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M:\Corporate Actions\ICEBlock\"/>
    </mc:Choice>
  </mc:AlternateContent>
  <xr:revisionPtr revIDLastSave="0" documentId="13_ncr:1_{8D827B03-AD82-4D61-B6D2-2C624405A935}" xr6:coauthVersionLast="47" xr6:coauthVersionMax="47" xr10:uidLastSave="{00000000-0000-0000-0000-000000000000}"/>
  <bookViews>
    <workbookView xWindow="12405" yWindow="6765" windowWidth="38730" windowHeight="22260" tabRatio="777" xr2:uid="{40A38AD2-ED4B-4835-BBAD-907495A7D7CB}"/>
  </bookViews>
  <sheets>
    <sheet name="Track Changes" sheetId="1" r:id="rId1"/>
    <sheet name="Single Stock Futures" sheetId="2" r:id="rId2"/>
    <sheet name="Mini Single Stock Futures" sheetId="7" r:id="rId3"/>
    <sheet name="Dividend Adjusted Stock Futures" sheetId="3" r:id="rId4"/>
    <sheet name="Single Stock Option" sheetId="4" r:id="rId5"/>
    <sheet name="Mini Single Stock Option" sheetId="6" r:id="rId6"/>
    <sheet name="ETF Options" sheetId="8" r:id="rId7"/>
    <sheet name="Index Futures and Options" sheetId="5" r:id="rId8"/>
  </sheets>
  <definedNames>
    <definedName name="_xlnm._FilterDatabase" localSheetId="3" hidden="1">'Dividend Adjusted Stock Futures'!$B$6:$AB$364</definedName>
    <definedName name="_xlnm._FilterDatabase" localSheetId="6" hidden="1">'ETF Options'!$B$6:$AW$12</definedName>
    <definedName name="_xlnm._FilterDatabase" localSheetId="7" hidden="1">'Index Futures and Options'!$B$5:$AB$5</definedName>
    <definedName name="_xlnm._FilterDatabase" localSheetId="2" hidden="1">'Mini Single Stock Futures'!$B$6:$AK$26</definedName>
    <definedName name="_xlnm._FilterDatabase" localSheetId="5" hidden="1">'Mini Single Stock Option'!$B$6:$AW$59</definedName>
    <definedName name="_xlnm._FilterDatabase" localSheetId="1" hidden="1">'Single Stock Futures'!$B$6:$AK$640</definedName>
    <definedName name="_xlnm._FilterDatabase" localSheetId="4" hidden="1">'Single Stock Option'!$B$6:$AW$395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81" i="2" l="1"/>
  <c r="S599" i="2"/>
  <c r="B2" i="7"/>
  <c r="B2" i="3"/>
  <c r="B2" i="8"/>
  <c r="X11" i="5" l="1"/>
  <c r="P11" i="5"/>
  <c r="S25" i="7"/>
  <c r="B2" i="6" l="1"/>
  <c r="S26" i="7" l="1"/>
  <c r="S24" i="7"/>
  <c r="S22" i="7"/>
  <c r="S21" i="7"/>
  <c r="S20" i="7"/>
  <c r="S19" i="7"/>
  <c r="S18" i="7"/>
  <c r="S23" i="7"/>
  <c r="S17" i="7"/>
  <c r="S16" i="7"/>
  <c r="S15" i="7"/>
  <c r="S14" i="7"/>
  <c r="S13" i="7"/>
  <c r="S12" i="7"/>
  <c r="S11" i="7"/>
  <c r="S10" i="7"/>
  <c r="S9" i="7"/>
  <c r="S8" i="7"/>
  <c r="S7" i="7"/>
  <c r="T43" i="6"/>
  <c r="T12" i="6"/>
  <c r="X59" i="5"/>
  <c r="X58" i="5"/>
  <c r="X57" i="5"/>
  <c r="X56" i="5"/>
  <c r="X55" i="5"/>
  <c r="X54" i="5"/>
  <c r="X53" i="5"/>
  <c r="X52" i="5"/>
  <c r="X51" i="5"/>
  <c r="X50" i="5"/>
  <c r="X49" i="5"/>
  <c r="X48" i="5"/>
  <c r="X47" i="5"/>
  <c r="X46" i="5"/>
  <c r="X45" i="5"/>
  <c r="X44" i="5"/>
  <c r="X43" i="5"/>
  <c r="X42" i="5"/>
  <c r="X41" i="5"/>
  <c r="X40" i="5"/>
  <c r="X39" i="5"/>
  <c r="X38" i="5"/>
  <c r="X37" i="5"/>
  <c r="X36" i="5"/>
  <c r="X35" i="5"/>
  <c r="X34" i="5"/>
  <c r="X33" i="5"/>
  <c r="X32" i="5"/>
  <c r="X31" i="5"/>
  <c r="X30" i="5"/>
  <c r="X29" i="5"/>
  <c r="X28" i="5"/>
  <c r="X27" i="5"/>
  <c r="X26" i="5"/>
  <c r="X25" i="5"/>
  <c r="X17" i="5"/>
  <c r="X16" i="5"/>
  <c r="P16" i="5"/>
  <c r="X15" i="5"/>
  <c r="P15" i="5"/>
  <c r="X14" i="5"/>
  <c r="P14" i="5"/>
  <c r="X13" i="5"/>
  <c r="X12" i="5"/>
  <c r="X10" i="5"/>
  <c r="P10" i="5"/>
  <c r="X9" i="5"/>
  <c r="X8" i="5"/>
  <c r="P8" i="5"/>
  <c r="X7" i="5"/>
  <c r="P7" i="5"/>
  <c r="X6" i="5"/>
  <c r="P6" i="5"/>
  <c r="Y357" i="2"/>
  <c r="Y633" i="2"/>
  <c r="Y584" i="2"/>
  <c r="Y76" i="2"/>
  <c r="Y494" i="2"/>
  <c r="B2" i="5"/>
  <c r="B2" i="4"/>
  <c r="AF251" i="4" l="1"/>
  <c r="AF217" i="4"/>
  <c r="AF124" i="4"/>
  <c r="T53" i="4"/>
  <c r="T42" i="4"/>
  <c r="S640" i="2"/>
  <c r="S639" i="2"/>
  <c r="S638" i="2"/>
  <c r="S637" i="2"/>
  <c r="S636" i="2"/>
  <c r="S635" i="2"/>
  <c r="S632" i="2"/>
  <c r="S631" i="2"/>
  <c r="S630" i="2"/>
  <c r="S629" i="2"/>
  <c r="S628" i="2"/>
  <c r="S627" i="2"/>
  <c r="S626" i="2"/>
  <c r="S625" i="2"/>
  <c r="S624" i="2"/>
  <c r="S623" i="2"/>
  <c r="S622" i="2"/>
  <c r="S621" i="2"/>
  <c r="S620" i="2"/>
  <c r="S619" i="2"/>
  <c r="S618" i="2"/>
  <c r="S617" i="2"/>
  <c r="S616" i="2"/>
  <c r="S615" i="2"/>
  <c r="S614" i="2"/>
  <c r="S613" i="2"/>
  <c r="S612" i="2"/>
  <c r="S611" i="2"/>
  <c r="S610" i="2"/>
  <c r="Y609" i="2"/>
  <c r="S608" i="2"/>
  <c r="S607" i="2"/>
  <c r="S606" i="2"/>
  <c r="S605" i="2"/>
  <c r="S604" i="2"/>
  <c r="S603" i="2"/>
  <c r="S602" i="2"/>
  <c r="S601" i="2"/>
  <c r="S600" i="2"/>
  <c r="S598" i="2"/>
  <c r="S597" i="2"/>
  <c r="S596" i="2"/>
  <c r="S595" i="2"/>
  <c r="S594" i="2"/>
  <c r="S593" i="2"/>
  <c r="S592" i="2"/>
  <c r="S591" i="2"/>
  <c r="S590" i="2"/>
  <c r="S589" i="2"/>
  <c r="S588" i="2"/>
  <c r="Y587" i="2"/>
  <c r="S586" i="2"/>
  <c r="Y585" i="2"/>
  <c r="S583" i="2"/>
  <c r="S582" i="2"/>
  <c r="S580" i="2"/>
  <c r="S579" i="2"/>
  <c r="Y578" i="2"/>
  <c r="S577" i="2"/>
  <c r="S576" i="2"/>
  <c r="S575" i="2"/>
  <c r="S574" i="2"/>
  <c r="S573" i="2"/>
  <c r="Y572" i="2"/>
  <c r="S571" i="2"/>
  <c r="S570" i="2"/>
  <c r="S569" i="2"/>
  <c r="S568" i="2"/>
  <c r="S567" i="2"/>
  <c r="S566" i="2"/>
  <c r="S565" i="2"/>
  <c r="S564" i="2"/>
  <c r="S563" i="2"/>
  <c r="Y562" i="2"/>
  <c r="Y561" i="2"/>
  <c r="S560" i="2"/>
  <c r="S559" i="2"/>
  <c r="S558" i="2"/>
  <c r="S557" i="2"/>
  <c r="S556" i="2"/>
  <c r="S555" i="2"/>
  <c r="S554" i="2"/>
  <c r="S553" i="2"/>
  <c r="S552" i="2"/>
  <c r="S551" i="2"/>
  <c r="S550" i="2"/>
  <c r="S549" i="2"/>
  <c r="S548" i="2"/>
  <c r="Y547" i="2"/>
  <c r="Y546" i="2"/>
  <c r="S545" i="2"/>
  <c r="S544" i="2"/>
  <c r="S543" i="2"/>
  <c r="S542" i="2"/>
  <c r="S541" i="2"/>
  <c r="S540" i="2"/>
  <c r="S539" i="2"/>
  <c r="S538" i="2"/>
  <c r="S537" i="2"/>
  <c r="S536" i="2"/>
  <c r="S535" i="2"/>
  <c r="S534" i="2"/>
  <c r="S533" i="2"/>
  <c r="S532" i="2"/>
  <c r="S531" i="2"/>
  <c r="S530" i="2"/>
  <c r="Y529" i="2"/>
  <c r="S528" i="2"/>
  <c r="S527" i="2"/>
  <c r="S526" i="2"/>
  <c r="S525" i="2"/>
  <c r="S524" i="2"/>
  <c r="S523" i="2"/>
  <c r="S522" i="2"/>
  <c r="S521" i="2"/>
  <c r="S520" i="2"/>
  <c r="S519" i="2"/>
  <c r="S518" i="2"/>
  <c r="S517" i="2"/>
  <c r="S516" i="2"/>
  <c r="S515" i="2"/>
  <c r="S514" i="2"/>
  <c r="S513" i="2"/>
  <c r="S512" i="2"/>
  <c r="S511" i="2"/>
  <c r="S510" i="2"/>
  <c r="S509" i="2"/>
  <c r="S508" i="2"/>
  <c r="S507" i="2"/>
  <c r="S505" i="2"/>
  <c r="S504" i="2"/>
  <c r="S503" i="2"/>
  <c r="S502" i="2"/>
  <c r="S501" i="2"/>
  <c r="S500" i="2"/>
  <c r="S499" i="2"/>
  <c r="S498" i="2"/>
  <c r="S497" i="2"/>
  <c r="S496" i="2"/>
  <c r="S495" i="2"/>
  <c r="S493" i="2"/>
  <c r="S492" i="2"/>
  <c r="S491" i="2"/>
  <c r="S490" i="2"/>
  <c r="S489" i="2"/>
  <c r="S488" i="2"/>
  <c r="S487" i="2"/>
  <c r="S485" i="2"/>
  <c r="S484" i="2"/>
  <c r="S483" i="2"/>
  <c r="S482" i="2"/>
  <c r="S481" i="2"/>
  <c r="S480" i="2"/>
  <c r="S479" i="2"/>
  <c r="S478" i="2"/>
  <c r="S477" i="2"/>
  <c r="Y476" i="2"/>
  <c r="S475" i="2"/>
  <c r="S474" i="2"/>
  <c r="Y473" i="2"/>
  <c r="S472" i="2"/>
  <c r="S471" i="2"/>
  <c r="S470" i="2"/>
  <c r="S469" i="2"/>
  <c r="S468" i="2"/>
  <c r="S467" i="2"/>
  <c r="S466" i="2"/>
  <c r="Y465" i="2"/>
  <c r="S464" i="2"/>
  <c r="S463" i="2"/>
  <c r="S462" i="2"/>
  <c r="S461" i="2"/>
  <c r="S460" i="2"/>
  <c r="S459" i="2"/>
  <c r="S458" i="2"/>
  <c r="S457" i="2"/>
  <c r="S456" i="2"/>
  <c r="S455" i="2"/>
  <c r="S454" i="2"/>
  <c r="S453" i="2"/>
  <c r="S452" i="2"/>
  <c r="S451" i="2"/>
  <c r="S450" i="2"/>
  <c r="S448" i="2"/>
  <c r="S447" i="2"/>
  <c r="S446" i="2"/>
  <c r="S445" i="2"/>
  <c r="S444" i="2"/>
  <c r="S443" i="2"/>
  <c r="S442" i="2"/>
  <c r="S441" i="2"/>
  <c r="S440" i="2"/>
  <c r="S439" i="2"/>
  <c r="S438" i="2"/>
  <c r="S437" i="2"/>
  <c r="S436" i="2"/>
  <c r="S435" i="2"/>
  <c r="Y434" i="2"/>
  <c r="S433" i="2"/>
  <c r="S432" i="2"/>
  <c r="S431" i="2"/>
  <c r="S430" i="2"/>
  <c r="S428" i="2"/>
  <c r="S427" i="2"/>
  <c r="Y426" i="2"/>
  <c r="S425" i="2"/>
  <c r="S424" i="2"/>
  <c r="S423" i="2"/>
  <c r="S422" i="2"/>
  <c r="S421" i="2"/>
  <c r="S420" i="2"/>
  <c r="S419" i="2"/>
  <c r="S418" i="2"/>
  <c r="S417" i="2"/>
  <c r="S415" i="2"/>
  <c r="S414" i="2"/>
  <c r="S413" i="2"/>
  <c r="S412" i="2"/>
  <c r="Y411" i="2"/>
  <c r="S410" i="2"/>
  <c r="Y409" i="2"/>
  <c r="S408" i="2"/>
  <c r="S407" i="2"/>
  <c r="S406" i="2"/>
  <c r="S405" i="2"/>
  <c r="S404" i="2"/>
  <c r="S403" i="2"/>
  <c r="S402" i="2"/>
  <c r="S401" i="2"/>
  <c r="S400" i="2"/>
  <c r="S399" i="2"/>
  <c r="S398" i="2"/>
  <c r="S397" i="2"/>
  <c r="S396" i="2"/>
  <c r="S395" i="2"/>
  <c r="S394" i="2"/>
  <c r="S393" i="2"/>
  <c r="S392" i="2"/>
  <c r="S391" i="2"/>
  <c r="Y390" i="2"/>
  <c r="S389" i="2"/>
  <c r="S388" i="2"/>
  <c r="S387" i="2"/>
  <c r="S386" i="2"/>
  <c r="S385" i="2"/>
  <c r="S384" i="2"/>
  <c r="S383" i="2"/>
  <c r="S382" i="2"/>
  <c r="S381" i="2"/>
  <c r="S380" i="2"/>
  <c r="S379" i="2"/>
  <c r="S378" i="2"/>
  <c r="S376" i="2"/>
  <c r="S375" i="2"/>
  <c r="S374" i="2"/>
  <c r="S373" i="2"/>
  <c r="S372" i="2"/>
  <c r="S371" i="2"/>
  <c r="S370" i="2"/>
  <c r="S369" i="2"/>
  <c r="S368" i="2"/>
  <c r="S367" i="2"/>
  <c r="S366" i="2"/>
  <c r="Y365" i="2"/>
  <c r="S364" i="2"/>
  <c r="S363" i="2"/>
  <c r="Y362" i="2"/>
  <c r="S361" i="2"/>
  <c r="S360" i="2"/>
  <c r="S359" i="2"/>
  <c r="Y358" i="2"/>
  <c r="S356" i="2"/>
  <c r="S355" i="2"/>
  <c r="S354" i="2"/>
  <c r="S353" i="2"/>
  <c r="S352" i="2"/>
  <c r="S351" i="2"/>
  <c r="S349" i="2"/>
  <c r="S348" i="2"/>
  <c r="S347" i="2"/>
  <c r="S346" i="2"/>
  <c r="S345" i="2"/>
  <c r="Y344" i="2"/>
  <c r="S343" i="2"/>
  <c r="S342" i="2"/>
  <c r="S341" i="2"/>
  <c r="S340" i="2"/>
  <c r="S339" i="2"/>
  <c r="S338" i="2"/>
  <c r="S337" i="2"/>
  <c r="Y336" i="2"/>
  <c r="S335" i="2"/>
  <c r="S334" i="2"/>
  <c r="S332" i="2"/>
  <c r="S331" i="2"/>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Y300" i="2"/>
  <c r="S299" i="2"/>
  <c r="S298" i="2"/>
  <c r="S297" i="2"/>
  <c r="S295" i="2"/>
  <c r="S294" i="2"/>
  <c r="S293" i="2"/>
  <c r="Y292" i="2"/>
  <c r="Y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Y259" i="2"/>
  <c r="S258" i="2"/>
  <c r="S257" i="2"/>
  <c r="S256" i="2"/>
  <c r="S255" i="2"/>
  <c r="S254" i="2"/>
  <c r="S253" i="2"/>
  <c r="S252" i="2"/>
  <c r="S251" i="2"/>
  <c r="S250" i="2"/>
  <c r="S249" i="2"/>
  <c r="S248" i="2"/>
  <c r="S247" i="2"/>
  <c r="S246" i="2"/>
  <c r="S245" i="2"/>
  <c r="S244" i="2"/>
  <c r="S243" i="2"/>
  <c r="S242" i="2"/>
  <c r="S241" i="2"/>
  <c r="S240" i="2"/>
  <c r="S239" i="2"/>
  <c r="S237" i="2"/>
  <c r="S236" i="2"/>
  <c r="S235" i="2"/>
  <c r="Y234" i="2"/>
  <c r="S233" i="2"/>
  <c r="S232" i="2"/>
  <c r="S231" i="2"/>
  <c r="S230" i="2"/>
  <c r="S229" i="2"/>
  <c r="S228" i="2"/>
  <c r="S227" i="2"/>
  <c r="Y226" i="2"/>
  <c r="S225" i="2"/>
  <c r="S224" i="2"/>
  <c r="S223" i="2"/>
  <c r="S222" i="2"/>
  <c r="S221" i="2"/>
  <c r="S220" i="2"/>
  <c r="S219" i="2"/>
  <c r="S218" i="2"/>
  <c r="S217" i="2"/>
  <c r="S216" i="2"/>
  <c r="S215" i="2"/>
  <c r="S214" i="2"/>
  <c r="S213" i="2"/>
  <c r="S212" i="2"/>
  <c r="S211" i="2"/>
  <c r="S210" i="2"/>
  <c r="S209" i="2"/>
  <c r="S208" i="2"/>
  <c r="Y207" i="2"/>
  <c r="S206" i="2"/>
  <c r="Y205" i="2"/>
  <c r="S204" i="2"/>
  <c r="S203" i="2"/>
  <c r="S202" i="2"/>
  <c r="S201" i="2"/>
  <c r="S200" i="2"/>
  <c r="S199" i="2"/>
  <c r="Y198" i="2"/>
  <c r="S197" i="2"/>
  <c r="S196" i="2"/>
  <c r="Y195" i="2"/>
  <c r="S194" i="2"/>
  <c r="S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1" i="2"/>
  <c r="S150" i="2"/>
  <c r="S149" i="2"/>
  <c r="S148" i="2"/>
  <c r="S147" i="2"/>
  <c r="S146" i="2"/>
  <c r="Y145" i="2"/>
  <c r="S144" i="2"/>
  <c r="S143" i="2"/>
  <c r="S142" i="2"/>
  <c r="S141" i="2"/>
  <c r="S140" i="2"/>
  <c r="S139" i="2"/>
  <c r="S138" i="2"/>
  <c r="S137" i="2"/>
  <c r="S136" i="2"/>
  <c r="S135" i="2"/>
  <c r="Y134" i="2"/>
  <c r="S133" i="2"/>
  <c r="S132" i="2"/>
  <c r="S131" i="2"/>
  <c r="Y130" i="2"/>
  <c r="Y129" i="2"/>
  <c r="Y128" i="2"/>
  <c r="Y127" i="2"/>
  <c r="Y126" i="2"/>
  <c r="Y125" i="2"/>
  <c r="Y124" i="2"/>
  <c r="S123" i="2"/>
  <c r="S122" i="2"/>
  <c r="S121" i="2"/>
  <c r="S120" i="2"/>
  <c r="S119" i="2"/>
  <c r="S118" i="2"/>
  <c r="S117" i="2"/>
  <c r="S114" i="2"/>
  <c r="S113" i="2"/>
  <c r="S112" i="2"/>
  <c r="S111" i="2"/>
  <c r="S110" i="2"/>
  <c r="S109" i="2"/>
  <c r="S108" i="2"/>
  <c r="Y107" i="2"/>
  <c r="S106" i="2"/>
  <c r="S105" i="2"/>
  <c r="S104" i="2"/>
  <c r="S103" i="2"/>
  <c r="S102" i="2"/>
  <c r="S101" i="2"/>
  <c r="S100" i="2"/>
  <c r="S99" i="2"/>
  <c r="S98" i="2"/>
  <c r="Y97" i="2"/>
  <c r="S96" i="2"/>
  <c r="S95" i="2"/>
  <c r="S94" i="2"/>
  <c r="S93" i="2"/>
  <c r="S92" i="2"/>
  <c r="Y91" i="2"/>
  <c r="S90" i="2"/>
  <c r="S89" i="2"/>
  <c r="S88" i="2"/>
  <c r="Y87" i="2"/>
  <c r="Y86" i="2"/>
  <c r="S85" i="2"/>
  <c r="S84" i="2"/>
  <c r="S83" i="2"/>
  <c r="S82" i="2"/>
  <c r="S81" i="2"/>
  <c r="S80" i="2"/>
  <c r="S79" i="2"/>
  <c r="S78" i="2"/>
  <c r="S77" i="2"/>
  <c r="S75" i="2"/>
  <c r="S74" i="2"/>
  <c r="S73" i="2"/>
  <c r="S72" i="2"/>
  <c r="S71" i="2"/>
  <c r="S70" i="2"/>
  <c r="S69" i="2"/>
  <c r="S68" i="2"/>
  <c r="S67" i="2"/>
  <c r="Y66" i="2"/>
  <c r="S65" i="2"/>
  <c r="S64" i="2"/>
  <c r="S63" i="2"/>
  <c r="S62" i="2"/>
  <c r="S61" i="2"/>
  <c r="S60" i="2"/>
  <c r="S59" i="2"/>
  <c r="S57" i="2"/>
  <c r="S56" i="2"/>
  <c r="S55" i="2"/>
  <c r="S54" i="2"/>
  <c r="S53" i="2"/>
  <c r="Y52" i="2"/>
  <c r="S51" i="2"/>
  <c r="S50" i="2"/>
  <c r="S49" i="2"/>
  <c r="S48" i="2"/>
  <c r="S47" i="2"/>
  <c r="S46" i="2"/>
  <c r="S45" i="2"/>
  <c r="S44" i="2"/>
  <c r="S43" i="2"/>
  <c r="S42" i="2"/>
  <c r="S41" i="2"/>
  <c r="Y40" i="2"/>
  <c r="S39" i="2"/>
  <c r="S38" i="2"/>
  <c r="S37" i="2"/>
  <c r="Y36" i="2"/>
  <c r="S35" i="2"/>
  <c r="S34" i="2"/>
  <c r="S32" i="2"/>
  <c r="S31" i="2"/>
  <c r="S30" i="2"/>
  <c r="S29" i="2"/>
  <c r="S28" i="2"/>
  <c r="S27" i="2"/>
  <c r="S26" i="2"/>
  <c r="Y25" i="2"/>
  <c r="S24" i="2"/>
  <c r="S23" i="2"/>
  <c r="S22" i="2"/>
  <c r="S21" i="2"/>
  <c r="S20" i="2"/>
  <c r="S19" i="2"/>
  <c r="S18" i="2"/>
  <c r="S17" i="2"/>
  <c r="S16" i="2"/>
  <c r="S15" i="2"/>
  <c r="S14" i="2"/>
  <c r="S13" i="2"/>
  <c r="S12" i="2"/>
  <c r="S11" i="2"/>
  <c r="S10" i="2"/>
  <c r="S9" i="2"/>
  <c r="S8" i="2"/>
  <c r="S7" i="2"/>
  <c r="B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blamour</author>
  </authors>
  <commentList>
    <comment ref="J10" authorId="0" shapeId="0" xr:uid="{8FA7D856-E907-41CE-ACC1-15DABEE9B237}">
      <text>
        <r>
          <rPr>
            <sz val="11"/>
            <color indexed="81"/>
            <rFont val="Tahoma"/>
            <family val="2"/>
          </rPr>
          <t>From 20 Feb 2014, extended maximum expiry to 10.5 years</t>
        </r>
      </text>
    </comment>
  </commentList>
</comments>
</file>

<file path=xl/sharedStrings.xml><?xml version="1.0" encoding="utf-8"?>
<sst xmlns="http://schemas.openxmlformats.org/spreadsheetml/2006/main" count="46044" uniqueCount="11869">
  <si>
    <t>Dividend Adjusted Single Stock Futures (DASF)</t>
  </si>
  <si>
    <t xml:space="preserve">                                 </t>
  </si>
  <si>
    <t>Corporate Actions</t>
  </si>
  <si>
    <t>ICE Futures Europe Circulars</t>
  </si>
  <si>
    <t>Date</t>
  </si>
  <si>
    <t>Contract Type</t>
  </si>
  <si>
    <t>Change</t>
  </si>
  <si>
    <t>Notice</t>
  </si>
  <si>
    <t>Stock/Index</t>
  </si>
  <si>
    <t>DASF</t>
  </si>
  <si>
    <t>SFF</t>
  </si>
  <si>
    <t>SSO</t>
  </si>
  <si>
    <t>Name and ISIN Change</t>
  </si>
  <si>
    <t>https://www.ice.com/publicdocs/liffe/corporate_actions/2025/CA-2025-035-Lo.pdf https://www.ice.com/publicdocs/liffe/corporate_actions/2025/CA-2025-034-DA.pdf</t>
  </si>
  <si>
    <t>DS Smith plc</t>
  </si>
  <si>
    <t>ISIN Change</t>
  </si>
  <si>
    <t>https://www.ice.com/publicdocs/liffe/corporate_actions/2025/CA-2025-021-Lo.pdf https://www.ice.com/publicdocs/liffe/corporate_actions/2025/CA-2025-022-DA.pdf</t>
  </si>
  <si>
    <t>Qiagen NV</t>
  </si>
  <si>
    <t>Delist</t>
  </si>
  <si>
    <t xml:space="preserve"> https://www.ice.com/publicdocs/liffe/corporate_actions/2025/CA-2025-009-Lo.pdf https://www.ice.com/publicdocs/liffe/corporate_actions/2025/CA-2025-010-DA.pdf </t>
  </si>
  <si>
    <t xml:space="preserve">Britvic plc </t>
  </si>
  <si>
    <t>https://www.ice.com/publicdocs/liffe/corporate_actions/2024/CA-2024-348-Lo.pdf</t>
  </si>
  <si>
    <t>Just Eat Takeaway.com NV (GBX)</t>
  </si>
  <si>
    <t>Introduction of Additional Contracts</t>
  </si>
  <si>
    <t>https://www.ice.com/publicdocs/circulars/24160.pdf https://www.ice.com/publicdocs/circulars/24160_attach.pdf</t>
  </si>
  <si>
    <t>Vivendi, Canal+, Havas &amp; Louis Hachette</t>
  </si>
  <si>
    <t>Spin Off</t>
  </si>
  <si>
    <t>https://www.ice.com/publicdocs/liffe/corporate_actions/2024/CA-2024-337-Lo.pdf https://www.ice.com/publicdocs/liffe/corporate_actions/2024/CA-2024-338-DA.pdf</t>
  </si>
  <si>
    <t>Vivendi</t>
  </si>
  <si>
    <t xml:space="preserve">Name Change </t>
  </si>
  <si>
    <t xml:space="preserve"> https://www.ice.com/publicdocs/liffe/corporate_actions/2024/CA-2024-290-DA.pdf https://www.ice.com/publicdocs/liffe/corporate_actions/2024/CA-2024-289-Lo.pdf</t>
  </si>
  <si>
    <t>Barratt Developments plc</t>
  </si>
  <si>
    <t>https://www.ice.com/publicdocs/liffe/corporate_actions/2024/CA-2024-286-Lo.pdf</t>
  </si>
  <si>
    <t>Darktrace plc</t>
  </si>
  <si>
    <t xml:space="preserve">https://www.ice.com/publicdocs/liffe/corporate_actions/2024/CA-2024-283-Lo.pdf </t>
  </si>
  <si>
    <t>ams-OSRAM AG</t>
  </si>
  <si>
    <t>https://www.ice.com/publicdocs/liffe/corporate_actions/2024/CA-2024-284-Lo.pdf https://www.ice.com/publicdocs/liffe/corporate_actions/2024/CA-2024-285-DA.pdf</t>
  </si>
  <si>
    <t>Hammerson plc</t>
  </si>
  <si>
    <t>SSF</t>
  </si>
  <si>
    <t>https://www.ice.com/publicdocs/circulars/24121.pdf https://www.ice.com/publicdocs/circulars/24121_attach.pdf</t>
  </si>
  <si>
    <t>TC Energy Corporation &amp; South Bow Corporation</t>
  </si>
  <si>
    <t xml:space="preserve">Spin Off </t>
  </si>
  <si>
    <t>https://www.ice.com/publicdocs/liffe/corporate_actions/2024/CA-2024-278-Lo.pdf https://www.ice.com/publicdocs/liffe/corporate_actions/2024/CA-2024-279-DA.pdf</t>
  </si>
  <si>
    <t>TC Energy Corporation</t>
  </si>
  <si>
    <t>https://www.ice.com/publicdocs/liffe/corporate_actions/2024/CA-2024-272-Lo.pdf</t>
  </si>
  <si>
    <t>Topdanmark A/S</t>
  </si>
  <si>
    <t>https://www.ice.com/publicdocs/liffe/corporate_actions/2024/CA-2024-266-Lo.pdf https://www.ice.com/publicdocs/liffe/corporate_actions/2024/CA-2024-267-DA.pdf</t>
  </si>
  <si>
    <t>Berkeley Group Holdings plc</t>
  </si>
  <si>
    <t>https://www.ice.com/publicdocs/liffe/corporate_actions/2024/CA-2024-260-Lo.pdf</t>
  </si>
  <si>
    <t>Saras SpA</t>
  </si>
  <si>
    <t>https://www.ice.com/publicdocs/liffe/corporate_actions/2024/CA-2024-237-Lo.pdf
https://www.ice.com/publicdocs/liffe/corporate_actions/2024/CA-2024-236-DA.pdf</t>
  </si>
  <si>
    <t>Ferguson plc</t>
  </si>
  <si>
    <t>https://www.ice.com/publicdocs/liffe/corporate_actions/2024/CA-2024-235-Lo.pdf</t>
  </si>
  <si>
    <t>Viridien</t>
  </si>
  <si>
    <t>https://www.ice.com/publicdocs/liffe/corporate_actions/2024/CA-2024-229-Lo.pdf</t>
  </si>
  <si>
    <t>Superdry plc</t>
  </si>
  <si>
    <t>Name Change</t>
  </si>
  <si>
    <t>https://www.ice.com/publicdocs/liffe/corporate_actions/2024/CA-2024-218-Lo.pdf
https://www.ice.com/publicdocs/liffe/corporate_actions/2024/CA-2024-217-DA.pdf</t>
  </si>
  <si>
    <t>Orpea</t>
  </si>
  <si>
    <t>https://www.ice.com/publicdocs/liffe/corporate_actions/2024/CA-2024-220-Lo.pdf
https://www.ice.com/publicdocs/liffe/corporate_actions/2024/CA-2024-221-DA.pdf</t>
  </si>
  <si>
    <t>Smurfit Kappa Group plc</t>
  </si>
  <si>
    <t>https://www.ice.com/publicdocs/liffe/corporate_actions/2024/CA-2024-216-Lo.pdf</t>
  </si>
  <si>
    <t>PGS ASA</t>
  </si>
  <si>
    <t>https://www.ice.com/publicdocs/liffe/corporate_actions/2024/CA-2024-212-Lo.pdf https://www.ice.com/publicdocs/liffe/corporate_actions/2024/CA-2024-213-DA.pdf</t>
  </si>
  <si>
    <t>Assicurazioni Generali SpA</t>
  </si>
  <si>
    <t>https://www.ice.com/publicdocs/liffe/corporate_actions/2024/CA-2024-214-Lo.pdf</t>
  </si>
  <si>
    <t>Cargotec Corporation</t>
  </si>
  <si>
    <t>https://www.ice.com/publicdocs/liffe/corporate_actions/2024/CA-2024-206-Lo.pdf</t>
  </si>
  <si>
    <t>Casino Guichard Perrachon SA</t>
  </si>
  <si>
    <t>https://www.ice.com/publicdocs/liffe/corporate_actions/2024/CA-2024-198-Lo.pdf https://www.ice.com/publicdocs/liffe/corporate_actions/2024/CA-2024-199-DA.pdf</t>
  </si>
  <si>
    <t>Kinnevik AB</t>
  </si>
  <si>
    <t>https://www.ice.com/publicdocs/liffe/corporate_actions/2024/CA-2024-200-Lo.pdf https://www.ice.com/publicdocs/liffe/corporate_actions/2024/CA-2024-201-DA.pdf</t>
  </si>
  <si>
    <t>Spirax-Sarco Engineering</t>
  </si>
  <si>
    <t>https://www.ice.com/publicdocs/liffe/corporate_actions/2024/CA-2024-189-Lo.pdf</t>
  </si>
  <si>
    <t>Enerplus Corp</t>
  </si>
  <si>
    <t xml:space="preserve">https://www.ice.com/publicdocs/liffe/corporate_actions/2024/CA-2024-187-Lo.pdf </t>
  </si>
  <si>
    <t>IWG plc</t>
  </si>
  <si>
    <t>https://www.ice.com/publicdocs/liffe/corporate_actions/2024/CA-2024-166-Lo.pdf</t>
  </si>
  <si>
    <t>Capricorn Energy plc</t>
  </si>
  <si>
    <t>https://www.ice.com/publicdocs/liffe/corporate_actions/2024/CA-2024-167-DA.pdf</t>
  </si>
  <si>
    <t xml:space="preserve">SNC - Lavlin Group Inc </t>
  </si>
  <si>
    <t>https://www.ice.com/publicdocs/liffe/corporate_actions/2024/CA-2024-165-Lo.pdf</t>
  </si>
  <si>
    <t>Redde Northgate plc</t>
  </si>
  <si>
    <t>https://www.ice.com/publicdocs/liffe/corporate_actions/2024/CA-2024-158-Lo.pdf</t>
  </si>
  <si>
    <t>CGG SA</t>
  </si>
  <si>
    <t>https://www.ice.com/publicdocs/liffe/corporate_actions/2024/CA-2024-153-DA.pdf</t>
  </si>
  <si>
    <t>Crescent Point Energy Corp</t>
  </si>
  <si>
    <t>https://www.ice.com/publicdocs/liffe/corporate_actions/2024/CA-2024-150-Lo.pdf</t>
  </si>
  <si>
    <t>Maire Tecnimont SpA</t>
  </si>
  <si>
    <t>https://www.ice.com/publicdocs/liffe/corporate_actions/2024/CA-2024-147-Lo.pdf</t>
  </si>
  <si>
    <t>Tod's SpA</t>
  </si>
  <si>
    <t>https://www.ice.com/publicdocs/liffe/corporate_actions/2024/CA-2024-106-Lo.pdf</t>
  </si>
  <si>
    <t>Brembo SpA</t>
  </si>
  <si>
    <t>https://www.ice.com/publicdocs/circulars/24041.pdf https://www.ice.com/publicdocs/circulars/24041_attach.pdf</t>
  </si>
  <si>
    <t>Introduction of certain Single Stock Option Contracts</t>
  </si>
  <si>
    <t>https://www.ice.com/publicdocs/liffe/corporate_actions/2024/CA-2024-086-DA.pdf https://www.ice.com/publicdocs/liffe/corporate_actions/2024/CA-2024-087-Lo.pdf</t>
  </si>
  <si>
    <t>https://www.ice.com/publicdocs/liffe/corporate_actions/2024/CA-2024-088-Lo.pdf</t>
  </si>
  <si>
    <t>Esken Limited</t>
  </si>
  <si>
    <t>https://www.ice.com/publicdocs/liffe/corporate_actions/2024/CA-2024-062-Lo.pdf https://www.ice.com/publicdocs/liffe/corporate_actions/2024/CA-2024-063-DA.pdf</t>
  </si>
  <si>
    <t>Novozymes A/S</t>
  </si>
  <si>
    <t>https://www.ice.com/publicdocs/liffe/corporate_actions/2024/CA-2024-025-Lo.pdf https://www.ice.com/publicdocs/liffe/corporate_actions/2024/CA-2024-026-DA.pdf</t>
  </si>
  <si>
    <t>CHR Hansen Holding A/S</t>
  </si>
  <si>
    <t>https://www.ice.com/publicdocs/liffe/corporate_actions/2024/CA-2024-022-DA.pdf https://www.ice.com/publicdocs/liffe/corporate_actions/2024/CA-2024-023-Lo.pdf</t>
  </si>
  <si>
    <t>https://www.ice.com/publicdocs/liffe/corporate_actions/2024/CA-2024-017-Lo.pdf https://www.ice.com/publicdocs/liffe/corporate_actions/2024/CA-2024-018-DA.pdf</t>
  </si>
  <si>
    <t>Mondi plc</t>
  </si>
  <si>
    <t>https://www.ice.com/publicdocs/liffe/corporate_actions/2024/CA-2024-020-Lo.pdf
https://www.ice.com/publicdocs/liffe/corporate_actions/2024/CA-2024-019-DA.pdf</t>
  </si>
  <si>
    <t>Flutter Entertainment Plc</t>
  </si>
  <si>
    <t xml:space="preserve">https://www.ice.com/publicdocs/liffe/corporate_actions/2024/CA-2024-007-DA.pdf </t>
  </si>
  <si>
    <t>Telefonica Deutschland Holding AG</t>
  </si>
  <si>
    <t>https://www.ice.com/publicdocs/liffe/corporate_actions/2023/CA-2023-342-Lo.pdf
https://www.ice.com/publicdocs/liffe/corporate_actions/2023/CA-2023-343-DA.pdf</t>
  </si>
  <si>
    <t>CNH Industrial SpA</t>
  </si>
  <si>
    <t>https://www.ice.com/publicdocs/liffe/corporate_actions/2023/CA-2023-340-Lo.pdf</t>
  </si>
  <si>
    <t>Restaurant Group plc</t>
  </si>
  <si>
    <t>https://www.ice.com/publicdocs/liffe/corporate_actions/2023/CA-2023-309-DA.pdf</t>
  </si>
  <si>
    <t xml:space="preserve">Dufry AG </t>
  </si>
  <si>
    <t>https://www.ice.com/publicdocs/liffe/corporate_actions/2023/CA-2023-301-DA.pdf
https://www.ice.com/publicdocs/liffe/corporate_actions/2023/CA-2023-300-Lo.pdf</t>
  </si>
  <si>
    <t>Tenaris SA</t>
  </si>
  <si>
    <t>https://www.ice.com/publicdocs/liffe/corporate_actions/2023/CA-2023-295-Lo.pdf</t>
  </si>
  <si>
    <t>MFE-MediaForEurope (B Shares)</t>
  </si>
  <si>
    <t>https://www.ice.com/publicdocs/liffe/corporate_actions/2023/CA-2023-287-DA.pdf https://www.ice.com/publicdocs/liffe/corporate_actions/2023/CA-2023-288-Lo.pdf</t>
  </si>
  <si>
    <t>Colruyt SA</t>
  </si>
  <si>
    <t>https://www.ice.com/publicdocs/liffe/corporate_actions/2023/CA-2023-285-Lo.pdf</t>
  </si>
  <si>
    <t>https://www.ice.com/publicdocs/liffe/corporate_actions/2023/CA-2023-280-DA.pdf https://www.ice.com/publicdocs/liffe/corporate_actions/2023/CA-2023-279-Lo.pdf</t>
  </si>
  <si>
    <t>Aegon NV</t>
  </si>
  <si>
    <t>https://www.ice.com/publicdocs/circulars/23145.pdf https://www.ice.com/publicdocs/circulars/23145_attach.pdf</t>
  </si>
  <si>
    <t>Sampo Oyj</t>
  </si>
  <si>
    <t>Demerger</t>
  </si>
  <si>
    <t>https://www.ice.com/publicdocs/liffe/corporate_actions/2023/CA-2023-278-Lo.pdf https://www.ice.com/publicdocs/liffe/corporate_actions/2023/CA-2023-277-DA.pdf</t>
  </si>
  <si>
    <t>https://www.ice.com/publicdocs/circulars/23126.pdf https://www.ice.com/publicdocs/circulars/23126_attach.pdf</t>
  </si>
  <si>
    <t>Introduction of certain Single Stock Futures Contracts</t>
  </si>
  <si>
    <t>https://www.ice.com/publicdocs/liffe/corporate_actions/2023/CA-2023-266-Lo.pdf https://www.ice.com/publicdocs/liffe/corporate_actions/2023/CA-2023-267-DA.pdf</t>
  </si>
  <si>
    <t>CRH plc</t>
  </si>
  <si>
    <t>https://www.ice.com/publicdocs/liffe/corporate_actions/2023/CA-2023-257-Lo.pdf https://www.ice.com/publicdocs/liffe/corporate_actions/2023/CA-2023-258-DA.pdf</t>
  </si>
  <si>
    <t>Novo Nordisk A/S</t>
  </si>
  <si>
    <t>https://www.ice.com/publicdocs/liffe/corporate_actions/2023/CA-2023-248-Lo.pdf</t>
  </si>
  <si>
    <t>Air France-KLM</t>
  </si>
  <si>
    <t>https://www.ice.com/publicdocs/liffe/corporate_actions/2023/CA-2023-242-Lo.pdf</t>
  </si>
  <si>
    <t>Leoni AG</t>
  </si>
  <si>
    <t>https://www.theice.com/publicdocs/liffe/corporate_actions/2023/CA-2023-217-Lo.pdf</t>
  </si>
  <si>
    <t>Fielmann AG</t>
  </si>
  <si>
    <t>https://www.theice.com/publicdocs/circulars/23113.pdf https://www.theice.com/publicdocs/circulars/23113_attach.pdf</t>
  </si>
  <si>
    <t>TUI AG and TUI AG (GBX)</t>
  </si>
  <si>
    <t>https://www.ice.com/publicdocs/liffe/corporate_actions/2023/CA-2023-212-Lo.pdf https://www.ice.com/publicdocs/liffe/corporate_actions/2023/CA-2023-213-DA.pdf</t>
  </si>
  <si>
    <t>Fuchs Petrolub SE - PFD</t>
  </si>
  <si>
    <t>theice.com/publicdocs/liffe/corporate_actions/2023/CA-2023-210-Lo.pdf https://www.theice.com/publicdocs/liffe/corporate_actions/2023/CA-2023-211-DA.pdf</t>
  </si>
  <si>
    <t>Red Eléctrica Corporación SA</t>
  </si>
  <si>
    <t>https://www.theice.com/publicdocs/circulars/23081.pdf https://www.theice.com/publicdocs/circulars/23081_attach.pdf</t>
  </si>
  <si>
    <t>New ISIN</t>
  </si>
  <si>
    <t>https://www.theice.com/publicdocs/liffe/corporate_actions/2023/CA-2023-208-Lo.pdf https://www.theice.com/publicdocs/liffe/corporate_actions/2023/CA-2023-209-DA.pdf</t>
  </si>
  <si>
    <t>Thomson Reuters Corp</t>
  </si>
  <si>
    <t>https://www.theice.com/publicdocs/liffe/corporate_actions/2023/CA-2023-207-Lo.pdf</t>
  </si>
  <si>
    <t>National Express Group</t>
  </si>
  <si>
    <t>https://www.ice.com/publicdocs/liffe/corporate_actions/2023/CA-2023-201-Lo.pdf https://www.ice.com/publicdocs/liffe/corporate_actions/2023/CA-2023-202-DA.pdf</t>
  </si>
  <si>
    <t>Ferrovial SA</t>
  </si>
  <si>
    <t>https://www.theice.com/publicdocs/liffe/corporate_actions/2023/CA-2023-197-Lo.pdf https://www.theice.com/publicdocs/liffe/corporate_actions/2023/CA-2023-198-DA.pdf</t>
  </si>
  <si>
    <t>Credit Suisse Group</t>
  </si>
  <si>
    <t>https://www.ice.com/publicdocs/liffe/corporate_actions/2023/CA-2023-191-Lo.pdf https://www.theice.com/publicdocs/liffe/corporate_actions/2023/CA-2023-198-DA.pdf</t>
  </si>
  <si>
    <t>Faurecia</t>
  </si>
  <si>
    <t>https://www.theice.com/publicdocs/liffe/corporate_actions/2023/CA-2023-187-Lo.pdf</t>
  </si>
  <si>
    <t>Autogrill SPA</t>
  </si>
  <si>
    <t>https://www.theice.com/publicdocs/liffe/corporate_actions/2023/CA-2023-185-Lo.pdf</t>
  </si>
  <si>
    <t>Aareal Bank AG</t>
  </si>
  <si>
    <t>https://www.theice.com/publicdocs/liffe/corporate_actions/2023/CA-2023-179-Lo.pdf https://www.theice.com/publicdocs/liffe/corporate_actions/2023/CA-2023-180-DA.pdf</t>
  </si>
  <si>
    <t>HeidelbergCement AG</t>
  </si>
  <si>
    <t>https://www.theice.com/publicdocs/liffe/corporate_actions/2023/CA-2023-182-Lo.pdf</t>
  </si>
  <si>
    <t>Buzzi Unicem SPA</t>
  </si>
  <si>
    <t>https://www.ice.com/publicdocs/liffe/corporate_actions/2023/CA-2023-174-Lo.pdf</t>
  </si>
  <si>
    <t>AMG Advanced Metallurgical Group NV</t>
  </si>
  <si>
    <t>https://www.ice.com/publicdocs/liffe/corporate_actions/2023/CA-2023-169-Lo.pdf</t>
  </si>
  <si>
    <t>https://www.theice.com/publicdocs/liffe/corporate_actions/2023/CA-2023-155-Lo.pdf
https://www.theice.com/publicdocs/liffe/corporate_actions/2023/CA-2023-156-DA.pdf</t>
  </si>
  <si>
    <t>Boliden AB</t>
  </si>
  <si>
    <t>https://www.ice.com/publicdocs/liffe/corporate_actions/2023/CA-2023-147-Lo.pdf
https://www.ice.com/publicdocs/liffe/corporate_actions/2023/CA-2023-146-DA.pdf</t>
  </si>
  <si>
    <t>Metso Outotec Corporation</t>
  </si>
  <si>
    <t>https://www.theice.com/publicdocs/circulars/23066.pdf https://www.theice.com/publicdocs/circulars/23066_attach.pdf</t>
  </si>
  <si>
    <t>Melrose Industries plc &amp; Dowlais Group plc</t>
  </si>
  <si>
    <t>https://www.theice.com/publicdocs/liffe/corporate_actions/2023/CA-2023-126-Lo.pdf  https://www.theice.com/publicdocs/liffe/corporate_actions/2023/CA-2023-127-DA.pdf</t>
  </si>
  <si>
    <t>Melrose Industries plc</t>
  </si>
  <si>
    <t>https://www.theice.com/publicdocs/liffe/corporate_actions/2023/CA-2023-125-Lo.pdf https://www.theice.com/publicdocs/liffe/corporate_actions/2023/CA-2023-124-DA.pdf</t>
  </si>
  <si>
    <t>DSM NV, Koninklijke</t>
  </si>
  <si>
    <t>Change of Listing Venue</t>
  </si>
  <si>
    <t>https://www.theice.com/publicdocs/liffe/corporate_actions/2023/CA-2023-122-Lo.pdf
https://www.theice.com/publicdocs/liffe/corporate_actions/2023/CA-2023-123-DA.pdf</t>
  </si>
  <si>
    <t>Unibail-Rodamco-Westfield</t>
  </si>
  <si>
    <t>https://www.theice.com/publicdocs/liffe/corporate_actions/2023/CA-2023-121-Lo.pdf</t>
  </si>
  <si>
    <t>Canadian Pacific Railway Ltd</t>
  </si>
  <si>
    <t>https://www.theice.com/publicdocs/circulars/23067.pdf
https://www.theice.com/publicdocs/circulars/23067_attach.pdf</t>
  </si>
  <si>
    <t>Delisting of certain Dividend Adjusted Stock Futures</t>
  </si>
  <si>
    <t>https://www.ice.com/publicdocs/liffe/corporate_actions/2023/CA-2023-116-Lo.pdf https://www.ice.com/publicdocs/liffe/corporate_actions/2023/CA-2023-117-DA.pdf</t>
  </si>
  <si>
    <t>SGS SA</t>
  </si>
  <si>
    <t>https://www.theice.com/publicdocs/liffe/corporate_actions/2023/CA-2023-111-DA.pdf</t>
  </si>
  <si>
    <t>Shaw Communications Inc</t>
  </si>
  <si>
    <t xml:space="preserve">https://www.theice.com/publicdocs/liffe/corporate_actions/2023/CA-2023-108-Lo.pdf </t>
  </si>
  <si>
    <t>Yamana Gold Inc</t>
  </si>
  <si>
    <t>https://www.theice.com/publicdocs/circulars/23032.pdf https://www.theice.com/publicdocs/circulars/23032_attach.pdf</t>
  </si>
  <si>
    <t>Introduction of certain Single Stock Futures and Option Contracts</t>
  </si>
  <si>
    <t>https://www.ice.com/publicdocs/liffe/corporate_actions/2023/CA-2023-066-Lo.pdf
https://www.ice.com/publicdocs/liffe/corporate_actions/2023/CA-2023-067-DA.pdf</t>
  </si>
  <si>
    <t>Provident Financial plc</t>
  </si>
  <si>
    <t>https://www.ice.com/publicdocs/liffe/corporate_actions/2023/CA-2023-065-DA.pdf</t>
  </si>
  <si>
    <t>Capital &amp; Counties Properties plc</t>
  </si>
  <si>
    <t>https://www.ice.com/publicdocs/liffe/corporate_actions/2023/CA-2023-062-DA.pdf</t>
  </si>
  <si>
    <t>Shaftesbury plc</t>
  </si>
  <si>
    <t>https://www.theice.com/publicdocs/liffe/corporate_actions/2023/CA-2023-056-Lo.pdf
https://www.theice.com/publicdocs/liffe/corporate_actions/2023/CA-2023-057-DA.pdf</t>
  </si>
  <si>
    <t>Linde plc</t>
  </si>
  <si>
    <t>https://www.theice.com/publicdocs/liffe/corporate_actions/2023/CA-2023-055-Lo.pdf</t>
  </si>
  <si>
    <t>Cineworld Group plc</t>
  </si>
  <si>
    <t xml:space="preserve">ISIN Change </t>
  </si>
  <si>
    <t>https://www.theice.com/publicdocs/liffe/corporate_actions/2023/CA-2023-054-DA.pdf</t>
  </si>
  <si>
    <t>TUI AG (GBX)</t>
  </si>
  <si>
    <t>https://www.theice.com/publicdocs/liffe/corporate_actions/2023/CA-2023-053-Lo.pdf</t>
  </si>
  <si>
    <t>TUI AG</t>
  </si>
  <si>
    <t>https://www.theice.com/publicdocs/liffe/corporate_actions/2023/CA-2023-037-Lo.pdf https://www.theice.com/publicdocs/liffe/corporate_actions/2023/CA-2023-036-DA.pdf</t>
  </si>
  <si>
    <t>Electricite de France</t>
  </si>
  <si>
    <t>https://www.theice.com/publicdocs/liffe/corporate_actions/2023/CA-2023-019-DA.pdf</t>
  </si>
  <si>
    <t>Micro Focus International plc</t>
  </si>
  <si>
    <t>https://www.ice.com/publicdocs/liffe/corporate_actions/2023/CA-2023-011-DA.pdf</t>
  </si>
  <si>
    <t>AVEVA Group plc</t>
  </si>
  <si>
    <t>https://www.theice.com/publicdocs/liffe/corporate_actions/2023/CA-2023-004-Lo.pdf</t>
  </si>
  <si>
    <t>Frontline Limited</t>
  </si>
  <si>
    <t>https://www.theice.com/publicdocs/liffe/corporate_actions/2023/CA-2023-003-Lo.pdf</t>
  </si>
  <si>
    <t>Homeserve</t>
  </si>
  <si>
    <t>https://www.ice.com/publicdocs/liffe/corporate_actions/2022/CA-2022-543-Lo.pdf
https://www.ice.com/publicdocs/liffe/corporate_actions/2022/CA-2022-544-DA.pdf</t>
  </si>
  <si>
    <t>Holcim Ltd (EUR)</t>
  </si>
  <si>
    <t xml:space="preserve">https://www.theice.com/publicdocs/liffe/corporate_actions/2022/CA-2022-539-Lo.pdf https://www.theice.com/publicdocs/liffe/corporate_actions/2022/CA-2022-540-DA.pdf </t>
  </si>
  <si>
    <t>Siemens Gamesa Renewable Energy SA</t>
  </si>
  <si>
    <t>https://www.ice.com/publicdocs/liffe/corporate_actions/2022/CA-2022-538-DA.pdf</t>
  </si>
  <si>
    <t>Turquoise Hill Resources Ltd</t>
  </si>
  <si>
    <t>https://www.theice.com/publicdocs/liffe/corporate_actions/2022/CA-2022-532-Lo.pdf</t>
  </si>
  <si>
    <t>Brookfield Asset Management Inc ex-event</t>
  </si>
  <si>
    <t>https://www.theice.com/publicdocs/liffe/corporate_actions/2022/CA-2022-522-Lo.pdf https://www.theice.com/publicdocs/liffe/corporate_actions/2022/CA-2022-523-DA.pdf</t>
  </si>
  <si>
    <t>Brookfield Asset Management Inc</t>
  </si>
  <si>
    <t>https://www.theice.com/publicdocs/circulars/22180.pdf</t>
  </si>
  <si>
    <t>Exor NV</t>
  </si>
  <si>
    <t>https://www.ice.com/publicdocs/liffe/corporate_actions/2022/CA-2022-512-Lo.pdf
https://www.ice.com/publicdocs/liffe/corporate_actions/2022/CA-2022-513-DA.pdf</t>
  </si>
  <si>
    <t>Atlantia SpA</t>
  </si>
  <si>
    <t>https://www.theice.com/publicdocs/liffe/corporate_actions/2022/CA-2022-503-Lo.pdf https://www.theice.com/publicdocs/liffe/corporate_actions/2022/CA-2022-502-DA.pdf</t>
  </si>
  <si>
    <t>Swedish Match AB</t>
  </si>
  <si>
    <t>https://www.theice.com/publicdocs/liffe/corporate_actions/2022/CA-2022-475-DA.pdf</t>
  </si>
  <si>
    <t>BillerudKorsnas AB</t>
  </si>
  <si>
    <t>https://www.theice.com/publicdocs/liffe/corporate_actions/2022/CA-2022-471-Lo.pdf</t>
  </si>
  <si>
    <t>Indivior plc</t>
  </si>
  <si>
    <t xml:space="preserve">https://www.ice.com/publicdocs/liffe/corporate_actions/2022/CA-2022-470-Lo.pdf </t>
  </si>
  <si>
    <t>JC Decaux SA</t>
  </si>
  <si>
    <t>https://www.ice.com/publicdocs/liffe/corporate_actions/2022/CA-2022-468-Lo.pdf 
https://www.ice.com/publicdocs/liffe/corporate_actions/2022/CA-2022-469-DA.pdf</t>
  </si>
  <si>
    <t>Royal Mail plc</t>
  </si>
  <si>
    <t>https://www.theice.com/publicdocs/liffe/corporate_actions/2022/CA-2022-450-Lo.pdf
https://www.theice.com/publicdocs/liffe/corporate_actions/2022/CA-2022-451-DA.pdf</t>
  </si>
  <si>
    <t>Schroders plc</t>
  </si>
  <si>
    <t>https://www.theice.com/publicdocs/liffe/corporate_actions/2022/CA-2022-452-Lo.pdf</t>
  </si>
  <si>
    <t>Schroders N/V</t>
  </si>
  <si>
    <t>https://www.theice.com/publicdocs/liffe/corporate_actions/2022/CA-2022-438-Lo.pdf https://www.theice.com/publicdocs/liffe/corporate_actions/2022/CA-2022-437-DA.pdf</t>
  </si>
  <si>
    <t>Meggitt plc</t>
  </si>
  <si>
    <t>https://www.ice.com/publicdocs/circulars/22131_.pdf 
https://www.ice.com/publicdocs/circulars/22131_attach_.pdf</t>
  </si>
  <si>
    <t>Delisting of certain Dividend Adjusted Stock Futures, Single Stock Futures and Option Contracts</t>
  </si>
  <si>
    <t>https://www.theice.com/publicdocs/liffe/corporate_actions/2022/CA-2022-435-Lo.pdf https://www.theice.com/publicdocs/liffe/corporate_actions/2022/CA-2022-436-DA.pdf</t>
  </si>
  <si>
    <t>Boskalis Westminster NV, Kon.</t>
  </si>
  <si>
    <t>https://www.theice.com/publicdocs/liffe/corporate_actions/2022/CA-2022-433-DA.pdf</t>
  </si>
  <si>
    <t xml:space="preserve">Alimentation Couche-Tard Inc </t>
  </si>
  <si>
    <t>https://www.ice.com/publicdocs/liffe/corporate_actions/2022/CA-2022-421-DA.pdf https://www.ice.com/publicdocs/liffe/corporate_actions/2022/CA-2022-422-Lo.pdf</t>
  </si>
  <si>
    <t>NatWest Group plc</t>
  </si>
  <si>
    <t>https://www.theice.com/publicdocs/circulars/22118.pdf https://www.theice.com/publicdocs/circulars/22118_attach_1.pdf</t>
  </si>
  <si>
    <t>Sandvik AB</t>
  </si>
  <si>
    <t>https://www.theice.com/publicdocs/liffe/corporate_actions/2022/CA-2022-410-Lo.pdf https://www.theice.com/publicdocs/liffe/corporate_actions/2022/CA-2022-411-DA.pdf</t>
  </si>
  <si>
    <t>https://www.theice.com/publicdocs/liffe/corporate_actions/2022/CA-2022-402-Lo.pdf https://www.theice.com/publicdocs/liffe/corporate_actions/2022/CA-2022-403-DA.pdf</t>
  </si>
  <si>
    <t>https://www.ice.com/publicdocs/liffe/corporate_actions/2022/CA-2022-384-Lo.pdf</t>
  </si>
  <si>
    <t>Albioma SA</t>
  </si>
  <si>
    <t>https://www.ice.com/publicdocs/liffe/corporate_actions/2022/CA-2022-380-Lo.pdf
https://www.ice.com/publicdocs/liffe/corporate_actions/2022/CA-2022-379-DA.pdf</t>
  </si>
  <si>
    <t>Ultra Electronics Holdings</t>
  </si>
  <si>
    <t>https://www.theice.com/publicdocs/circulars/22103.pdf 
https://www.theice.com/publicdocs/circulars/22103_attach.pdf</t>
  </si>
  <si>
    <t>GSK plc and Haleon plc</t>
  </si>
  <si>
    <t>https://www.theice.com/publicdocs/liffe/corporate_actions/2022/CA-2022-360-Lo.pdf https://www.theice.com/publicdocs/liffe/corporate_actions/2022/CA-2022-359-DA.pdf</t>
  </si>
  <si>
    <t xml:space="preserve">GSK plc </t>
  </si>
  <si>
    <t>https://www.theice.com/publicdocs/liffe/corporate_actions/2022/CA-2022-361-DA.pdf https://www.theice.com/publicdocs/liffe/corporate_actions/2022/CA-2022-362-Lo.pdf</t>
  </si>
  <si>
    <t xml:space="preserve">Deutsche Euroshop AG </t>
  </si>
  <si>
    <t>https://www.theice.com/publicdocs/circulars/22083.pdf https://www.theice.com/publicdocs/circulars/22083_attach.pdf</t>
  </si>
  <si>
    <t>https://www.theice.com/publicdocs/liffe/corporate_actions/2022/CA-2022-350-DA.pdf https://www.theice.com/publicdocs/liffe/corporate_actions/2022/CA-2022-349-Lo.pdf</t>
  </si>
  <si>
    <t xml:space="preserve">Mediaset Espana Comunicacion SA </t>
  </si>
  <si>
    <t>https://www.theice.com/publicdocs/liffe/corporate_actions/2022/CA-2022-347-Lo.pdf https://www.theice.com/publicdocs/liffe/corporate_actions/2022/CA-2022-348-DA.pdf</t>
  </si>
  <si>
    <t>Lundin Energy AB</t>
  </si>
  <si>
    <t>https://www.theice.com/publicdocs/liffe/corporate_actions/2022/CA-2022-328-DA.pdf https://www.theice.com/publicdocs/liffe/corporate_actions/2022/CA-2022-329-Lo.pdf</t>
  </si>
  <si>
    <t>Michelin</t>
  </si>
  <si>
    <t xml:space="preserve">https://www.theice.com/publicdocs/liffe/corporate_actions/2022/CA-2022-326-DA.pdf  https://www.theice.com/publicdocs/liffe/corporate_actions/2022/CA-2022-327-Lo.pdf </t>
  </si>
  <si>
    <t>Modern Times Group AB</t>
  </si>
  <si>
    <t>https://www.theice.com/publicdocs/liffe/corporate_actions/2022/CA-2022-324-Lo.pdf https://www.theice.com/publicdocs/liffe/corporate_actions/2022/CA-2022-325-DA.pdf</t>
  </si>
  <si>
    <t>Saipem SpA</t>
  </si>
  <si>
    <t>https://www.theice.com/publicdocs/liffe/corporate_actions/2022/CA-2022-322-Lo.pdf https://www.theice.com/publicdocs/liffe/corporate_actions/2022/CA-2022-323-DA.pdf</t>
  </si>
  <si>
    <t>Bombardier Inc</t>
  </si>
  <si>
    <t>https://www.theice.com/publicdocs/liffe/corporate_actions/2022/CA-2022-317-Lo.pdf</t>
  </si>
  <si>
    <t>H. Lundbeck A/S</t>
  </si>
  <si>
    <t>https://www.theice.com/publicdocs/liffe/corporate_actions/2022/CA-2022-315-Lo.pdf  https://www.theice.com/publicdocs/liffe/corporate_actions/2022/CA-2022-316-DA.pdf</t>
  </si>
  <si>
    <t>CNP Assurances</t>
  </si>
  <si>
    <t>https://www.theice.com/publicdocs/liffe/corporate_actions/2022/CA-2022-304-Lo.pdf https://www.theice.com/publicdocs/liffe/corporate_actions/2022/CA-2022-305-DA.pdf</t>
  </si>
  <si>
    <t xml:space="preserve">Stagecoach Group  </t>
  </si>
  <si>
    <t>https://www.theice.com/publicdocs/liffe/corporate_actions/2022/CA-2022-302-Lo.pdf https://www.theice.com/publicdocs/liffe/corporate_actions/2022/CA-2022-303-DA.pdf</t>
  </si>
  <si>
    <t>Lagardere</t>
  </si>
  <si>
    <t>https://www.theice.com/publicdocs/liffe/corporate_actions/2022/CA-2022-297-Lo.pdf</t>
  </si>
  <si>
    <t>Tomra Systems ASA</t>
  </si>
  <si>
    <t>https://www.theice.com/publicdocs/liffe/corporate_actions/2022/CA-2022-278-Lo.pdf https://www.theice.com/publicdocs/liffe/corporate_actions/2022/CA-2022-279-DA.pdf</t>
  </si>
  <si>
    <t>https://www.theice.com/publicdocs/liffe/corporate_actions/2022/CA-2022-276-Lo.pdf https://www.theice.com/publicdocs/liffe/corporate_actions/2022/CA-2022-277-DA.pdf</t>
  </si>
  <si>
    <t>Quilter plc</t>
  </si>
  <si>
    <t>https://www.theice.com/publicdocs/liffe/corporate_actions/2022/CA-2022-266-Lo.pdf https://www.theice.com/publicdocs/liffe/corporate_actions/2022/CA-2022-267-DA.pdf</t>
  </si>
  <si>
    <t>GlaxoSmithKline plc</t>
  </si>
  <si>
    <t>https://www.theice.com/publicdocs/liffe/corporate_actions/2022/CA-2022-254-Lo.pdf https://www.theice.com/publicdocs/liffe/corporate_actions/2022/CA-2022-255-DA.pdf</t>
  </si>
  <si>
    <t xml:space="preserve">Aviva plc </t>
  </si>
  <si>
    <t>https://www.theice.com/publicdocs/liffe/corporate_actions/2022/CA-2022-248-Lo.pdf https://www.theice.com/publicdocs/liffe/corporate_actions/2022/CA-2022-249-DA.pdf</t>
  </si>
  <si>
    <t>Atlas Copco AB A shares</t>
  </si>
  <si>
    <t>https://www.theice.com/publicdocs/liffe/corporate_actions/2022/CA-2022-250-Lo.pdf</t>
  </si>
  <si>
    <t>Atlas Copco AB-B</t>
  </si>
  <si>
    <t>https://www.theice.com/publicdocs/liffe/corporate_actions/2022/CA-2022-234-Lo.pdf https://www.theice.com/publicdocs/liffe/corporate_actions/2022/CA-2022-235-DA.pdf</t>
  </si>
  <si>
    <t>https://www.theice.com/publicdocs/circulars/22054.pdf https://www.theice.com/publicdocs/circulars/22054%20attach.pdf</t>
  </si>
  <si>
    <t>https://www.theice.com/publicdocs/circulars/22063.pdf https://www.theice.com/publicdocs/circulars/22063%20attach.pdf</t>
  </si>
  <si>
    <t>Sanofi and EUROAPI</t>
  </si>
  <si>
    <t>https://www.theice.com/publicdocs/liffe/corporate_actions/2022/CA-2022-222-Lo.pdf https://www.theice.com/publicdocs/liffe/corporate_actions/2022/CA-2022-223-DA.pdf</t>
  </si>
  <si>
    <t>Sanofi</t>
  </si>
  <si>
    <t>https://www.theice.com/publicdocs/liffe/corporate_actions/2022/CA-2022-213-DA.pdf https://www.theice.com/publicdocs/liffe/corporate_actions/2022/CA-2022-214-Lo.pdf</t>
  </si>
  <si>
    <t>Electrocomponents plc</t>
  </si>
  <si>
    <t>https://www.theice.com/publicdocs/liffe/corporate_actions/2022/CA-2022-209-Lo.pdf https://www.theice.com/publicdocs/liffe/corporate_actions/2022/CA-2022-210-DA.pdf</t>
  </si>
  <si>
    <t>Tate &amp; Lyle plc</t>
  </si>
  <si>
    <t>https://www.theice.com/publicdocs/liffe/corporate_actions/2022/CA-2022-196-DA.pdf https://www.theice.com/publicdocs/liffe/corporate_actions/2022/CA-2022-197-Lo.pdf</t>
  </si>
  <si>
    <t>Georg Fischer AG</t>
  </si>
  <si>
    <t>https://www.theice.com/publicdocs/liffe/corporate_actions/2022/CA-2022-190-Lo.pdf</t>
  </si>
  <si>
    <t>Straumann Holding</t>
  </si>
  <si>
    <t>https://www.theice.com/publicdocs/liffe/corporate_actions/2022/CA-2022-185-Lo.pdf</t>
  </si>
  <si>
    <t>Rockwool International AS</t>
  </si>
  <si>
    <t>https://www.theice.com/publicdocs/liffe/corporate_actions/2022/CA-2022-182-Lo.pdf https://www.theice.com/publicdocs/liffe/corporate_actions/2022/CA-2022-183-DA.pdf</t>
  </si>
  <si>
    <t>Zardoya Otis SA</t>
  </si>
  <si>
    <t>https://www.theice.com/publicdocs/circulars/22044.pdf</t>
  </si>
  <si>
    <t>Delisting of Certain Single Stock Futures</t>
  </si>
  <si>
    <t>https://www.theice.com/publicdocs/liffe/corporate_actions/2022/CA-2022-145-DA.pdf</t>
  </si>
  <si>
    <t>Bollore SA</t>
  </si>
  <si>
    <t>https://www.theice.com/publicdocs/liffe/corporate_actions/2022/CA-2022-125-Lo.pdf</t>
  </si>
  <si>
    <t>Evraz plc</t>
  </si>
  <si>
    <t>https://www.theice.com/publicdocs/liffe/corporate_actions/2022/CA-2022-108-DA.pdf</t>
  </si>
  <si>
    <t>Vifor Pharma AG</t>
  </si>
  <si>
    <t>https://www.theice.com/publicdocs/liffe/corporate_actions/2022/CA-2022-102-Lo.pdf</t>
  </si>
  <si>
    <t>Sberbank Rossii PAO ADR</t>
  </si>
  <si>
    <t>https://www.theice.com/publicdocs/liffe/corporate_actions/2022/CA-2022-103-Lo.pdf</t>
  </si>
  <si>
    <t>Gazprom (PAO) ADR</t>
  </si>
  <si>
    <t>https://www.theice.com/publicdocs/liffe/corporate_actions/2022/CA-2022-104-Lo.pdf</t>
  </si>
  <si>
    <t>PJSC Lukoil ADR</t>
  </si>
  <si>
    <t>https://www.theice.com/publicdocs/liffe/corporate_actions/2022/CA-2022-105-Lo.pdf</t>
  </si>
  <si>
    <t>PJSC MMC Norilsk Nickel ADR</t>
  </si>
  <si>
    <t>https://www.theice.com/publicdocs/circulars/22029.pdf</t>
  </si>
  <si>
    <t>Delisting of Russian ADR Single Stock Futures and Option Contracts</t>
  </si>
  <si>
    <t>https://www.theice.com/publicdocs/liffe/corporate_actions/2022/CA-2022-070-Lo.pdf https://www.theice.com/publicdocs/liffe/corporate_actions/2022/CA-2022-071-DA.pdf</t>
  </si>
  <si>
    <t>TechnipFMC</t>
  </si>
  <si>
    <t>https://www.theice.com/publicdocs/liffe/corporate_actions/2022/CA-2022-069-Lo.pdf</t>
  </si>
  <si>
    <t>Rostelekom ADR</t>
  </si>
  <si>
    <t>https://www.theice.com/publicdocs/liffe/corporate_actions/2022/CA-2022-063-Lo.pdf</t>
  </si>
  <si>
    <t>Atrium European Real Estate Ltd.</t>
  </si>
  <si>
    <t>https://www.theice.com/publicdocs/liffe/corporate_actions/2022/CA-2022-062-DA.pdf</t>
  </si>
  <si>
    <t>Banca Popolare di Sondrio SCARL</t>
  </si>
  <si>
    <t>https://www.theice.com/publicdocs/liffe/corporate_actions/2022/CA-2022-041-Lo.pdf</t>
  </si>
  <si>
    <t>Adva Optical Networking SE</t>
  </si>
  <si>
    <t>https://www.theice.com/publicdocs/liffe/corporate_actions/2022/CA-2022-039-Lo.pdf https://www.theice.com/publicdocs/liffe/corporate_actions/2022/CA-2022-040-DA.pdf</t>
  </si>
  <si>
    <t>Daimler AG</t>
  </si>
  <si>
    <t>https://www.theice.com/publicdocs/liffe/corporate_actions/2022/CA-2022-036-DA.pdf https://www.theice.com/publicdocs/liffe/corporate_actions/2022/CA-2022-037-Lo.pdf</t>
  </si>
  <si>
    <t>BHP Group plc</t>
  </si>
  <si>
    <t>https://www.theice.com/publicdocs/liffe/corporate_actions/2022/CA-2022-034-Lo.pdf https://www.theice.com/publicdocs/liffe/corporate_actions/2022/CA-2022-035-DA.pdf</t>
  </si>
  <si>
    <t>Shell plc B share</t>
  </si>
  <si>
    <t>https://www.theice.com/publicdocs/liffe/corporate_actions/2022/CA-2022-033-Lo.pdf</t>
  </si>
  <si>
    <t>Shell plc A share</t>
  </si>
  <si>
    <t>https://www.theice.com/publicdocs/liffe/corporate_actions/2022/CA-2022-031-Lo.pdf https://www.theice.com/publicdocs/liffe/corporate_actions/2022/CA-2022-032-DA.pdf</t>
  </si>
  <si>
    <t>Shell plc A Euro</t>
  </si>
  <si>
    <t>https://www.theice.com/publicdocs/circulars/22013.pdf</t>
  </si>
  <si>
    <t>Delisting and introduction of certain Dividend Adjusted Stock Futures and Single Stock Futures</t>
  </si>
  <si>
    <t>https://www.theice.com/publicdocs/liffe/corporate_actions/2021/CA-2021-701-Lo.pdf https://www.theice.com/publicdocs/liffe/corporate_actions/2021/CA-2021-702-DA.pdf</t>
  </si>
  <si>
    <t>Royal Dutch Shell plc B Share</t>
  </si>
  <si>
    <t>https://www.theice.com/publicdocs/liffe/corporate_actions/2021/CA-2021-700-Lo.pdf</t>
  </si>
  <si>
    <t>Royal Dutch Shell plc A Share</t>
  </si>
  <si>
    <t>https://www.theice.com/publicdocs/liffe/corporate_actions/2021/CA-2021-698-Lo.pdf https://www.theice.com/publicdocs/liffe/corporate_actions/2021/CA-2021-699-DA.pdf</t>
  </si>
  <si>
    <t>Royal Dutch Shell plc A Euro</t>
  </si>
  <si>
    <t>https://www.theice.com/publicdocs/liffe/corporate_actions/2022/CA-2022-018-Lo.pdf</t>
  </si>
  <si>
    <t>ams AG</t>
  </si>
  <si>
    <t>https://www.theice.com/publicdocs/circulars/21206.pdf https://www.theice.com/publicdocs/circulars/21206%20attach.pdf</t>
  </si>
  <si>
    <t>Deliveroo Holdings plc, Algonquin Power &amp; Utilities Corp and Restaurant Brands International Inc</t>
  </si>
  <si>
    <t xml:space="preserve">https://www.theice.com/publicdocs/liffe/corporate_actions/2022/CA-2022-008-Lo.pdf https://www.theice.com/publicdocs/liffe/corporate_actions/2022/CA-2022-009-DA.pdf </t>
  </si>
  <si>
    <t>Suez</t>
  </si>
  <si>
    <t>https://www.theice.com/publicdocs/liffe/corporate_actions/2022/CA-2022-002-Lo.pdf</t>
  </si>
  <si>
    <t>JKX Oil &amp; Gas plc</t>
  </si>
  <si>
    <t>https://www.theice.com/publicdocs/liffe/corporate_actions/2021/CA-2021-703-DA.pdf</t>
  </si>
  <si>
    <t>ICA Gruppen AB</t>
  </si>
  <si>
    <t>https://www.theice.com/publicdocs/liffe/corporate_actions/2021/CA-2021-694-Lo.pdf</t>
  </si>
  <si>
    <t>Ryanair Holdings plc (UK)</t>
  </si>
  <si>
    <t>https://www.theice.com/publicdocs/liffe/corporate_actions/2021/CA-2021-691-Lo.pdf https://www.theice.com/publicdocs/liffe/corporate_actions/2021/CA-2021-692-DA.pdf</t>
  </si>
  <si>
    <t>Daily Mail &amp; General Trust plc (A Shs)</t>
  </si>
  <si>
    <t>Delist and Introduction of Additional Contracts</t>
  </si>
  <si>
    <t>https://www.theice.com/publicdocs/circulars/21215.pdf https://www.theice.com/publicdocs/circulars/21185.pdf</t>
  </si>
  <si>
    <t>Delisting and introduction of certain Dividend Adjusted Stock Futures, Single Stock Futures and Option Contracts</t>
  </si>
  <si>
    <t>https://www.theice.com/publicdocs/liffe/corporate_actions/2021/CA-2021-681-Lo.pdf</t>
  </si>
  <si>
    <t>Cairn Energy plc</t>
  </si>
  <si>
    <t xml:space="preserve">https://www.theice.com/publicdocs/liffe/corporate_actions/2021/CA-2021-678-DA.pdf https://www.theice.com/publicdocs/liffe/corporate_actions/2021/CA-2021-677-Lo.pdf </t>
  </si>
  <si>
    <t>MFE-MediaForEurope</t>
  </si>
  <si>
    <t xml:space="preserve">https://www.theice.com/publicdocs/liffe/corporate_actions/2021/CA-2021-674-DA.pdf </t>
  </si>
  <si>
    <t>https://www.theice.com/publicdocs/liffe/corporate_actions/2021/CA-2021-653-Lo.pdf https://www.theice.com/publicdocs/liffe/corporate_actions/2021/CA-2021-652-DA.pdf</t>
  </si>
  <si>
    <t>Mediaset</t>
  </si>
  <si>
    <t>Update to Contract Specifications and Trading Hours</t>
  </si>
  <si>
    <t>https://www.theice.com/publicdocs/circulars/21187.pdf</t>
  </si>
  <si>
    <t>Update to Single Stock Futures based on the Toronto Stock Exchange.</t>
  </si>
  <si>
    <t>IC</t>
  </si>
  <si>
    <t>https://www.ice.com/publicdocs/circulars/21164.pdf</t>
  </si>
  <si>
    <t>Introduction of Additional MSCI Index Futures Contracts</t>
  </si>
  <si>
    <t>https://www.theice.com/publicdocs/circulars/21171%20.pdf</t>
  </si>
  <si>
    <t>Delisting of certain MSCI Index Futures Contracts</t>
  </si>
  <si>
    <t xml:space="preserve">Delist </t>
  </si>
  <si>
    <t>https://www.theice.com/publicdocs/liffe/corporate_actions/2021/CA-2021-616-Lo.pdf</t>
  </si>
  <si>
    <t>Societa Cattolica di Assicurazioni SCRL</t>
  </si>
  <si>
    <t xml:space="preserve">https://www.theice.com/publicdocs/liffe/corporate_actions/2021/CA-2021-598-Lo.pdf https://www.theice.com/publicdocs/liffe/corporate_actions/2021/CA-2021-599-DA.pdf </t>
  </si>
  <si>
    <t>Morrison (WM) Supermarkets plc</t>
  </si>
  <si>
    <t>https://www.theice.com/publicdocs/liffe/corporate_actions/2021/CA-2021-584-Lo.pdf https://www.theice.com/publicdocs/liffe/corporate_actions/2021/CA-2021-583-DA.pdf</t>
  </si>
  <si>
    <t>Deutsche Wohnen SE</t>
  </si>
  <si>
    <t>https://www.theice.com/publicdocs/liffe/corporate_actions/2021/CA-2021-573-Lo.pdf https://www.theice.com/publicdocs/liffe/corporate_actions/2021/CA-2021-572-DA.pdf</t>
  </si>
  <si>
    <t>Electrolux AB</t>
  </si>
  <si>
    <t>https://www.theice.com/publicdocs/liffe/corporate_actions/2021/CA-2021-568-DA.pdf https://www.theice.com/publicdocs/liffe/corporate_actions/2021/CA-2021-569-Lo.pdf</t>
  </si>
  <si>
    <t>Iliad SA</t>
  </si>
  <si>
    <t>https://www.theice.com/publicdocs/liffe/corporate_actions/2021/CA-2021-543-DA.pdf https://www.theice.com/publicdocs/liffe/corporate_actions/2021/CA-2021-544-Lo.pdf</t>
  </si>
  <si>
    <t>https://www.theice.com/publicdocs/liffe/corporate_actions/2021/CA-2021-540-Lo.pdf https://www.theice.com/publicdocs/liffe/corporate_actions/2021/CA-2021-541-DA.pdf</t>
  </si>
  <si>
    <t>DSV Panalpina A/S</t>
  </si>
  <si>
    <t>https://www.theice.com/publicdocs/liffe/corporate_actions/2021/CA-2021-534-Lo.pdf https://www.theice.com/publicdocs/liffe/corporate_actions/2021/CA-2021-535-DA.pdf</t>
  </si>
  <si>
    <t>Dixons Carphone plc</t>
  </si>
  <si>
    <t>https://www.theice.com/publicdocs/liffe/corporate_actions/2021/CA-2021-518-Lo.pdf https://www.theice.com/publicdocs/liffe/corporate_actions/2021/CA-2021-519-DA.pdf</t>
  </si>
  <si>
    <t>https://www.theice.com/publicdocs/liffe/corporate_actions/2021/CA-2021-514-DA.pdf</t>
  </si>
  <si>
    <t>MAN SE</t>
  </si>
  <si>
    <t>https://www.theice.com/publicdocs/circulars/21128.pdf https://www.theice.com/publicdocs/circulars/21128%20attach.pdf</t>
  </si>
  <si>
    <t>Prudential plc</t>
  </si>
  <si>
    <t>https://www.theice.com/publicdocs/liffe/corporate_actions/2021/CA-2021-505-DA.pdf https://www.theice.com/publicdocs/liffe/corporate_actions/2021/CA-2021-506-Lo.pdf</t>
  </si>
  <si>
    <t>https://www.theice.com/publicdocs/liffe/corporate_actions/2021/CA-2021-503-DA.pdf</t>
  </si>
  <si>
    <t>Dialog Semiconductor plc</t>
  </si>
  <si>
    <t>https://www.theice.com/publicdocs/liffe/corporate_actions/2021/CA-2021-501-Lo.pdf https://www.theice.com/publicdocs/liffe/corporate_actions/2021/CA-2021-502-DA.pdf</t>
  </si>
  <si>
    <t>https://www.theice.com/publicdocs/liffe/corporate_actions/2021/CA-2021-499-DA.pdf https://www.theice.com/publicdocs/liffe/corporate_actions/2021/CA-2021-500-Lo.pdf</t>
  </si>
  <si>
    <t>https://www.theice.com/publicdocs/liffe/corporate_actions/2021/CA-2021-490-Lo.pdf https://www.theice.com/publicdocs/liffe/corporate_actions/2021/CA-2021491-DA.pdf</t>
  </si>
  <si>
    <t>Inter Pipeline Ltd</t>
  </si>
  <si>
    <t>https://www.theice.com/publicdocs/liffe/corporate_actions/2021/CA-2021-472-Lo.pdf https://www.theice.com/publicdocs/liffe/corporate_actions/2021/CA-2021-473-DA.pdf</t>
  </si>
  <si>
    <t>https://www.theice.com/publicdocs/liffe/corporate_actions/2021/CA-2021-446-Lo.pdf  https://www.theice.com/publicdocs/liffe/corporate_actions/2021/CA-2021-447-DA.pdf</t>
  </si>
  <si>
    <t>Aggreko plc</t>
  </si>
  <si>
    <t>https://www.theice.com/publicdocs/liffe/corporate_actions/2021/CA-2021-428-Lo.pdf</t>
  </si>
  <si>
    <t>LSR Group PJSC GDR</t>
  </si>
  <si>
    <t>https://www.theice.com/publicdocs/liffe/corporate_actions/2021/CA-2021-400-Lo.pdf</t>
  </si>
  <si>
    <t>Eniro AB</t>
  </si>
  <si>
    <t>https://www.theice.com/publicdocs/liffe/corporate_actions/2021/CA-2021-398-DA.pdf https://www.theice.com/publicdocs/liffe/corporate_actions/2021/CA-2021-399-Lo.pdf</t>
  </si>
  <si>
    <t>Natixis</t>
  </si>
  <si>
    <t>https://www.theice.com/publicdocs/liffe/corporate_actions/2021/CA-2021-387-DA.pdf https://www.theice.com/publicdocs/liffe/corporate_actions/2021/CA-2021-388-Lo.pdf</t>
  </si>
  <si>
    <t>Dassault Systemes SA</t>
  </si>
  <si>
    <t>https://www.theice.com/publicdocs/liffe/corporate_actions/2021/CA-2021-383-Lo.pdf https://www.theice.com/publicdocs/liffe/corporate_actions/2021/CA-2021-384-DA.pdf</t>
  </si>
  <si>
    <t>Standard Life Aberdeen plc</t>
  </si>
  <si>
    <t>https://www.theice.com/publicdocs/liffe/corporate_actions/2021/CA-2021-381-Lo.pdf https://www.theice.com/publicdocs/liffe/corporate_actions/2021/CA-2021-382-DA.pdf</t>
  </si>
  <si>
    <t>Lagardere S.C.A.</t>
  </si>
  <si>
    <t>https://www.theice.com/publicdocs/liffe/corporate_actions/2021/CA-2021-379-Lo.pdf https://www.theice.com/publicdocs/liffe/corporate_actions/2021/CA-2021-380-DA.pdf</t>
  </si>
  <si>
    <t>Pennon Group plc</t>
  </si>
  <si>
    <t>Merger</t>
  </si>
  <si>
    <t>https://www.theice.com/publicdocs/liffe/corporate_actions/2021/CA-2021-378-DA.pdf https://www.theice.com/publicdocs/liffe/corporate_actions/2021/CA-2021-377-Lo.pdf</t>
  </si>
  <si>
    <t>DNB ASA</t>
  </si>
  <si>
    <t>https://www.theice.com/publicdocs/liffe/corporate_actions/2021/CA-2021-348-Lo.pdf</t>
  </si>
  <si>
    <t>Semapa</t>
  </si>
  <si>
    <t>https://www.theice.com/publicdocs/circulars/21082.pdf https://www.theice.com/publicdocs/circulars/21082%20attach.pdf</t>
  </si>
  <si>
    <t>Anglo American plc and Thungela Resources Limited</t>
  </si>
  <si>
    <t>https://www.theice.com/publicdocs/liffe/corporate_actions/2021/CA-2021-341-Lo.pdf https://www.theice.com/publicdocs/liffe/corporate_actions/2021/CA-2021-342-DA.pdf</t>
  </si>
  <si>
    <t>Anglo American plc</t>
  </si>
  <si>
    <t>https://www.theice.com/publicdocs/liffe/corporate_actions/2021/CA-2021-343-Lo.pdf</t>
  </si>
  <si>
    <t>Dieteren SA/NV</t>
  </si>
  <si>
    <t>https://www.theice.com/publicdocs/liffe/corporate_actions/2021/CA-2020-331-Lo.pdf https://www.theice.com/publicdocs/liffe/corporate_actions/2021/CA-2020-332-DA.pdf</t>
  </si>
  <si>
    <t>Total SE</t>
  </si>
  <si>
    <t>https://www.theice.com/publicdocs/liffe/corporate_actions/2021/CA-2021-323-Lo.pdf https://www.theice.com/publicdocs/liffe/corporate_actions/2021/CA-2021-322-DA.pdf</t>
  </si>
  <si>
    <t>RSA Insurance Group Plc</t>
  </si>
  <si>
    <t>https://www.theice.com/publicdocs/liffe/corporate_actions/2021/CA-2021-324-DA.pdf  https://www.theice.com/publicdocs/liffe/corporate_actions/2021/CA-2021-325-Lo.pdf</t>
  </si>
  <si>
    <t>TGS Nopec Geophysical Company ASA</t>
  </si>
  <si>
    <t>https://www.theice.com/publicdocs/liffe/corporate_actions/2021/CA-2021-318-DA.pdf</t>
  </si>
  <si>
    <t>Signature Aviation plc</t>
  </si>
  <si>
    <t>https://www.theice.com/publicdocs/liffe/corporate_actions/2021/CA-2021-312-Lo.pdf</t>
  </si>
  <si>
    <t>Fugro NV</t>
  </si>
  <si>
    <t>https://www.theice.com/publicdocs/liffe/corporate_actions/2021/CA-2021-298-Lo.pdf https://www.theice.com/publicdocs/liffe/corporate_actions/2021/CA-2021-299-DA.pdf</t>
  </si>
  <si>
    <t>Hexagon AB</t>
  </si>
  <si>
    <t>https://www.theice.com/publicdocs/liffe/corporate_actions/2021/CA-2021-296-DA.pdf https://www.theice.com/publicdocs/liffe/corporate_actions/2021/CA-2021-297-Lo.pdf</t>
  </si>
  <si>
    <t>Investor AB B shares</t>
  </si>
  <si>
    <t>https://www.theice.com/publicdocs/liffe/corporate_actions/2021/CA-2021-287-Lo.pdf https://www.theice.com/publicdocs/liffe/corporate_actions/2021/CA-2021-288-DA.pdf</t>
  </si>
  <si>
    <t>https://www.theice.com/publicdocs/liffe/corporate_actions/2021/CA-2021-277-Lo.pdf</t>
  </si>
  <si>
    <t>Kaz Minerals plc</t>
  </si>
  <si>
    <t>https://www.theice.com/publicdocs/liffe/corporate_actions/2021/CA-221-273-Lo.pdf https://www.theice.com/publicdocs/liffe/corporate_actions/2021/CA-221-274-DA.pdf</t>
  </si>
  <si>
    <t>LafargeHolcim Ltd (EUR)</t>
  </si>
  <si>
    <t>https://www.theice.com/publicdocs/liffe/corporate_actions/2021/CA-221-271-Lo.pdf https://www.theice.com/publicdocs/liffe/corporate_actions/2021/CA-221-272-DA.pdf</t>
  </si>
  <si>
    <t>LafargeHolcim Ltd</t>
  </si>
  <si>
    <t>https://www.theice.com/publicdocs/liffe/corporate_actions/2021/CA-2021-268-Lo.pdf https://www.theice.com/publicdocs/liffe/corporate_actions/2021/CA-2021-267-DA.pdf</t>
  </si>
  <si>
    <t>https://www.theice.com/publicdocs/liffe/corporate_actions/2021/CA-2021-257-Lo.pdf https://www.theice.com/publicdocs/liffe/corporate_actions/2021/CA-2021-258-DA.pdf</t>
  </si>
  <si>
    <t>https://www.theice.com/publicdocs/liffe/corporate_actions/2021/CA-2021-245-DA.pdf https://www.theice.com/publicdocs/liffe/corporate_actions/2021/CA-2021-246-Lo.pdf</t>
  </si>
  <si>
    <t>G4S plc</t>
  </si>
  <si>
    <t>https://www.theice.com/publicdocs/liffe/corporate_actions/2021/CA-2021-236-Lo.pdf</t>
  </si>
  <si>
    <t>Orange Belgium</t>
  </si>
  <si>
    <t>Demerger package</t>
  </si>
  <si>
    <t>https://www.theice.com/publicdocs/liffe/corporate_actions/2021/CA-2021-226-Lo.pdf https://www.theice.com/publicdocs/liffe/corporate_actions/2021/CA-2021-227-DA.pdf</t>
  </si>
  <si>
    <t>Travis Perkins</t>
  </si>
  <si>
    <t>https://www.theice.com/publicdocs/liffe/corporate_actions/2021/CA-2021-221-Lo.pdf</t>
  </si>
  <si>
    <t>Pic. Credito Valtellinese</t>
  </si>
  <si>
    <t>https://www.theice.com/publicdocs/liffe/corporate_actions/2021/CA-2021-218-DA.pdf https://www.theice.com/publicdocs/liffe/corporate_actions/2021/CA-2021-219-Lo.pdf</t>
  </si>
  <si>
    <t>Vestas Wind Systems A/S</t>
  </si>
  <si>
    <t>https://www.theice.com/publicdocs/liffe/corporate_actions/2021/CA-2021-212-DA.pdf https://www.theice.com/publicdocs/liffe/corporate_actions/2021/CA-2021-213-Lo.pdf</t>
  </si>
  <si>
    <t>William Hill plc</t>
  </si>
  <si>
    <t>Tick Size Change</t>
  </si>
  <si>
    <t>https://www.theice.com/publicdocs/circulars/21038%20.pdf</t>
  </si>
  <si>
    <t>Canadian Single Stock Futures</t>
  </si>
  <si>
    <t>https://www.theice.com/publicdocs/liffe/corporate_actions/2021/CA-2021-160-Lo.pdf https://www.theice.com/publicdocs/liffe/corporate_actions/2021/CA-2021-159-DA%20.pdf</t>
  </si>
  <si>
    <t>Valeo SA</t>
  </si>
  <si>
    <t>https://www.theice.com/publicdocs/liffe/corporate_actions/2021/CA-2021-157-Lo.pdf https://www.theice.com/publicdocs/liffe/corporate_actions/2021/CA-2021-158-DA.pdf</t>
  </si>
  <si>
    <t>Bankia SAU</t>
  </si>
  <si>
    <t>https://www.theice.com/publicdocs/liffe/corporate_actions/2021/CA-2021-138-DA.pdf</t>
  </si>
  <si>
    <t>LEG Immobilien AG</t>
  </si>
  <si>
    <t>https://www.theice.com/publicdocs/liffe/corporate_actions/2021/CA-2021-132-DA.pdf</t>
  </si>
  <si>
    <t>TalkTalk Telecom Group plc</t>
  </si>
  <si>
    <t>https://www.theice.com/publicdocs/liffe/corporate_actions/2021/CA-2021-124-DA.pdf</t>
  </si>
  <si>
    <t>AA plc</t>
  </si>
  <si>
    <t>https://www.theice.com/publicdocs/liffe/corporate_actions/2021/CA-2021-100-Lo.pdf</t>
  </si>
  <si>
    <t>Aryzta AG (EUR)</t>
  </si>
  <si>
    <t>https://www.theice.com/publicdocs/liffe/corporate_actions/2021/CA-2021-092-Lo.pdf</t>
  </si>
  <si>
    <t>TP ICAP plc</t>
  </si>
  <si>
    <t>https://www.theice.com/publicdocs/liffe/corporate_actions/2021/CA-2021-075-Lo.pdf https://www.theice.com/publicdocs/liffe/corporate_actions/2021/CA-2021-074-DA.pdf</t>
  </si>
  <si>
    <t>Tesco plc</t>
  </si>
  <si>
    <t>https://www.theice.com/publicdocs/liffe/corporate_actions/2021/CA-2021-064-DA.pdf https://www.theice.com/publicdocs/liffe/corporate_actions/2021/CA-2021-065-Lo.pdf</t>
  </si>
  <si>
    <t>Brenntag AG</t>
  </si>
  <si>
    <t>https://www.theice.com/publicdocs/liffe/corporate_actions/2021/CA-2021-054-Lo.pdf</t>
  </si>
  <si>
    <t>Stobart Group Ltd</t>
  </si>
  <si>
    <t>https://www.theice.com/publicdocs/liffe/corporate_actions/2021/CA-2021-030-Lo%20.pdf https://www.theice.com/publicdocs/liffe/corporate_actions/2021/CA-2021-031-DA.pdf</t>
  </si>
  <si>
    <t>Fiat Chrysler Automobiles NV</t>
  </si>
  <si>
    <t>https://www.theice.com/publicdocs/liffe/corporate_actions/2021/CA-2021-032-Lo.pdf https://www.theice.com/publicdocs/liffe/corporate_actions/2021/CA-2021-033-DA.pdf</t>
  </si>
  <si>
    <t>Peugeot SA</t>
  </si>
  <si>
    <t>https://www.theice.com/publicdocs/liffe/corporate_actions/2021/CA-2021-029-Lo.pdf</t>
  </si>
  <si>
    <t>Buzzi Unicem SpA-RSP</t>
  </si>
  <si>
    <t>https://www.theice.com/publicdocs/liffe/corporate_actions/2021/CA-2021-027-Lo.pdf</t>
  </si>
  <si>
    <t>Industria Macchine Automatiche SpA</t>
  </si>
  <si>
    <t>https://www.theice.com/publicdocs/liffe/corporate_actions/2021/CA-2021-016-Lo.pdf</t>
  </si>
  <si>
    <t>https://www.theice.com/publicdocs/liffe/corporate_actions/2021/CA-2021-003-DA.pdf https://www.theice.com/publicdocs/liffe/corporate_actions/2021/CA-2021-004-Lo.pdf</t>
  </si>
  <si>
    <t>Husky Energy Inc</t>
  </si>
  <si>
    <t>https://www.theice.com/publicdocs/liffe/corporate_actions/2020/CA-2020-436-Lo.pdf</t>
  </si>
  <si>
    <t>https://www.theice.com/publicdocs/liffe/corporate_actions/2020/CA-2020-426-DA.pdf https://www.theice.com/publicdocs/liffe/corporate_actions/2020/CA-2020-427-Lo%20.pdf</t>
  </si>
  <si>
    <t xml:space="preserve">GVC Holdings plc </t>
  </si>
  <si>
    <t xml:space="preserve">https://www.theice.com/publicdocs/circulars/20156.pdf https://www.theice.com/publicdocs/circulars/20156%20attach.pdf </t>
  </si>
  <si>
    <t>https://www.theice.com/publicdocs/liffe/corporate_actions/2020/CA-2020-412-Lo.pdf https://www.theice.com/publicdocs/liffe/corporate_actions/2020/CA-2020-413-DA.pdf</t>
  </si>
  <si>
    <t>Unilever NV</t>
  </si>
  <si>
    <t>https://www.theice.com/publicdocs/circulars/20163%20.pdf https://www.theice.com/publicdocs/circulars/20163%20Attach%201%20.pdf</t>
  </si>
  <si>
    <t>Delisting of certain Dividend Adjusted Stock Futures contracts</t>
  </si>
  <si>
    <t>https://www.theice.com/publicdocs/liffe/corporate_actions/2020/CA-2020-399-DA.pdf https://www.theice.com/publicdocs/liffe/corporate_actions/2020/CA-2020-398-Lo.pdf</t>
  </si>
  <si>
    <t>Eurofins Scientific SE</t>
  </si>
  <si>
    <t>https://www.theice.com/publicdocs/liffe/corporate_actions/2020/CA-2020-387-Lo.pdf</t>
  </si>
  <si>
    <t>Kvaerner ASA</t>
  </si>
  <si>
    <t xml:space="preserve">https://www.theice.com/publicdocs/circulars/20153.pdf https://www.theice.com/publicdocs/circulars/20153%20attach.pdf </t>
  </si>
  <si>
    <t>Delisting of certain physically delivered SSO</t>
  </si>
  <si>
    <t>https://www.theice.com/publicdocs/liffe/corporate_actions/2020/CA-2020-371-DA.pdf</t>
  </si>
  <si>
    <t>https://www.theice.com/publicdocs/liffe/corporate_actions/2020/CA-2020-367-DA.pdf https://www.theice.com/publicdocs/liffe/corporate_actions/2020/CA-2020-368-Lo.pdf</t>
  </si>
  <si>
    <t>Ingenico SA</t>
  </si>
  <si>
    <t>https://www.theice.com/publicdocs/liffe/corporate_actions/2020/CA-2020-361-Lo%20.pdf</t>
  </si>
  <si>
    <t>Central European Media</t>
  </si>
  <si>
    <t>Spin Off Package</t>
  </si>
  <si>
    <t>https://www.theice.com/publicdocs/liffe/corporate_actions/2020/CA-2020-331-Lo.pdf https://www.theice.com/publicdocs/liffe/corporate_actions/2020/CA-2020-332-DA.pdf</t>
  </si>
  <si>
    <t>Siemens AG</t>
  </si>
  <si>
    <t>https://www.theice.com/publicdocs/liffe/corporate_actions/2020/CA-2020-328-Lo.pdf</t>
  </si>
  <si>
    <t>QSC AG</t>
  </si>
  <si>
    <t>https://www.theice.com/publicdocs/liffe/corporate_actions/2020/CA-2020-319-Lo%20.pdf</t>
  </si>
  <si>
    <t>PAO TMK GDR</t>
  </si>
  <si>
    <t>https://www.theice.com/publicdocs/liffe/corporate_actions/2020/CA-2020-315-Lo.pdf</t>
  </si>
  <si>
    <t xml:space="preserve">Technicolor SA </t>
  </si>
  <si>
    <t>https://www.theice.com/publicdocs/liffe/corporate_actions/2020/CA-2020-301-Lo.pdf https://www.theice.com/publicdocs/liffe/corporate_actions/2020/CA-2020-302-DA.pdf</t>
  </si>
  <si>
    <t>https://www.theice.com/publicdocs/liffe/corporate_actions/2020/CA-2020-299-Lo.pdf https://www.theice.com/publicdocs/liffe/corporate_actions/2020/CA-2020-300-DA%20.pdf</t>
  </si>
  <si>
    <t>Wirecard AG</t>
  </si>
  <si>
    <t>https://www.theice.com/publicdocs/liffe/corporate_actions/2020/CA-2020-295-Lo.pdf https://www.theice.com/publicdocs/liffe/corporate_actions/2020/CA-2020-296-DA.pdf</t>
  </si>
  <si>
    <t xml:space="preserve">Kinnevik AB </t>
  </si>
  <si>
    <t>https://www.theice.com/publicdocs/liffe/corporate_actions/2020/CA-2020-264-Lo.pdf https://www.theice.com/publicdocs/liffe/corporate_actions/2020/CA-2020-265-DA.pdf</t>
  </si>
  <si>
    <t>Unione Di Banche Italiane SpA</t>
  </si>
  <si>
    <t>https://www.theice.com/publicdocs/liffe/corporate_actions/2020/CA-2020-260-Lo.pdf https://www.theice.com/publicdocs/liffe/corporate_actions/2020/CA-2020-261-DA.pdf</t>
  </si>
  <si>
    <t>Abengoa SA</t>
  </si>
  <si>
    <t>https://www.theice.com/publicdocs/liffe/corporate_actions/2020/CA-2020-258-Lo.pdf https://www.theice.com/publicdocs/liffe/corporate_actions/2020/CA-2020-259-DA.pdf</t>
  </si>
  <si>
    <t>Royal Bank of Scotland Group plc</t>
  </si>
  <si>
    <t>https://www.theice.com/publicdocs/liffe/corporate_actions/2020/CA-2020-256-DA.pdf https://www.theice.com/publicdocs/liffe/corporate_actions/2020/CA-2020-257-Lo.pdf</t>
  </si>
  <si>
    <t>Total SA</t>
  </si>
  <si>
    <t>https://www.theice.com/publicdocs/liffe/corporate_actions/2020/CA-2020-240-Lo.pdf</t>
  </si>
  <si>
    <t>Solocal Group SA</t>
  </si>
  <si>
    <t>https://www.theice.com/publicdocs/liffe/corporate_actions/2020/CA-2020-235-Lo.pdf https://www.theice.com/publicdocs/liffe/corporate_actions/2020/CA-2020-236-DA%20.pdf</t>
  </si>
  <si>
    <t>Davide Campari - Milano SpA</t>
  </si>
  <si>
    <t>https://www.theice.com/publicdocs/liffe/corporate_actions/2020/CA-2020-232-Lo%20.pdf</t>
  </si>
  <si>
    <t>GEDI Gruppo Editoriale SpA</t>
  </si>
  <si>
    <t>https://www.theice.com/publicdocs/liffe/corporate_actions/2020/CA-2020-227-Lo.pdf https://www.theice.com/publicdocs/liffe/corporate_actions/2020/CA-2020-228-DA.pdf</t>
  </si>
  <si>
    <t>Metso</t>
  </si>
  <si>
    <t>https://www.theice.com/publicdocs/liffe/corporate_actions/2020/CA-2020-229-Lo.pdf</t>
  </si>
  <si>
    <t>Outotec Oyj</t>
  </si>
  <si>
    <t>https://www.theice.com/publicdocs/liffe/corporate_actions/2020/CA-2020-224-DA.pdf https://www.theice.com/publicdocs/liffe/corporate_actions/2020/CA-2020-225-Lo.pdf</t>
  </si>
  <si>
    <t>Intu Properties plc</t>
  </si>
  <si>
    <t>https://www.theice.com/publicdocs/liffe/corporate_actions/2020/CA-2020-214-Lo.pdf https://www.theice.com/publicdocs/liffe/corporate_actions/2020/CA-2020-215-DA.pdf</t>
  </si>
  <si>
    <t>Rhoen Klinikum AG</t>
  </si>
  <si>
    <t>https://www.theice.com/publicdocs/liffe/corporate_actions/2020/CA-2020-207-DA.pdf https://www.theice.com/publicdocs/liffe/corporate_actions/2020/CA-2020-208-Lo.pdf</t>
  </si>
  <si>
    <t>Bolsas y Mercados Espanoles</t>
  </si>
  <si>
    <t xml:space="preserve">https://www.theice.com/publicdocs/liffe/corporate_actions/2020/CA-2020-202-DA.pdf https://www.theice.com/publicdocs/liffe/corporate_actions/2020/CA-2020-203-Lo.pdf </t>
  </si>
  <si>
    <t>Pargesa Holding SA</t>
  </si>
  <si>
    <t>https://www.theice.com/publicdocs/liffe/corporate_actions/2020/CA-2020-194-Lo.pdf</t>
  </si>
  <si>
    <t>https://www.theice.com/publicdocs/liffe/corporate_actions/2020/CA-2020-184-DA.pdf https://www.theice.com/publicdocs/liffe/corporate_actions/2020/CA-2020-185-Lo.pdf</t>
  </si>
  <si>
    <t>Vallourec SA</t>
  </si>
  <si>
    <t>https://www.theice.com/publicdocs/liffe/corporate_actions/2020/CA-2020-178-Lo.pdf</t>
  </si>
  <si>
    <t>Assore Ltd</t>
  </si>
  <si>
    <t>https://www.theice.com/publicdocs/liffe/corporate_actions/2020/CA-2020-175-DA.pdf</t>
  </si>
  <si>
    <t>Caltex Australia Ltd</t>
  </si>
  <si>
    <t>https://www.theice.com/publicdocs/liffe/corporate_actions/2020/CA-2020-172-Lo.pdf</t>
  </si>
  <si>
    <t>https://www.theice.com/publicdocs/circulars/20056.pdf</t>
  </si>
  <si>
    <t>Delist of certain MSCI Currency Hedged Index Futures Contracts</t>
  </si>
  <si>
    <t>https://www.theice.com/publicdocs/liffe/corporate_actions/2020/CA-2020-136-DA.pdf https://www.theice.com/publicdocs/liffe/corporate_actions/2020/CA-2020-137-Lo.pdf</t>
  </si>
  <si>
    <t>Lundin Petroleum AB</t>
  </si>
  <si>
    <t>Contract Changes</t>
  </si>
  <si>
    <t>https://www.theice.com/publicdocs/circulars/20032%20.pdf</t>
  </si>
  <si>
    <t>Change to Canadian SSF Tick Sizes</t>
  </si>
  <si>
    <t>https://www.theice.com/publicdocs/liffe/corporate_actions/2020/CA-2020-124-Lo.pdf</t>
  </si>
  <si>
    <t>EAC invest A/S</t>
  </si>
  <si>
    <t>https://www.theice.com/publicdocs/liffe/corporate_actions/2020/CA-2020-101-DA.pdf https://www.theice.com/publicdocs/liffe/corporate_actions/2020/CA-2020-102-Lo.pdf</t>
  </si>
  <si>
    <t>Investec plc</t>
  </si>
  <si>
    <t>https://www.theice.com/publicdocs/liffe/corporate_actions/2020/CA-2020-071-Lo.pdf</t>
  </si>
  <si>
    <t>Ei Group plc</t>
  </si>
  <si>
    <t>https://www.theice.com/publicdocs/liffe/corporate_actions/2020/CA-2020-068-Lo.pdf</t>
  </si>
  <si>
    <t>Northgate plc</t>
  </si>
  <si>
    <t>https://www.theice.com/publicdocs/liffe/corporate_actions/2020/CA-2020-054-Lo.pdf</t>
  </si>
  <si>
    <t>CIR SpA</t>
  </si>
  <si>
    <t>https://www.theice.com/publicdocs/liffe/corporate_actions/2020/CA-2020-055-Lo.pdf</t>
  </si>
  <si>
    <t>Cofide SpA</t>
  </si>
  <si>
    <t>https://www.theice.com/publicdocs/liffe/corporate_actions/2020/CA-2020-046-DA.pdf</t>
  </si>
  <si>
    <t>Power Financial Corp</t>
  </si>
  <si>
    <t>https://www.theice.com/publicdocs/liffe/corporate_actions/2020/CA-2020-030-Lo.pdf</t>
  </si>
  <si>
    <t>Elia System Operator SA/NV</t>
  </si>
  <si>
    <t>https://www.theice.com/publicdocs/liffe/corporate_actions/2020/CA-2020-025-Lo.pdf</t>
  </si>
  <si>
    <t xml:space="preserve">Altran Technologies SA </t>
  </si>
  <si>
    <t>https://www.theice.com/publicdocs/liffe/corporate_actions/2020/CA-2020-024-Lo.pdf</t>
  </si>
  <si>
    <t>Encana Corp</t>
  </si>
  <si>
    <t>https://www.theice.com/publicdocs/liffe/corporate_actions/2020/CA-2020-011-Lo.pdf https://www.theice.com/publicdocs/liffe/corporate_actions/2020/CA-2020-012-DA.pdf</t>
  </si>
  <si>
    <t>Cobham</t>
  </si>
  <si>
    <t>Clearing Admin Names Added</t>
  </si>
  <si>
    <t>All</t>
  </si>
  <si>
    <t>https://www.theice.com/publicdocs/liffe/corporate_actions/2020/CA-2020-003-Lo.pdf</t>
  </si>
  <si>
    <t>Bovis Homes Group</t>
  </si>
  <si>
    <t>https://www.theice.com/publicdocs/liffe/corporate_actions/2019/CA-2019-579-DA.pdf https://www.theice.com/publicdocs/liffe/corporate_actions/2019/CA-2019-580-Lo.pdf</t>
  </si>
  <si>
    <t>Sports Direct International plc</t>
  </si>
  <si>
    <t>https://www.theice.com/publicdocs/liffe/corporate_actions/2019/CA-2019-574-DA.pdf  https://www.theice.com/publicdocs/liffe/corporate_actions/2019/CA-2019-573-Lo.pdf</t>
  </si>
  <si>
    <t>OSRAM Licht AG</t>
  </si>
  <si>
    <t>https://www.theice.com/publicdocs/liffe/corporate_actions/2019/CA-2019-570-Lo.pdf https://www.theice.com/publicdocs/liffe/corporate_actions/2019/CA-2019-569-DA.pdf</t>
  </si>
  <si>
    <t>Inmarsat plc</t>
  </si>
  <si>
    <t>https://www.theice.com/publicdocs/liffe/corporate_actions/2019/CA-2019-559-DA.pdf</t>
  </si>
  <si>
    <t>BBA Aviation plc</t>
  </si>
  <si>
    <t>https://www.theice.com/publicdocs/liffe/corporate_actions/2019/CA-2019-553-DA.pdf
https://www.theice.com/publicdocs/liffe/corporate_actions/2019/CA-2019-554-Lo.pdf</t>
  </si>
  <si>
    <t>https://www.theice.com/publicdocs/liffe/corporate_actions/2019/CA-2019-548-Lo.pdf</t>
  </si>
  <si>
    <t>Santa Fe Group A/S</t>
  </si>
  <si>
    <t>https://www.theice.com/publicdocs/liffe/corporate_actions/2019/CA-2019-544-Lo.pdf</t>
  </si>
  <si>
    <t>Gerry Weber International AG</t>
  </si>
  <si>
    <t>https://www.theice.com/publicdocs/liffe/corporate_actions/2019/CA-2019-540-Lo.pdf https://www.theice.com/publicdocs/liffe/corporate_actions/2019/CA-2019-541-DA.pdf</t>
  </si>
  <si>
    <t>Merlin Entertainments plc</t>
  </si>
  <si>
    <t>https://www.theice.com/publicdocs/liffe/corporate_actions/2019/CA-2019-539-Lo.pdf https://www.theice.com/publicdocs/liffe/corporate_actions/2019/CA-2019-538-DA.pdf</t>
  </si>
  <si>
    <t>Greene King</t>
  </si>
  <si>
    <t>https://www.theice.com/publicdocs/circulars/19158.pdf https://www.theice.com/publicdocs/circulars/19158%20attach.pdf</t>
  </si>
  <si>
    <t>Prudential plc and M&amp;G plc</t>
  </si>
  <si>
    <t>https://www.theice.com/publicdocs/liffe/corporate_actions/2019/CA-2019-526-Lo.pdf https://www.theice.com/publicdocs/liffe/corporate_actions/2019/CA-2019-527-DA.pdf</t>
  </si>
  <si>
    <t>https://www.theice.com/publicdocs/liffe/corporate_actions/2019/CA-2019-512-DA.pdf https://www.theice.com/publicdocs/liffe/corporate_actions/2019/CA-2019-513-Lo.pdf</t>
  </si>
  <si>
    <t>Uniper SE</t>
  </si>
  <si>
    <t>https://www.theice.com/publicdocs/liffe/corporate_actions/2019/CA-2019-505-DA.pdf  https://www.theice.com/publicdocs/liffe/corporate_actions/2019/CA-2019-506-Lo.pdf</t>
  </si>
  <si>
    <t>C&amp;C Group plc</t>
  </si>
  <si>
    <t>https://www.theice.com/publicdocs/liffe/corporate_actions/2019/CA-2019-502-Lo.pdf</t>
  </si>
  <si>
    <t>Cementir Holding SpA</t>
  </si>
  <si>
    <t>https://www.theice.com/publicdocs/liffe/corporate_actions/2019/CA-2019-500-DA.pdf
https://www.theice.com/publicdocs/liffe/corporate_actions/2019/CA-2019-501-Lo.pdf</t>
  </si>
  <si>
    <t>DSV A/S</t>
  </si>
  <si>
    <t>https://www.theice.com/publicdocs/liffe/corporate_actions/2019/CA-2019-478-Lo.pdf 
https://www.theice.com/publicdocs/liffe/corporate_actions/2019/CA-2019-477-DA.pdf</t>
  </si>
  <si>
    <t>Neopost SA</t>
  </si>
  <si>
    <t xml:space="preserve">https://www.theice.com/publicdocs/liffe/corporate_actions/2019/CA-2019-455-Lo.pdf </t>
  </si>
  <si>
    <t>Prosafe ASA</t>
  </si>
  <si>
    <t>https://www.theice.com/publicdocs/liffe/corporate_actions/2019/CA-2019-434-DA.pdf</t>
  </si>
  <si>
    <t>BTG plc</t>
  </si>
  <si>
    <t xml:space="preserve">https://www.theice.com/publicdocs/liffe/corporate_actions/2019/CA.-2019-422-DA.pdf   https://www.theice.com/publicdocs/liffe/corporate_actions/2019/CA.-2019-423-Lo.pdf </t>
  </si>
  <si>
    <t>Thomas Cook Group plc</t>
  </si>
  <si>
    <t>https://www.theice.com/publicdocs/liffe/corporate_actions/2019/CA-2019-412-DA.pdf   https://www.theice.com/publicdocs/liffe/corporate_actions/2019/CA-2019-413-Lo.pdf</t>
  </si>
  <si>
    <t>Axel Springer SE</t>
  </si>
  <si>
    <t>https://www.theice.com/publicdocs/liffe/corporate_actions/2019/CA-2019-395-Lo.pdf</t>
  </si>
  <si>
    <t>Bourbon Corp</t>
  </si>
  <si>
    <t>https://www.theice.com/publicdocs/liffe/corporate_actions/2019/CA-2019-385-Lo.pdf</t>
  </si>
  <si>
    <t>Mondi Ltd (SA)</t>
  </si>
  <si>
    <t>https://www.theice.com/publicdocs/liffe/corporate_actions/2019/CA-2019-391-Lo.pdf</t>
  </si>
  <si>
    <t>Panalpina Welttransport Holding AG</t>
  </si>
  <si>
    <t>https://www.theice.com/publicdocs/liffe/corporate_actions/2019/CA-2019-384-Lo.pdf</t>
  </si>
  <si>
    <t>Duro Felguera SA</t>
  </si>
  <si>
    <t>https://www.theice.com/publicdocs/circulars/19110.pdf https://www.theice.com/publicdocs/circulars/19110_attach.pdf</t>
  </si>
  <si>
    <t>Single Stock Futures and Dividend Adjusted Stock Futures based on shares listed on Borsa Istanbul</t>
  </si>
  <si>
    <t>https://www.theice.com/publicdocs/liffe/corporate_actions/2019/CA-2019-361-Lo.pdf https://www.theice.com/publicdocs/liffe/corporate_actions/2019/CA-2019-360-DA.pdf</t>
  </si>
  <si>
    <t>https://www.theice.com/publicdocs/liffe/corporate_actions/2019/CA-2019-357-Lo.pdf</t>
  </si>
  <si>
    <t>Dolphin Drilling ASA</t>
  </si>
  <si>
    <t>https://www.theice.com/publicdocs/liffe/corporate_actions/2019/CA-2019-348-Lo.pdf</t>
  </si>
  <si>
    <t>Societa Iniziative Autostradali e Servizi SpA</t>
  </si>
  <si>
    <t>https://www.theice.com/publicdocs/liffe/corporate_actions/2019/CA-2019-333-Lo.pdf</t>
  </si>
  <si>
    <t>Obsidian Energy Ltd.</t>
  </si>
  <si>
    <t>https://www.theice.com/publicdocs/liffe/corporate_actions/2019/CA-2019-279-Lo.pdf https://www.theice.com/publicdocs/liffe/corporate_actions/2019/CA-2019-278-DA.pdf</t>
  </si>
  <si>
    <t>Paddy Power Betfair plc</t>
  </si>
  <si>
    <t>https://www.theice.com/publicdocs/liffe/corporate_actions/2019/CA-2019-310-Lo.pdf</t>
  </si>
  <si>
    <t>Paddy Power Betfair plc (LSE)</t>
  </si>
  <si>
    <t>https://www.theice.com/publicdocs/liffe/corporate_actions/2019/CA-2019-201-Lo.pdf https://www.theice.com/publicdocs/liffe/corporate_actions/2019/CA-2019-200-DA.pdf</t>
  </si>
  <si>
    <t>Man Group Plc</t>
  </si>
  <si>
    <t>https://www.theice.com/publicdocs/liffe/corporate_actions/2019/CA-2019-309-Lo.pdf</t>
  </si>
  <si>
    <t>Rallye SA</t>
  </si>
  <si>
    <t>https://www.theice.com/publicdocs/liffe/corporate_actions/2019/CA-2019-300-Lo.pdf</t>
  </si>
  <si>
    <t>TomTom NV</t>
  </si>
  <si>
    <t>https://www.theice.com/publicdocs/liffe/corporate_actions/2019/CA-2019-301-DA.pdf
https://www.theice.com/publicdocs/liffe/corporate_actions/2019/CA-2019-302-Lo.pdf</t>
  </si>
  <si>
    <t>https://www.theice.com/publicdocs/liffe/corporate_actions/2019/CA-2019-292-DA.pdf
https://www.theice.com/publicdocs/liffe/corporate_actions/2019/CA-2019-293-Lo.pdf</t>
  </si>
  <si>
    <t>Distribuidora Internacional de Alimentacion SA (DIA SA)</t>
  </si>
  <si>
    <t>https://www.theice.com/publicdocs/liffe/corporate_actions/2019/CA-2019-266-DA.pdf</t>
  </si>
  <si>
    <t>Helvetia Holding AG</t>
  </si>
  <si>
    <t>https://www.theice.com/publicdocs/liffe/corporate_actions/2019/CA-2019-195-DA.pdf https://www.theice.com/publicdocs/liffe/corporate_actions/2019/CA-2019-196-Lo.pdf</t>
  </si>
  <si>
    <t>Ferguson Plc</t>
  </si>
  <si>
    <t>https://www.theice.com/publicdocs/liffe/corporate_actions/2019/CA-2019-264-Lo.pdf</t>
  </si>
  <si>
    <t>Petroleum Geo-Services ASA</t>
  </si>
  <si>
    <t>https://www.theice.com/publicdocs/liffe/corporate_actions/2019/CA-2019-245-DA.pdf https://www.theice.com/publicdocs/liffe/corporate_actions/2019/CA-2019-244-Lo.pdf</t>
  </si>
  <si>
    <t>TransCanada Corp</t>
  </si>
  <si>
    <t>https://www.theice.com/publicdocs/liffe/corporate_actions/2019/CA-2019-238-DA.pdf</t>
  </si>
  <si>
    <t>Amcor Ltd</t>
  </si>
  <si>
    <t>Croda International</t>
  </si>
  <si>
    <t>https://www.theice.com/publicdocs/liffe/corporate_actions/2019/CA-2019-233-Lo.pdf</t>
  </si>
  <si>
    <t>Independent News &amp; Media plc</t>
  </si>
  <si>
    <t>https://www.theice.com/publicdocs/liffe/corporate_actions/2019/CA-2019-234-DA.pdf https://www.theice.com/publicdocs/liffe/corporate_actions/2019/CA-2019-235-Lo.pdf</t>
  </si>
  <si>
    <t>RTL Group SA</t>
  </si>
  <si>
    <t>https://www.theice.com/publicdocs/liffe/corporate_actions/2019/CA-2018-224-DA.pdf</t>
  </si>
  <si>
    <t>Aalberts NV</t>
  </si>
  <si>
    <t>https://www.theice.com/publicdocs/liffe/corporate_actions/2019/CA-2019-226-DA.pdf</t>
  </si>
  <si>
    <t xml:space="preserve">Micro Focus International plc </t>
  </si>
  <si>
    <t>https://www.theice.com/publicdocs/liffe/corporate_actions/2019/CA-2019-222-Lo.pdf https://www.theice.com/publicdocs/liffe/corporate_actions/2019/CA-2019-221-DA.pdf</t>
  </si>
  <si>
    <t>Croda International Plc</t>
  </si>
  <si>
    <t>Takeover</t>
  </si>
  <si>
    <t>https://www.theice.com/publicdocs/liffe/corporate_actions/2019/CA-2019-197-Lo.pdf</t>
  </si>
  <si>
    <t>Dairy Crest Group</t>
  </si>
  <si>
    <t>https://www.theice.com/publicdocs/liffe/corporate_actions/2019/CA-2019-191-Lo.pdf</t>
  </si>
  <si>
    <t>Debenhams plc</t>
  </si>
  <si>
    <t>Spin-Off</t>
  </si>
  <si>
    <t>https://www.theice.com/publicdocs/liffe/corporate_actions/2019/CA-2019-183-Lo.pdf https://www.theice.com/publicdocs/liffe/corporate_actions/2019/CA-2019-182-DA.pdf</t>
  </si>
  <si>
    <t>Novartis AG</t>
  </si>
  <si>
    <t>Introduction of Additional contract</t>
  </si>
  <si>
    <t>https://www.theice.com/publicdocs/circulars/19027.pdf</t>
  </si>
  <si>
    <t>MSCI European Economic and Monetary Union (“EMU”) Sector NTR Indices</t>
  </si>
  <si>
    <t>https://www.theice.com/publicdocs/liffe/corporate_actions/2019/CA-2019-168-Lo.pdf</t>
  </si>
  <si>
    <t>Evotec AG</t>
  </si>
  <si>
    <t>https://www.theice.com/publicdocs/liffe/corporate_actions/2019/CA-2019-159-DA.pdf https://www.theice.com/publicdocs/liffe/corporate_actions/2019/CA-2019-160-Lo.pdf</t>
  </si>
  <si>
    <t>Daily Mail &amp; General Trust plc (A shs)</t>
  </si>
  <si>
    <t>https://www.theice.com/publicdocs/liffe/corporate_actions/2019/CA-2019-163-Lo.pdf</t>
  </si>
  <si>
    <t>Jardine Lloyd Thompson Group</t>
  </si>
  <si>
    <t>https://www.theice.com/publicdocs/liffe/corporate_actions/2019/CA-2019-161-DA.pdf https://www.theice.com/publicdocs/liffe/corporate_actions/2019/CA-2019-162-Lo.pdf</t>
  </si>
  <si>
    <t>Gemalto NV</t>
  </si>
  <si>
    <t>https://www.theice.com/publicdocs/liffe/corporate_actions/2019/CA-2019-133-Lo.pdf https://www.theice.com/publicdocs/liffe/corporate_actions/2019/CA-2019-134-DA.pdf</t>
  </si>
  <si>
    <t>Demant A/S</t>
  </si>
  <si>
    <t>https://www.theice.com/publicdocs/liffe/corporate_actions/2018/CA-2018-712-DA.pdf</t>
  </si>
  <si>
    <t xml:space="preserve"> Amer Sports Oyj</t>
  </si>
  <si>
    <t>https://www.theice.com/publicdocs/liffe/corporate_actions/2019/CA-2019-087-Lo.pdf</t>
  </si>
  <si>
    <t>Astaldi SpA</t>
  </si>
  <si>
    <t>Introduction of Additional Contract</t>
  </si>
  <si>
    <t>https://www.theice.com/publicdocs/circulars/19032.pdf
https://www.theice.com/publicdocs/circulars/19032_attach.pdf</t>
  </si>
  <si>
    <t>Naspers Ltd</t>
  </si>
  <si>
    <t>https://www.theice.com/publicdocs/liffe/corporate_actions/2019/CA-2019-073-DA.pdf
https://www.theice.com/publicdocs/liffe/corporate_actions/2019/CA-2019-074-Lo.pdf</t>
  </si>
  <si>
    <t>https://www.theice.com/publicdocs/liffe/corporate_actions/2019/CA-2019-021-DA.pdf</t>
  </si>
  <si>
    <t>CGI Inc</t>
  </si>
  <si>
    <t>https://www.theice.com/publicdocs/liffe/corporate_actions/2019/CA-2019-020-Lo.pdf  https://www.theice.com/publicdocs/liffe/corporate_actions/2019/CA-2019-022-DA.pdf</t>
  </si>
  <si>
    <t>Akzo Nobel NV</t>
  </si>
  <si>
    <t>https://www.theice.com/publicdocs/liffe/corporate_actions/2019/CA-2019-018-Lo.pdf</t>
  </si>
  <si>
    <t>Goldcorp Inc</t>
  </si>
  <si>
    <t>https://www.theice.com/publicdocs/circulars/19006.pdf</t>
  </si>
  <si>
    <t>Single Stock Futures, Dividend Adjusted Stock Futures and Single Stock Options based on shares listed on NYSE and NASDAQ</t>
  </si>
  <si>
    <t>https://www.theice.com/publicdocs/liffe/corporate_actions/2019/CA-2019-014-Lo.pdf</t>
  </si>
  <si>
    <t>Intercontinental Hotels Group plc</t>
  </si>
  <si>
    <t>https://www.theice.com/publicdocs/liffe/corporate_actions/2019/CA-2019-006-DA.pdf  https://www.theice.com/publicdocs/liffe/corporate_actions/2019/CA-2019-007-Lo.pdf</t>
  </si>
  <si>
    <t>Shire Plc</t>
  </si>
  <si>
    <t>https://www.theice.com/publicdocs/liffe/corporate_actions/2018/CA-2018-705-DA.pdf https://www.theice.com/publicdocs/liffe/corporate_actions/2018/CA-2018-704-Lo.pdf</t>
  </si>
  <si>
    <t>Marine Harvest</t>
  </si>
  <si>
    <t>https://www.theice.com/publicdocs/liffe/corporate_actions/2018/CA-2018-738-Lo.pdf</t>
  </si>
  <si>
    <t>Beni Stabili SpA SIIQ</t>
  </si>
  <si>
    <t>https://www.theice.com/publicdocs/liffe/corporate_actions/2018/CA-2018-736-DA.pdf https://www.theice.com/publicdocs/liffe/corporate_actions/2018/CA-2018-737-Lo.pdf</t>
  </si>
  <si>
    <t>Randgold Resources</t>
  </si>
  <si>
    <t>Reverse Stock Split - ISIN Change</t>
  </si>
  <si>
    <t>https://www.theice.com/publicdocs/liffe/corporate_actions/2018/CA-2018-735-Lo.pdf</t>
  </si>
  <si>
    <t>Eldorado Gold Corp.</t>
  </si>
  <si>
    <t>https://www.theice.com/publicdocs/liffe/corporate_actions/2018/CA-2018-728-Lo.pdf</t>
  </si>
  <si>
    <t>Fred Olsen Energy ASA</t>
  </si>
  <si>
    <t>Delisting</t>
  </si>
  <si>
    <t>https://www.theice.com/publicdocs/liffe/corporate_actions/2018/CA-2018-726-DA.pdf https://www.theice.com/publicdocs/liffe/corporate_actions/2018/CA-2018-725-Lo.pdf</t>
  </si>
  <si>
    <t>Express Scripts Inc.</t>
  </si>
  <si>
    <t>https://www.theice.com/publicdocs/liffe/corporate_actions/2018/CA-2018-727-Lo.pdf</t>
  </si>
  <si>
    <t>Cigna Group</t>
  </si>
  <si>
    <t>https://www.theice.com/publicdocs/liffe/corporate_actions/2018/CA-2018-693-DA.pdf</t>
  </si>
  <si>
    <t>Phoenix Group Holdings</t>
  </si>
  <si>
    <t>https://www.theice.com/publicdocs/liffe/corporate_actions/2018/CA-2018-703-Lo.pdf</t>
  </si>
  <si>
    <t xml:space="preserve">Imperial Holdings Ltd </t>
  </si>
  <si>
    <t>https://www.theice.com/publicdocs/liffe/corporate_actions/2018/CA-2018-690-Lo.pdf</t>
  </si>
  <si>
    <t>LaSalle Hotel Properties</t>
  </si>
  <si>
    <t>Name change</t>
  </si>
  <si>
    <t>https://www.theice.com/publicdocs/circulars/18181.pdf</t>
  </si>
  <si>
    <t>MSCI Europe Telecommunication Services Index Futures and MSCI World Telecommunication Services Index Futures</t>
  </si>
  <si>
    <t>https://www.theice.com/publicdocs/liffe/corporate_actions/2018/CA-2018-695-Lo.pdf</t>
  </si>
  <si>
    <t>Luxottica Group SpA</t>
  </si>
  <si>
    <t>https://www.theice.com/publicdocs/liffe/corporate_actions/2018/CA-2018-689-Lo.pdf</t>
  </si>
  <si>
    <t>Aetna Inc</t>
  </si>
  <si>
    <t>ISIN change</t>
  </si>
  <si>
    <t>https://www.theice.com/publicdocs/liffe/corporate_actions/2018/CA-2018-687-Lo.pdf</t>
  </si>
  <si>
    <t>Thomson Reuters Corp (USD)</t>
  </si>
  <si>
    <t>https://www.theice.com/publicdocs/liffe/corporate_actions/2018/CA-2018-685-Lo.pdf</t>
  </si>
  <si>
    <t>https://www.theice.com/publicdocs/liffe/corporate_actions/2018/CA-2018-681-Lo.pdf</t>
  </si>
  <si>
    <t xml:space="preserve">BHP Billiton plc </t>
  </si>
  <si>
    <t xml:space="preserve">https://www.theice.com/publicdocs/liffe/corporate_actions/2018/CA-2018-674-Lo.pdf </t>
  </si>
  <si>
    <t xml:space="preserve">Regency Centers Corp </t>
  </si>
  <si>
    <t xml:space="preserve">https://www.theice.com/publicdocs/liffe/corporate_actions/2018/CA-2018-671-Lo.pdf </t>
  </si>
  <si>
    <t>Sky plc</t>
  </si>
  <si>
    <t>https://www.theice.com/publicdocs/liffe/corporate_actions/2018/CA-2018-653-Lo.pdf</t>
  </si>
  <si>
    <t xml:space="preserve">Praxair Inc </t>
  </si>
  <si>
    <t xml:space="preserve">https://www.theice.com/publicdocs/liffe/corporate_actions/2018/CA-2018-658-DA.pdf </t>
  </si>
  <si>
    <t>Hon Hai Precision Industry Co Ltd</t>
  </si>
  <si>
    <t xml:space="preserve">https://www.theice.com/publicdocs/liffe/corporate_actions/2018/CA-2018-657-Lo.pdf </t>
  </si>
  <si>
    <t xml:space="preserve">Ansaldo STS SpA </t>
  </si>
  <si>
    <t xml:space="preserve">https://www.theice.com/publicdocs/liffe/corporate_actions/2018/CA-2018-655-Lo.pdf </t>
  </si>
  <si>
    <t>Linde AG</t>
  </si>
  <si>
    <t>https://www.theice.com/publicdocs/liffe/corporate_actions/2018/CA-2018-656-Lo.pdf</t>
  </si>
  <si>
    <t>NH Hotel Group SA</t>
  </si>
  <si>
    <t xml:space="preserve">https://www.theice.com/publicdocs/circulars/18188.pdf </t>
  </si>
  <si>
    <t>Cofina SGPS</t>
  </si>
  <si>
    <t>https://www.theice.com/publicdocs/liffe/corporate_actions/2018/CA-2018-647-Lo.pdf</t>
  </si>
  <si>
    <t xml:space="preserve">https://www.theice.com/publicdocs/liffe/corporate_actions/2018/CA-2018-644-Lo.pdf </t>
  </si>
  <si>
    <t>Sears Holdings Corp</t>
  </si>
  <si>
    <t xml:space="preserve">https://www.theice.com/publicdocs/liffe/corporate_actions/2018/CA-2018-609-Lo.pdf </t>
  </si>
  <si>
    <t>Essilor International SA</t>
  </si>
  <si>
    <t>Redesignation and name change</t>
  </si>
  <si>
    <t xml:space="preserve">https://www.theice.com/publicdocs/liffe/corporate_actions/2018/CA-2018-542-Lo.pdf </t>
  </si>
  <si>
    <t>Nordea Bank AB</t>
  </si>
  <si>
    <t xml:space="preserve">https://www.theice.com/publicdocs/liffe/corporate_actions/2018/CA-2018-489-Lo1.pdf </t>
  </si>
  <si>
    <t>Vedanta Resources PLC</t>
  </si>
  <si>
    <t>Introduction of Additional SSF contract</t>
  </si>
  <si>
    <t xml:space="preserve">https://www.theice.com/publicdocs/circulars/18137.pdf </t>
  </si>
  <si>
    <t xml:space="preserve"> Merlin Properties Socimi SA and Leroy Seafood Group ASA </t>
  </si>
  <si>
    <t>https://www.theice.com/publicdocs/liffe/corporate_actions/2018/CA-2018-558-Lo.pdf</t>
  </si>
  <si>
    <t>XL Group Ltd</t>
  </si>
  <si>
    <t xml:space="preserve">https://www.theice.com/publicdocs/liffe/corporate_actions/2018/CA-2018-556-Lo.pdf </t>
  </si>
  <si>
    <t xml:space="preserve">Bank Zachodni WBK SA </t>
  </si>
  <si>
    <t>https://www.theice.com/publicdocs/liffe/corporate_actions/2018/CA-2018-555-DA.pdf</t>
  </si>
  <si>
    <t>H&amp;R Real Estate Investment Trust</t>
  </si>
  <si>
    <t xml:space="preserve">https://www.theice.com/publicdocs/liffe/corporate_actions/2018/CA-2018-553-Lo.pdf </t>
  </si>
  <si>
    <t xml:space="preserve">ThromboGenics NV </t>
  </si>
  <si>
    <t>https://www.theice.com/publicdocs/liffe/corporate_actions/2018/CA-2018-459-Lo.pdf</t>
  </si>
  <si>
    <t>Relx NV</t>
  </si>
  <si>
    <t>https://www.theice.com/publicdocs/liffe/corporate_actions/2018/CA-2018-532-Lo.pdf</t>
  </si>
  <si>
    <t>Rightmove Plc</t>
  </si>
  <si>
    <t>https://www.theice.com/publicdocs/circulars/18138.pdf       https://www.theice.com/publicdocs/circulars/18138_attach.pdf</t>
  </si>
  <si>
    <t>Delisting of certain physically delivered SSF and DASF</t>
  </si>
  <si>
    <t xml:space="preserve">https://www.theice.com/publicdocs/liffe/corporate_actions/2018/CA-2018-493-Lo.pdf </t>
  </si>
  <si>
    <t>Fidessa Group Plc</t>
  </si>
  <si>
    <t xml:space="preserve">https://www.theice.com/publicdocs/liffe/corporate_actions/2018/CA-2018-491-Lo.pdf </t>
  </si>
  <si>
    <t>Intesa Sanpaolo SpA (Savings)</t>
  </si>
  <si>
    <t>https://www.theice.com/publicdocs/liffe/corporate_actions/2018/CA-2018-485-DA.pdf</t>
  </si>
  <si>
    <t>Validus Holdings Ltd</t>
  </si>
  <si>
    <t>https://www.theice.com/publicdocs/liffe/corporate_actions/2018/CA-2018-486-DA.pdf</t>
  </si>
  <si>
    <t>Megafon GDR</t>
  </si>
  <si>
    <t xml:space="preserve">https://www.theice.com/publicdocs/liffe/corporate_actions/2018/CA-2018-427-Lo.pdf </t>
  </si>
  <si>
    <t xml:space="preserve">Valeant Pharmaceuticals International Inc. (USD) </t>
  </si>
  <si>
    <t xml:space="preserve">https://www.theice.com/publicdocs/liffe/corporate_actions/2018/CA-2018-469-Lo.pdf </t>
  </si>
  <si>
    <t xml:space="preserve">Barclays Africa Group Ltd </t>
  </si>
  <si>
    <t xml:space="preserve">https://www.theice.com/publicdocs/liffe/corporate_actions/2018/CA-2018-474-Lo.pdf </t>
  </si>
  <si>
    <t xml:space="preserve">Gas Natural SDG SA </t>
  </si>
  <si>
    <t xml:space="preserve">https://www.theice.com/publicdocs/circulars/18107.pdf              https://www.theice.com/publicdocs/circulars/18107_attach.pdf </t>
  </si>
  <si>
    <t>Old Mutual Limited and Quilter plc</t>
  </si>
  <si>
    <t>https://www.theice.com/publicdocs/liffe/corporate_actions/2018/CA-2018-448-Lo.pdf</t>
  </si>
  <si>
    <t>Old Mutual PLC </t>
  </si>
  <si>
    <t>https://www.theice.com/publicdocs/liffe/corporate_actions/2018/CA-2018-431-Lo.pdf</t>
  </si>
  <si>
    <t>Immofinanz AG</t>
  </si>
  <si>
    <t>https://www.theice.com/publicdocs/liffe/corporate_actions/2018/CA-2018-432-Lo_1.pdf</t>
  </si>
  <si>
    <t>Time Warner Inc</t>
  </si>
  <si>
    <t>https://www.theice.com/publicdocs/liffe/corporate_actions/2018/CA-2018-401-Lo.pdf</t>
  </si>
  <si>
    <t>UBM Plc</t>
  </si>
  <si>
    <t>https://www.theice.com/publicdocs/liffe/corporate_actions/2018/CA-2018-422-Lo.pdf</t>
  </si>
  <si>
    <t>Unibail-Rodamco SE</t>
  </si>
  <si>
    <t xml:space="preserve">https://www.theice.com/publicdocs/liffe/corporate_actions/2018/CA-2018-420-Lo.pdf </t>
  </si>
  <si>
    <t>Sika AG</t>
  </si>
  <si>
    <t xml:space="preserve">https://www.theice.com/publicdocs/liffe/corporate_actions/2018/CA-2018-409-Lo.pdf </t>
  </si>
  <si>
    <t xml:space="preserve">https://www.theice.com/publicdocs/liffe/corporate_actions/2018/CA-2018-404-Lo.pdf </t>
  </si>
  <si>
    <t>Monsanto Co</t>
  </si>
  <si>
    <t xml:space="preserve">https://www.theice.com/publicdocs/liffe/corporate_actions/2018/CA-2018-327-DA.pdf </t>
  </si>
  <si>
    <t>Intrum Justitia AB</t>
  </si>
  <si>
    <t xml:space="preserve">https://www.theice.com/publicdocs/liffe/corporate_actions/2018/CA-2018-393-Lo.pdf </t>
  </si>
  <si>
    <t xml:space="preserve">Fonciere Des Regions </t>
  </si>
  <si>
    <t>Redesignation</t>
  </si>
  <si>
    <t>https://www.theice.com/publicdocs/liffe/corporate_actions/2018/CA-2018-220-Lo.pdf</t>
  </si>
  <si>
    <t xml:space="preserve">https://www.theice.com/publicdocs/liffe/corporate_actions/2018/CA-2018-383-DA.pdf </t>
  </si>
  <si>
    <t>Westfield Corp</t>
  </si>
  <si>
    <t xml:space="preserve">https://www.theice.com/publicdocs/liffe/corporate_actions/2018/CA-2018-378-Lo.pdf </t>
  </si>
  <si>
    <t>Windstream Holdings Inc.</t>
  </si>
  <si>
    <t>Spin off</t>
  </si>
  <si>
    <t xml:space="preserve">https://www.theice.com/publicdocs/liffe/corporate_actions/2018/CA-2018-361-Lo.pdf </t>
  </si>
  <si>
    <t>Altice NV</t>
  </si>
  <si>
    <t>https://www.theice.com/publicdocs/liffe/corporate_actions/2018/CA-2018-343-Lo.pdf</t>
  </si>
  <si>
    <t xml:space="preserve">https://www.theice.com/publicdocs/liffe/corporate_actions/2018/CA-2018-340-Lo.pdf </t>
  </si>
  <si>
    <t>Abertis Infraestructuras SA</t>
  </si>
  <si>
    <t xml:space="preserve">https://www.theice.com/publicdocs/liffe/corporate_actions/2018/CA-2018-163-Lo.pdf </t>
  </si>
  <si>
    <t>Statoil ASA</t>
  </si>
  <si>
    <t xml:space="preserve">https://www.theice.com/publicdocs/liffe/corporate_actions/2018/CA-2018-339-Lo.pdf </t>
  </si>
  <si>
    <t xml:space="preserve">https://www.theice.com/publicdocs/liffe/corporate_actions/2018/CA-2018-328-DA.pdf </t>
  </si>
  <si>
    <t>KazMunaiGas Exploration Production JSC</t>
  </si>
  <si>
    <t>https://www.theice.com/publicdocs/liffe/corporate_actions/2018/CA-2018-312-Lo.pdf</t>
  </si>
  <si>
    <t>https://www.theice.com/publicdocs/liffe/corporate_actions/2018/CA-2018-313-Lo.pdf</t>
  </si>
  <si>
    <t>https://www.theice.com/publicdocs/liffe/corporate_actions/2018/CA-2018-281-Lo.pdf</t>
  </si>
  <si>
    <t>Holmen AB</t>
  </si>
  <si>
    <t xml:space="preserve">https://www.theice.com/publicdocs/liffe/corporate_actions/2018/CA-2018-263-Lo.pdf </t>
  </si>
  <si>
    <t>GKN plc</t>
  </si>
  <si>
    <t>https://www.theice.com/publicdocs/liffe/corporate_actions/2018/CA-2018-247-Lo.pdf https://www.theice.com/publicdocs/liffe/corporate_actions/2018/CA-2018-246-DA.pdf</t>
  </si>
  <si>
    <r>
      <t xml:space="preserve">Groupe Eurotunnel SE   </t>
    </r>
    <r>
      <rPr>
        <b/>
        <sz val="10"/>
        <color rgb="FF404040"/>
        <rFont val="Arial"/>
        <family val="2"/>
      </rPr>
      <t xml:space="preserve">                               </t>
    </r>
  </si>
  <si>
    <t xml:space="preserve">https://www.theice.com/publicdocs/liffe/corporate_actions/2018/CA-2018-223-Lo.pdf </t>
  </si>
  <si>
    <t xml:space="preserve">Randstad Holding NV </t>
  </si>
  <si>
    <t>Name and ISIN change</t>
  </si>
  <si>
    <t>https://www.theice.com/publicdocs/liffe/corporate_actions/2018/CA-2018-215-Lo.pdf</t>
  </si>
  <si>
    <t>Broadcom Limited</t>
  </si>
  <si>
    <t xml:space="preserve">https://www.theice.com/publicdocs/liffe/corporate_actions/2018/CA-2018-218-Lo.pdf </t>
  </si>
  <si>
    <t>TDC A/S</t>
  </si>
  <si>
    <t xml:space="preserve">https://www.theice.com/publicdocs/liffe/corporate_actions/2018/CA-2018-205-Lo.pdf </t>
  </si>
  <si>
    <t>Discovery Communications Inc</t>
  </si>
  <si>
    <t>https://www.theice.com/publicdocs/liffe/corporate_actions/2018/CA-2018-197-DA.pdf  https://www.theice.com/publicdocs/liffe/corporate_actions/2018/CA-2018-198-Lo.pdf</t>
  </si>
  <si>
    <t>Ladbrokes Coral Group PLC</t>
  </si>
  <si>
    <t>https://www.theice.com/publicdocs/liffe/corporate_actions/2018/CA-2018-194-Lo.pdf</t>
  </si>
  <si>
    <t>Great Portland Estates</t>
  </si>
  <si>
    <t xml:space="preserve">https://www.theice.com/publicdocs/liffe/corporate_actions/2018/CA-2018-130-Lo.pdf </t>
  </si>
  <si>
    <t>Booker Group PLC</t>
  </si>
  <si>
    <t xml:space="preserve">https://www.theice.com/publicdocs/liffe/corporate_actions/2018/CA-2018-095-Lo.pdf </t>
  </si>
  <si>
    <t>The Priceline Group Inc</t>
  </si>
  <si>
    <t xml:space="preserve">Delist package contract </t>
  </si>
  <si>
    <t xml:space="preserve">https://www.theice.com/publicdocs/liffe/corporate_actions/2017/CA-2017-430-Lo.pdf </t>
  </si>
  <si>
    <t xml:space="preserve">Svenska Cellulosa AB ex-event package </t>
  </si>
  <si>
    <t xml:space="preserve">https://www.theice.com/publicdocs/liffe/corporate_actions/2018/CA-2018-077-Lo.pdf </t>
  </si>
  <si>
    <t>Euler Hermes Group</t>
  </si>
  <si>
    <t>https://www.theice.com/publicdocs/liffe/corporate_actions/2018/CA-2018-059-Lo.pdf</t>
  </si>
  <si>
    <t xml:space="preserve">Zodiac Aerospace </t>
  </si>
  <si>
    <t xml:space="preserve">https://www.theice.com/publicdocs/liffe/corporate_actions/2018/CA-2018-049-Lo.pdf </t>
  </si>
  <si>
    <t xml:space="preserve">Unipetrol </t>
  </si>
  <si>
    <t xml:space="preserve">https://www.theice.com/publicdocs/liffe/corporate_actions/2017/CA-2017-761-Lo.pdf </t>
  </si>
  <si>
    <t>Wal-Mart Stores Inc</t>
  </si>
  <si>
    <t xml:space="preserve">https://www.theice.com/publicdocs/liffe/corporate_actions/2018/CA-2018-023-Lo.pdf </t>
  </si>
  <si>
    <t>Getlink</t>
  </si>
  <si>
    <t>https://www.theice.com/publicdocs/liffe/corporate_actions/2018/CA-2018-014-DA.pdf https://www.theice.com/publicdocs/liffe/corporate_actions/2018/CA-2018-015-Lo.pdf</t>
  </si>
  <si>
    <t>Carillion</t>
  </si>
  <si>
    <t xml:space="preserve">https://www.theice.com/publicdocs/liffe/corporate_actions/2018/CA-2018-006-Lo.pdf </t>
  </si>
  <si>
    <t>SuperGroup plc</t>
  </si>
  <si>
    <t xml:space="preserve">https://www.theice.com/publicdocs/liffe/corporate_actions/2018/CA-2018-005-Lo.pdf </t>
  </si>
  <si>
    <t xml:space="preserve">https://www.theice.com/publicdocs/liffe/corporate_actions/2017/CA-2017-764-Lo%20(USD).pdf </t>
  </si>
  <si>
    <t xml:space="preserve"> Potash Corp of Saskatchewan (USD) </t>
  </si>
  <si>
    <t xml:space="preserve">https://www.theice.com/publicdocs/liffe/corporate_actions/2017/CA-2017-765-Lo.pdf </t>
  </si>
  <si>
    <t>Potash Corp of Saskatchewan Inc</t>
  </si>
  <si>
    <t>https://www.theice.com/publicdocs/liffe/corporate_actions/2017/CA-2017-767-Lo.pdf</t>
  </si>
  <si>
    <t>Agrium Inc. (USD)</t>
  </si>
  <si>
    <t>https://www.theice.com/publicdocs/liffe/corporate_actions/2017/CA-2017-766-Lo.pdf</t>
  </si>
  <si>
    <t>Agrium Inc</t>
  </si>
  <si>
    <t xml:space="preserve">https://www.theice.com/publicdocs/liffe/corporate_actions/2017/CA-2017-763-Lo.pdf </t>
  </si>
  <si>
    <t>CR Bard Inc</t>
  </si>
  <si>
    <t xml:space="preserve">https://www.theice.com/publicdocs/liffe/corporate_actions/2017/CA-2017-754-Lo.pdf </t>
  </si>
  <si>
    <t xml:space="preserve">Norske Skogindustrier ASA </t>
  </si>
  <si>
    <t>https://www.theice.com/publicdocs/liffe/corporate_actions/2017/CA-2017-745-DA.pdf  https://www.theice.com/publicdocs/liffe/corporate_actions/2017/CA-2017-746-Lo_1.pdf</t>
  </si>
  <si>
    <t>PepsiCo Inc.</t>
  </si>
  <si>
    <t xml:space="preserve">https://www.theice.com/publicdocs/liffe/corporate_actions/2017/CA-2017-703-Lo.pdf </t>
  </si>
  <si>
    <t xml:space="preserve">Synthos SA      </t>
  </si>
  <si>
    <t>Delist package contract following expiry of last month with OI</t>
  </si>
  <si>
    <t xml:space="preserve">https://www.theice.com/publicdocs/liffe/corporate_actions/2017/CA-2017-639-Lo.pdf </t>
  </si>
  <si>
    <t xml:space="preserve">Amec Foster Wheeler PLC ex-event </t>
  </si>
  <si>
    <t>https://www.theice.com/publicdocs/liffe/corporate_actions/2017/CA-2017-552-Lo.pdf</t>
  </si>
  <si>
    <t xml:space="preserve">Aberdeen Asset Mgmt ex-event </t>
  </si>
  <si>
    <t xml:space="preserve">https://www.theice.com/publicdocs/circulars/17106.pdf </t>
  </si>
  <si>
    <t xml:space="preserve">Lonmin PLC </t>
  </si>
  <si>
    <t xml:space="preserve">Premier Oil </t>
  </si>
  <si>
    <t xml:space="preserve">https://www.theice.com/publicdocs/liffe/corporate_actions/2015/CA-2015-265-Lo.pdf </t>
  </si>
  <si>
    <t xml:space="preserve">BHP Billiton plc - ex event package </t>
  </si>
  <si>
    <t xml:space="preserve">https://www.theice.com/publicdocs/liffe/corporate_actions/2016/CA-2016-781-Lo.pdf </t>
  </si>
  <si>
    <t>NEX Group PLC Ex Event Package</t>
  </si>
  <si>
    <t xml:space="preserve">https://www.theice.com/publicdocs/liffe/corporate_actions/2016/CA-2016-719-Lo.pdf </t>
  </si>
  <si>
    <t xml:space="preserve">Snam SpA Ex Event Package </t>
  </si>
  <si>
    <t xml:space="preserve">https://www.theice.com/publicdocs/liffe/corporate_actions/2017/CA-2017-729-DA.pdf </t>
  </si>
  <si>
    <t>Woolworths Ltd</t>
  </si>
  <si>
    <t xml:space="preserve">https://www.theice.com/publicdocs/liffe/corporate_actions/2017/CA-2017-705-DA.pdf </t>
  </si>
  <si>
    <t>Groupe Eurotunnel SE</t>
  </si>
  <si>
    <t xml:space="preserve">https://www.theice.com/publicdocs/circulars/17176.pdf </t>
  </si>
  <si>
    <t>Cellcom Israel Ltd and Cherkizovo Group (PJSC) GDR</t>
  </si>
  <si>
    <t xml:space="preserve">https://www.theice.com/publicdocs/liffe/corporate_actions/2017/CA-2017-700-Lo.pdf </t>
  </si>
  <si>
    <t>Banca Carige SpA</t>
  </si>
  <si>
    <t xml:space="preserve">https://www.theice.com/publicdocs/liffe/corporate_actions/2017/CA-2017-679-Lo.pdf </t>
  </si>
  <si>
    <t>Imagination Technologies Group</t>
  </si>
  <si>
    <t>Name change and ISIN Change</t>
  </si>
  <si>
    <t xml:space="preserve">https://www.theice.com/publicdocs/liffe/corporate_actions/2017/CA-2017-650-Lo.pdf </t>
  </si>
  <si>
    <t>Coach Inc</t>
  </si>
  <si>
    <t xml:space="preserve">https://www.theice.com/publicdocs/liffe/corporate_actions/2017/CA-2017-672-Lo.pdf </t>
  </si>
  <si>
    <t>RHI AG</t>
  </si>
  <si>
    <t>https://www.theice.com/publicdocs/liffe/corporate_actions/2017/CA-2017-661-Lo.pdf</t>
  </si>
  <si>
    <t>Change to Bloomberg code for certain Swiss underlyings</t>
  </si>
  <si>
    <t>Swiss underlyings</t>
  </si>
  <si>
    <t>Change of Listing</t>
  </si>
  <si>
    <t xml:space="preserve">https://www.theice.com/publicdocs/liffe/corporate_actions/2017/CA-2017-653-Lo.pdf </t>
  </si>
  <si>
    <t xml:space="preserve">Blackberry Ltd (USD) </t>
  </si>
  <si>
    <t xml:space="preserve">https://www.theice.com/publicdocs/liffe/corporate_actions/2017/CA-2017-652-Lo.pdf </t>
  </si>
  <si>
    <t>Umicore SA</t>
  </si>
  <si>
    <t xml:space="preserve">https://www.theice.com/publicdocs/liffe/corporate_actions/2017/CA-2017-630-DA.pdf </t>
  </si>
  <si>
    <t>SFR Group SA</t>
  </si>
  <si>
    <t xml:space="preserve">Amec Foster Wheeler PLC </t>
  </si>
  <si>
    <t xml:space="preserve">https://www.theice.com/publicdocs/liffe/corporate_actions/2017/CA-2017-621-Lo.pdf </t>
  </si>
  <si>
    <t>Land Securities Group plc</t>
  </si>
  <si>
    <t xml:space="preserve">https://www.theice.com/publicdocs/liffe/corporate_actions/2017/CA-2017-617-Lo.pdf </t>
  </si>
  <si>
    <t>MOL Hungarian Oil &amp; Gas</t>
  </si>
  <si>
    <t>https://www.theice.com/publicdocs/liffe/corporate_actions/2017/CA-2017-613-Lo.pdf</t>
  </si>
  <si>
    <t>Biomerieux</t>
  </si>
  <si>
    <t>https://www.theice.com/publicdocs/liffe/corporate_actions/2017/CA-2017-606-DA.pdf</t>
  </si>
  <si>
    <t>Seadrill Ltd.</t>
  </si>
  <si>
    <t xml:space="preserve">https://www.theice.com/publicdocs/liffe/corporate_actions/2017/CA-2017-605-Lo.pdf </t>
  </si>
  <si>
    <t>Staples Inc</t>
  </si>
  <si>
    <t xml:space="preserve">https://www.theice.com/publicdocs/liffe/corporate_actions/2017/CA-2017-524-Lo.pdf </t>
  </si>
  <si>
    <t xml:space="preserve">Drillisch AG </t>
  </si>
  <si>
    <t xml:space="preserve">https://www.theice.com/publicdocs/liffe/corporate_actions/2017/CA-2017-601-DA.pdf </t>
  </si>
  <si>
    <t>Berendsen PLC</t>
  </si>
  <si>
    <t xml:space="preserve">https://www.theice.com/publicdocs/liffe/corporate_actions/2017/CA-2017-602-Lo.pdf </t>
  </si>
  <si>
    <t>Cape PLC</t>
  </si>
  <si>
    <t>Settlement Cycle change for physcially delivered US contracts</t>
  </si>
  <si>
    <t>https://www.theice.com/publicdocs/circulars/17092.pdf</t>
  </si>
  <si>
    <t>All US Stock Options &amp; Futures with a US listing</t>
  </si>
  <si>
    <t>https://www.theice.com/publicdocs/liffe/corporate_actions/2017/CA-2017-582-Lo.pdf</t>
  </si>
  <si>
    <t xml:space="preserve">Du Pont (E.I.) De Nemours </t>
  </si>
  <si>
    <t>https://www.theice.com/publicdocs/liffe/corporate_actions/2017/CA-2017-576-DA.pdf</t>
  </si>
  <si>
    <t>Micro Focus International PLC</t>
  </si>
  <si>
    <t xml:space="preserve">https://www.theice.com/publicdocs/liffe/corporate_actions/2017/CA-2017-572-Lo.pdf </t>
  </si>
  <si>
    <t>Whole Foods Market Inc</t>
  </si>
  <si>
    <t xml:space="preserve">https://www.theice.com/publicdocs/liffe/corporate_actions/2017/CA-2017-567-Lo.pdf </t>
  </si>
  <si>
    <t>Solarworld AG</t>
  </si>
  <si>
    <t xml:space="preserve">https://www.theice.com/publicdocs/liffe/corporate_actions/2017/CA-2017-564-Lo.pdf </t>
  </si>
  <si>
    <t>Stada Arzneimittel AG</t>
  </si>
  <si>
    <t xml:space="preserve">https://www.theice.com/publicdocs/liffe/corporate_actions/2017/CA-2017-548-Lo.pdf </t>
  </si>
  <si>
    <t>Suess Microtec AG</t>
  </si>
  <si>
    <t xml:space="preserve">https://www.theice.com/publicdocs/liffe/corporate_actions/2017/CA-2017-550-Lo.pdf </t>
  </si>
  <si>
    <t>Standard Life plc</t>
  </si>
  <si>
    <t xml:space="preserve">https://www.theice.com/publicdocs/liffe/corporate_actions/2017/CA-2017-552-Lo.pdf </t>
  </si>
  <si>
    <t>Aberdeen Asset Management PLC</t>
  </si>
  <si>
    <t xml:space="preserve">https://www.theice.com/publicdocs/liffe/corporate_actions/2017/CA-2017-544-Lo.pdf </t>
  </si>
  <si>
    <t>MHP SA GDR</t>
  </si>
  <si>
    <t xml:space="preserve">https://www.theice.com/publicdocs/liffe/corporate_actions/2017/CA-2017-540-Lo.pdf </t>
  </si>
  <si>
    <t xml:space="preserve">EDP Renováveis SA </t>
  </si>
  <si>
    <t xml:space="preserve">https://www.theice.com/publicdocs/liffe/corporate_actions/2017/CA-2017-537-Lo.pdf </t>
  </si>
  <si>
    <t xml:space="preserve">The Dow Chemical Co </t>
  </si>
  <si>
    <t xml:space="preserve">https://www.theice.com/publicdocs/liffe/corporate_actions/2017/CA-2017-530-Lo.pdf </t>
  </si>
  <si>
    <t>Deutsche Wohnen</t>
  </si>
  <si>
    <t>Suspend and Delist</t>
  </si>
  <si>
    <t>Ophir Energy plc, Premier Oil plc and Lonmin plc</t>
  </si>
  <si>
    <t>https://www.theice.com/publicdocs/liffe/corporate_actions/2017/CA-2017-396-Lo.pdf</t>
  </si>
  <si>
    <t>Wolseley Plc</t>
  </si>
  <si>
    <t xml:space="preserve">https://www.theice.com/publicdocs/liffe/corporate_actions/2017/CA-2017-525-Lo.pdf </t>
  </si>
  <si>
    <t>Rubis SA</t>
  </si>
  <si>
    <t>https://www.theice.com/publicdocs/liffe/corporate_actions/2017/CA-2017-522-Lo.pdf</t>
  </si>
  <si>
    <t>Reynolds American Inc</t>
  </si>
  <si>
    <t xml:space="preserve">https://www.theice.com/publicdocs/liffe/corporate_actions/2017/CA-2017-517-Lo.pdf </t>
  </si>
  <si>
    <t xml:space="preserve">Sonae Industria SGPS </t>
  </si>
  <si>
    <t xml:space="preserve">https://www.theice.com/publicdocs/liffe/corporate_actions/2017/CA-2017-513-Lo.pdf </t>
  </si>
  <si>
    <t>METRO AG</t>
  </si>
  <si>
    <t>Reverse Stock Split</t>
  </si>
  <si>
    <t>https://www.theice.com/publicdocs/liffe/corporate_actions/2017/CA-2017-501-Lo.pdf</t>
  </si>
  <si>
    <t>Frontier Communications Corp</t>
  </si>
  <si>
    <t>Restructure</t>
  </si>
  <si>
    <t xml:space="preserve">https://www.theice.com/publicdocs/liffe/corporate_actions/2017/CA-2017-477-DA.pdf
</t>
  </si>
  <si>
    <t>Bank of Ireland Group plc</t>
  </si>
  <si>
    <t xml:space="preserve">https://www.theice.com/publicdocs/liffe/corporate_actions/2017/CA-2017-495-Lo.pdf </t>
  </si>
  <si>
    <t>Christian Dior SE</t>
  </si>
  <si>
    <t xml:space="preserve">https://www.theice.com/publicdocs/liffe/corporate_actions/2017/CA-2017-486-Lo.pdf </t>
  </si>
  <si>
    <t>Baker Hughes Inc</t>
  </si>
  <si>
    <t xml:space="preserve">https://www.theice.com/publicdocs/liffe/corporate_actions/2017/CA-2017-482-DA.pdf </t>
  </si>
  <si>
    <t>WS Atkins PLC</t>
  </si>
  <si>
    <t>New Australian DASF</t>
  </si>
  <si>
    <t xml:space="preserve">https://www.theice.com/publicdocs/circulars/17071.pdf  </t>
  </si>
  <si>
    <t xml:space="preserve">https://www.theice.com/publicdocs/liffe/corporate_actions/2017/CA-2017-474-Lo.pdf </t>
  </si>
  <si>
    <t>Penn West Petroleum Ltd (USD)</t>
  </si>
  <si>
    <t xml:space="preserve">https://www.theice.com/publicdocs/liffe/corporate_actions/2017/CA-2017-475-Lo.pdf </t>
  </si>
  <si>
    <t xml:space="preserve">Penn West Petroleum Ltd </t>
  </si>
  <si>
    <t xml:space="preserve">https://www.theice.com/publicdocs/liffe/corporate_actions/2017/CA-2017-469-Lo.pdf </t>
  </si>
  <si>
    <t>Compass Group plc</t>
  </si>
  <si>
    <t xml:space="preserve">https://www.theice.com/publicdocs/liffe/corporate_actions/2017/CA-2017-467-Lo.pdf </t>
  </si>
  <si>
    <t xml:space="preserve">Gamesa Corp Tecnologica SA </t>
  </si>
  <si>
    <t>https://www.theice.com/publicdocs/circulars/17075.pdf</t>
  </si>
  <si>
    <t>Russell UK Mid 150
Russell Europe SMID 300
MSCI Taiwan</t>
  </si>
  <si>
    <t xml:space="preserve">https://www.theice.com/publicdocs/liffe/corporate_actions/2017/CA-2017-460-Lo.pdf </t>
  </si>
  <si>
    <t>Nieuwe Steen Investments NV (NSI NV)</t>
  </si>
  <si>
    <t xml:space="preserve">https://www.theice.com/publicdocs/liffe/corporate_actions/2017/CA-2017-456-Lo.pdf </t>
  </si>
  <si>
    <t>Yahoo Inc</t>
  </si>
  <si>
    <t xml:space="preserve">https://www.theice.com/publicdocs/liffe/corporate_actions/2017/CA-2017-397-Lo.pdf </t>
  </si>
  <si>
    <t>Xerox Corp</t>
  </si>
  <si>
    <t xml:space="preserve">https://www.theice.com/publicdocs/liffe/corporate_actions/2017/CA-2017-455-Lo.pdf </t>
  </si>
  <si>
    <t xml:space="preserve">PIK Group GDRs </t>
  </si>
  <si>
    <t xml:space="preserve">https://www.theice.com/publicdocs/liffe/corporate_actions/2017/CA-2017-451-Lo.pdf </t>
  </si>
  <si>
    <t>Eurazeo SA</t>
  </si>
  <si>
    <t xml:space="preserve">https://www.theice.com/publicdocs/liffe/corporate_actions/2017/CA-2017-445-Lo.pdf </t>
  </si>
  <si>
    <t>Banco Popular Espanol SA</t>
  </si>
  <si>
    <t>Delist/ Package</t>
  </si>
  <si>
    <t>Svenska Cellulosa AB</t>
  </si>
  <si>
    <t xml:space="preserve">https://www.theice.com/publicdocs/liffe/corporate_actions/2017/CA-2017-429-DA.pdf </t>
  </si>
  <si>
    <t xml:space="preserve">https://www.theice.com/publicdocs/liffe/corporate_actions/2017/CA-2017-421-Lo.pdf </t>
  </si>
  <si>
    <t>Cap Gemini SA</t>
  </si>
  <si>
    <t>https://www.theice.com/publicdocs/liffe/corporate_actions/2017/CA-2017-168-Lo.pdf</t>
  </si>
  <si>
    <t xml:space="preserve">https://www.theice.com/publicdocs/liffe/corporate_actions/2017/CA-2017-404-Lo.pdf </t>
  </si>
  <si>
    <t>Henderson Group PLC</t>
  </si>
  <si>
    <t xml:space="preserve">https://www.theice.com/publicdocs/liffe/corporate_actions/2017/CA-2017-409-Lo.pdf </t>
  </si>
  <si>
    <t xml:space="preserve">https://www.theice.com/publicdocs/liffe/corporate_actions/2017/CA-2017-393-Lo.pdf </t>
  </si>
  <si>
    <t>RCS MediaGroup SpA</t>
  </si>
  <si>
    <t xml:space="preserve">https://www.theice.com/publicdocs/liffe/corporate_actions/2017/CA-2017-375-Lo.pdf </t>
  </si>
  <si>
    <t xml:space="preserve">https://www.theice.com/publicdocs/liffe/corporate_actions/2017/CA-2017-373-Lo.pdf </t>
  </si>
  <si>
    <t>National Grid plc</t>
  </si>
  <si>
    <t xml:space="preserve">https://www.theice.com/publicdocs/liffe/corporate_actions/2017/CA-2017-377-DA.pdf </t>
  </si>
  <si>
    <t>https://www.theice.com/publicdocs/liffe/corporate_actions/2017/CA-2017-364-DA.pdf  https://www.theice.com/publicdocs/liffe/corporate_actions/2017/CA-2017-361-Lo.pdf</t>
  </si>
  <si>
    <t>https://www.theice.com/publicdocs/liffe/corporate_actions/2017/CA-2017-363-Lo.pdf  https://www.theice.com/publicdocs/liffe/corporate_actions/2017/CA-2017-362-DA.pdf</t>
  </si>
  <si>
    <t>ArcelorMittal</t>
  </si>
  <si>
    <t>https://www.theice.com/publicdocs/liffe/corporate_actions/2017/CA-2017-360-Lo.pdf</t>
  </si>
  <si>
    <t>Banca Monte dei Paschi di Siena SpA</t>
  </si>
  <si>
    <t>https://www.theice.com/publicdocs/liffe/corporate_actions/2017/CA-2017-325-Lo.pdf https://www.theice.com/publicdocs/liffe/corporate_actions/2017/CA-2017-326-DA.pdf</t>
  </si>
  <si>
    <t>Dominion Resources Inc/VA</t>
  </si>
  <si>
    <t>https://www.theice.com/publicdocs/liffe/corporate_actions/2017/CA-2017-322-DA.pdf  https://www.theice.com/publicdocs/liffe/corporate_actions/2017/CA-2017-321-Lo.pdf</t>
  </si>
  <si>
    <t>Syngenta AG</t>
  </si>
  <si>
    <t>https://www.theice.com/publicdocs/liffe/corporate_actions/2017/CA-2017-308-Lo.pdf</t>
  </si>
  <si>
    <t>NKT Holding A/S</t>
  </si>
  <si>
    <t>https://www.theice.com/publicdocs/liffe/corporate_actions/2017/CA-2017-306-Lo.pdf</t>
  </si>
  <si>
    <t>Gruppo Editoriale L'Espresso SpA</t>
  </si>
  <si>
    <t>https://www.theice.com/publicdocs/liffe/corporate_actions/2017/CA-2017-296-DA.pdf  https://www.theice.com/publicdocs/liffe/corporate_actions/2017/CA-2017-295-Lo.pdf</t>
  </si>
  <si>
    <t>https://www.theice.com/publicdocs/liffe/corporate_actions/2017/CA-2017-297-DA.pdf https://www.theice.com/publicdocs/liffe/corporate_actions/2017/CA-2017-298-Lo.pdf</t>
  </si>
  <si>
    <t>Intercontinental Hotels Group Plc</t>
  </si>
  <si>
    <t xml:space="preserve">https://www.theice.com/publicdocs/liffe/corporate_actions/2017/CA-2017-243-Lo.pdf </t>
  </si>
  <si>
    <t>Actelion Ltd</t>
  </si>
  <si>
    <t>https://www.theice.com/publicdocs/circulars/17022.pdf</t>
  </si>
  <si>
    <t>MSCI Taiwan NTR USD</t>
  </si>
  <si>
    <t xml:space="preserve">https://www.theice.com/publicdocs/liffe/corporate_actions/2017/CA-2017-216-Lo.pdf </t>
  </si>
  <si>
    <t>Delta Lloyd NV</t>
  </si>
  <si>
    <t xml:space="preserve">https://www.theice.com/publicdocs/liffe/corporate_actions/2017/CA-2017-210-DA.pdf </t>
  </si>
  <si>
    <t xml:space="preserve">Galenica AG </t>
  </si>
  <si>
    <t>https://www.theice.com/publicdocs/liffe/corporate_actions/2017/CA-2017-185-Lo.pdf https://www.theice.com/publicdocs/liffe/corporate_actions/2017/CA-2017-186-DA.pdf</t>
  </si>
  <si>
    <t>https://www.theice.com/publicdocs/liffe/corporate_actions/2017/CA-2017-192-DA.pdf https://www.theice.com/publicdocs/liffe/corporate_actions/2017/CA-2017-193-Lo.pdf</t>
  </si>
  <si>
    <t>Deutsche Boerse AG</t>
  </si>
  <si>
    <t xml:space="preserve">https://www.theice.com/publicdocs/liffe/corporate_actions/2017/CA-2017-182-Lo.pdf </t>
  </si>
  <si>
    <t>VimpelCom Ltd ADR</t>
  </si>
  <si>
    <t>https://www.theice.com/publicdocs/liffe/corporate_actions/2017/CA-2017-128-DA.pdf</t>
  </si>
  <si>
    <t xml:space="preserve">Linear Technology Corp                             </t>
  </si>
  <si>
    <t>https://www.theice.com/publicdocs/liffe/corporate_actions/2017/CA-2017-111-Lo.pdf</t>
  </si>
  <si>
    <t>Etablissements Maurel et Prom</t>
  </si>
  <si>
    <t>https://www.theice.com/publicdocs/liffe/corporate_actions/2017/CA-2017-093-Lo.pdf</t>
  </si>
  <si>
    <t>Spectra Energy Group</t>
  </si>
  <si>
    <t>https://www.theice.com/publicdocs/liffe/corporate_actions/2019/CA-2019-553-DA.pdf</t>
  </si>
  <si>
    <t>https://www.theice.com/publicdocs/liffe/corporate_actions/2019/CA-2019-554-Lo.pdf</t>
  </si>
  <si>
    <t>Enterprise Inns</t>
  </si>
  <si>
    <t>https://www.theice.com/publicdocs/liffe/corporate_actions/2017/CA-2017-061-Lo.pdf</t>
  </si>
  <si>
    <t>Banco BPI SA</t>
  </si>
  <si>
    <t>Return of Capital, Share Consolidation, ISIN change</t>
  </si>
  <si>
    <t>https://www.theice.com/publicdocs/liffe/corporate_actions/2017/CA-2017-037-DA.pdf  https://www.theice.com/publicdocs/liffe/corporate_actions/2017/CA-2017-038-Lo.pdf</t>
  </si>
  <si>
    <t>https://www.theice.com/publicdocs/liffe/corporate_actions/2017/CA-2017-030-Lo.pdf  https://www.theice.com/publicdocs/liffe/corporate_actions/2017/CA-2017-031-DA.pdf</t>
  </si>
  <si>
    <t>Unicredit SpA</t>
  </si>
  <si>
    <t>https://www.theice.com/publicdocs/liffe/corporate_actions/2017/CA-2017-012-Lo.pdf</t>
  </si>
  <si>
    <t>Conwert Immobilien Invest SE</t>
  </si>
  <si>
    <t>https://www.theice.com/publicdocs/liffe/corporate_actions/2017/CA-2017-016-DA.pdf  https://www.theice.com/publicdocs/liffe/corporate_actions/2017/CA-2017-017-Lo.pdf</t>
  </si>
  <si>
    <t>Technip SA</t>
  </si>
  <si>
    <t>https://www.theice.com/publicdocs/liffe/corporate_actions/2017/CA-2017-003-Lo.pdf  https://www.theice.com/publicdocs/liffe/corporate_actions/2017/CA-2017-002-Lo.pdf</t>
  </si>
  <si>
    <r>
      <t xml:space="preserve">Leonardo-Finmeccanica SpA   </t>
    </r>
    <r>
      <rPr>
        <b/>
        <sz val="10"/>
        <color rgb="FF404040"/>
        <rFont val="Arial"/>
        <family val="2"/>
      </rPr>
      <t xml:space="preserve">                       </t>
    </r>
  </si>
  <si>
    <t>https://www.theice.com/publicdocs/liffe/corporate_actions/2017/CA-2017-001-Lo.pdf</t>
  </si>
  <si>
    <t>St Jude Medical Inc.</t>
  </si>
  <si>
    <t>https://www.theice.com/publicdocs/liffe/corporate_actions/2016/CA-2016-786-Lo.pdf  https://www.theice.com/publicdocs/liffe/corporate_actions/2016/CA-2016-787-DA.pdf</t>
  </si>
  <si>
    <t>Airbus Group SE</t>
  </si>
  <si>
    <t>https://www.theice.com/publicdocs/liffe/corporate_actions/2016/CA-2016-498-DA.pdf  https://www.theice.com/publicdocs/liffe/corporate_actions/2016/CA-2016-497-Lo.pdf</t>
  </si>
  <si>
    <t>Banco Popolare Scarl</t>
  </si>
  <si>
    <t>https://www.theice.com/publicdocs/liffe/corporate_actions/2016/CA-2016-753-Lo.pdf</t>
  </si>
  <si>
    <t>Royal Imtech NV</t>
  </si>
  <si>
    <t>https://www.theice.com/publicdocs/liffe/corporate_actions/2016/CA-2016-781-Lo.pdf</t>
  </si>
  <si>
    <t>NEX Group Plc</t>
  </si>
  <si>
    <t>https://www.theice.com/publicdocs/liffe/corporate_actions/2016/CA-2016-780-Lo.pdf</t>
  </si>
  <si>
    <t>Tullet Prebon</t>
  </si>
  <si>
    <t>https://www.theice.com/publicdocs/liffe/corporate_actions/2016/CA-2016-779-Lo.pdf  https://www.theice.com/publicdocs/liffe/corporate_actions/2016/CA-2016-778-DA.pdf</t>
  </si>
  <si>
    <t>Rosneft</t>
  </si>
  <si>
    <t>ISIN &amp; Name Change</t>
  </si>
  <si>
    <t>https://www.theice.com/publicdocs/liffe/corporate_actions/2016/CA-2016-767-Lo.pdf</t>
  </si>
  <si>
    <t>Regus</t>
  </si>
  <si>
    <t>https://www.theice.com/publicdocs/liffe/corporate_actions/2016/CA-2016-751-Lo.pdf</t>
  </si>
  <si>
    <t>ICAP PLC</t>
  </si>
  <si>
    <t>https://www.theice.com/publicdocs/liffe/corporate_actions/2016/CA-2016-755-DA%20.pdf https://www.theice.com/publicdocs/liffe/corporate_actions/2016/CA-2016-754-Lo%20.pdf</t>
  </si>
  <si>
    <t>Exor SpA</t>
  </si>
  <si>
    <t>https://www.theice.com/publicdocs/liffe/corporate_actions/2016/CA-2016-738-Lo.pdf https://www.theice.com/publicdocs/liffe/corporate_actions/2016/CA-2016-739-DA.pdf</t>
  </si>
  <si>
    <t xml:space="preserve">Banca Popolare dell Emilia Romagna              </t>
  </si>
  <si>
    <t>https://www.theice.com/publicdocs/liffe/corporate_actions/2016/CA-2016-735-Lo.pdf https://www.theice.com/publicdocs/liffe/corporate_actions/2016/CA-2016-734-DA.pdf</t>
  </si>
  <si>
    <t>https://www.theice.com/publicdocs/liffe/corporate_actions/2016/CA-2016-675-Lo.pdf</t>
  </si>
  <si>
    <t>ConAgra Foods Inc.</t>
  </si>
  <si>
    <t>Introduction of Additional contracts</t>
  </si>
  <si>
    <t>https://www.theice.com/publicdocs/circulars/16174.pdf</t>
  </si>
  <si>
    <t>Snam S.p.A &amp; Italgas</t>
  </si>
  <si>
    <t>https://www.theice.com/publicdocs/liffe/corporate_actions/2016/CA-2016-719-Lo.pdf</t>
  </si>
  <si>
    <t>Snam SpA</t>
  </si>
  <si>
    <t>https://www.theice.com/publicdocs/liffe/corporate_actions/2016/CA-2016-713-DA.pdf</t>
  </si>
  <si>
    <t xml:space="preserve">dorma+kaba Holding AG </t>
  </si>
  <si>
    <t>Redesignation following Merger</t>
  </si>
  <si>
    <t>https://www.theice.com/publicdocs/liffe/corporate_actions/2016/CA-2016-711-Lo.pdf
https://www.theice.com/publicdocs/liffe/corporate_actions/2016/CA-2016-712-DA.pdf</t>
  </si>
  <si>
    <t>https://www.theice.com/publicdocs/liffe/corporate_actions/2016/CA-2016-709-Lo.pdf</t>
  </si>
  <si>
    <t>Alcoa Inc.</t>
  </si>
  <si>
    <t>https://www.theice.com/publicdocs/liffe/corporate_actions/2016/CA-2016-679-Lo.pdf  https://www.theice.com/publicdocs/liffe/corporate_actions/2016/CA-2016-678-DA.pdf</t>
  </si>
  <si>
    <t>Banco Comercial Portugues SA</t>
  </si>
  <si>
    <t>https://www.theice.com/publicdocs/liffe/corporate_actions/2016/CA-2016-669-Lo.pdf</t>
  </si>
  <si>
    <t>Premier Farnell</t>
  </si>
  <si>
    <t>https://www.theice.com/publicdocs/liffe/corporate_actions/2016/CA-2016-645-Lo.pdf</t>
  </si>
  <si>
    <t>Anheuser-Busch InBev NV</t>
  </si>
  <si>
    <t>https://www.theice.com/publicdocs/liffe/corporate_actions/2016/CA-2016-655-Lo.pdf</t>
  </si>
  <si>
    <t>Alcoa</t>
  </si>
  <si>
    <t xml:space="preserve">https://www.theice.com/publicdocs/liffe/corporate_actions/2016/CA-2016-653-Lo.pdf https://www.theice.com/publicdocs/liffe/corporate_actions/2016/CA-2016-654-DA.pdf </t>
  </si>
  <si>
    <t>SAB Miller Plc</t>
  </si>
  <si>
    <t>https://www.theice.com/publicdocs/liffe/corporate_actions/2016/CA-2016-643-Lo.pdf</t>
  </si>
  <si>
    <t>Italcementi SpA</t>
  </si>
  <si>
    <t>https://www.theice.com/publicdocs/liffe/corporate_actions/2016/CA-2016-639-Lo.pdf</t>
  </si>
  <si>
    <t>RR Donnelley &amp; Sons Co</t>
  </si>
  <si>
    <t>Settlement Cycle change for physcially delivered contracts</t>
  </si>
  <si>
    <t>https://www.theice.com/publicdocs/circulars/16125.pdf</t>
  </si>
  <si>
    <t>All physcially delivered Spanish Equity Derivative contracts</t>
  </si>
  <si>
    <t>https://www.theice.com/publicdocs/liffe/corporate_actions/2016/CA-2016-630-Lo.pdf</t>
  </si>
  <si>
    <t>Starwood Hotels and Resorts Worldwide</t>
  </si>
  <si>
    <t>https://www.theice.com/publicdocs/circulars/16121.pdf</t>
  </si>
  <si>
    <t>RTL Group / Paddy Power</t>
  </si>
  <si>
    <t>https://www.theice.com/publicdocs/circulars/16134.pdf
https://www.theice.com/publicdocs/circulars/16134%20attach.pdf</t>
  </si>
  <si>
    <t>E.ON SE / Uniper SE</t>
  </si>
  <si>
    <t>Delisting / Redenomination</t>
  </si>
  <si>
    <t>https://www.theice.com/publicdocs/liffe/corporate_actions/2016/CA-2016-597-Lo.pdf</t>
  </si>
  <si>
    <t>E.ON SE - ex event package</t>
  </si>
  <si>
    <t>https://www.theice.com/publicdocs/liffe/corporate_actions/2016/CA-2016-583-Lo%20.pdf</t>
  </si>
  <si>
    <t xml:space="preserve">EMC Corp </t>
  </si>
  <si>
    <t>Delisting &amp; Merger</t>
  </si>
  <si>
    <t>https://www.theice.com/publicdocs/liffe/corporate_actions/2016/CA-2016-567-Lo.pdf  https://www.theice.com/publicdocs/liffe/corporate_actions/2016/CA-2016-568-Lo.pdf</t>
  </si>
  <si>
    <t>Johnson Controls Inc. &amp; Tyco International Plc</t>
  </si>
  <si>
    <t>https://www.theice.com/publicdocs/liffe/corporate_actions/2016/CA-2016-579-DA.pdf https://www.theice.com/publicdocs/liffe/corporate_actions/2016/CA-2016-580-Lo.pdf</t>
  </si>
  <si>
    <t>ARM Holdings PLC</t>
  </si>
  <si>
    <t>https://www.theice.com/publicdocs/liffe/corporate_actions/2016/CA-2016-576-DA.pdf
https://www.theice.com/publicdocs/liffe/corporate_actions/2016/CA-2016-577-Lo.pdf</t>
  </si>
  <si>
    <t>Home Retail Group Plc / Sainsbury (J) Plc</t>
  </si>
  <si>
    <t>https://www.theice.com/publicdocs/liffe/corporate_actions/2016/CA-2016-572-Lo.pdf</t>
  </si>
  <si>
    <t>DaVita Inc</t>
  </si>
  <si>
    <t>https://www.theice.com/publicdocs/circulars/16124.pdf</t>
  </si>
  <si>
    <t>MSCI Europe Real Estate Net Total Return Index Future
MSCI World Real Estate Net Total Return Index Future</t>
  </si>
  <si>
    <t>https://www.theice.com/publicdocs/liffe/corporate_actions/2016/CA-2016-575-Lo.pdf</t>
  </si>
  <si>
    <t>Rovese SA</t>
  </si>
  <si>
    <t>Change of underlying Exchange</t>
  </si>
  <si>
    <t>https://www.theice.com/publicdocs/liffe/corporate_actions/2016/CA-2016-569-Lo.pdf</t>
  </si>
  <si>
    <t>https://www.theice.com/publicdocs/liffe/corporate_actions/2016/CA-2016-561-Lo.pdf</t>
  </si>
  <si>
    <t>Darty Plc</t>
  </si>
  <si>
    <t>https://www.theice.com/publicdocs/liffe/corporate_actions/2016/CA-2016-550-Lo.pdf</t>
  </si>
  <si>
    <t>Wincor Nixdorf AG</t>
  </si>
  <si>
    <t>https://www.theice.com/publicdocs/liffe/corporate_actions/2016/CA-2016-548-Lo.pdf  https://www.theice.com/publicdocs/liffe/corporate_actions/2016/CA-2016-549-DA.pdf</t>
  </si>
  <si>
    <t>Amadeus IT Holding SA</t>
  </si>
  <si>
    <t>https://www.theice.com/publicdocs/liffe/corporate_actions/2016/CA-2016-544-Lo.pdf  https://www.theice.com/publicdocs/liffe/corporate_actions/2016/CA-2016-543-DA.pdf</t>
  </si>
  <si>
    <t>Meda AB</t>
  </si>
  <si>
    <t>https://www.theice.com/publicdocs/liffe/corporate_actions/2016/CA-2016-533-Lo.pdf</t>
  </si>
  <si>
    <t>Bank BPH</t>
  </si>
  <si>
    <t>https://www.theice.com/publicdocs/liffe/corporate_actions/2016/CA-2016-528-Lo.pdf https://www.theice.com/publicdocs/liffe/corporate_actions/2016/CA-2016-530-DA.pdf</t>
  </si>
  <si>
    <t>https://www.theice.com/publicdocs/liffe/corporate_actions/2016/CA-2016-526-DA.pdf  https://www.theice.com/publicdocs/liffe/corporate_actions/2016/CA-2016-527-Lo.pdf</t>
  </si>
  <si>
    <t>Intermediate Capital Group</t>
  </si>
  <si>
    <t>https://www.theice.com/publicdocs/liffe/corporate_actions/2016/CA-2016-520-Lo.pdf</t>
  </si>
  <si>
    <t>https://www.theice.com/publicdocs/liffe/corporate_actions/2016/CA-2016-516-Lo.pdf  https://www.theice.com/publicdocs/liffe/corporate_actions/2016/CA-2016-517-DA.pdf  https://www.theice.com/publicdocs/liffe/corporate_actions/2016/CA-2016-518-Lo.pdf https://www.theice.com/publicdocs/liffe/corporate_actions/2016/CA-2016-519-DA.pdf</t>
  </si>
  <si>
    <t>Delhaize Group</t>
  </si>
  <si>
    <t xml:space="preserve">https://www.theice.com/publicdocs/liffe/corporate_actions/2016/CA-2016-514-DA.pdf  https://www.theice.com/publicdocs/liffe/corporate_actions/2016/CA-2016-515-Lo.pdf  </t>
  </si>
  <si>
    <t>Ahold NV, Koninklijke</t>
  </si>
  <si>
    <t>https://www.theice.com/publicdocs/liffe/corporate_actions/2016/CA-2016-507-DA.pdf  https://www.theice.com/publicdocs/liffe/corporate_actions/2016/CA-2016-506-Lo.pdf</t>
  </si>
  <si>
    <t>ING Groep NV</t>
  </si>
  <si>
    <t>https://www.theice.com/publicdocs/liffe/corporate_actions/2016/CA-2016-512-Lo.pdf</t>
  </si>
  <si>
    <t>https://www.theice.com/publicdocs/liffe/corporate_actions/2016/CA-2016-492-Lo.pdf</t>
  </si>
  <si>
    <t>https://www.theice.com/publicdocs/liffe/corporate_actions/2016/CA-2016-504-DA.pdf</t>
  </si>
  <si>
    <t>https://www.theice.com/publicdocs/liffe/corporate_actions/2016/CA-2016-490-DA.pdf</t>
  </si>
  <si>
    <t>Numericable-SFR SA</t>
  </si>
  <si>
    <t>Share Split</t>
  </si>
  <si>
    <t>https://www.theice.com/publicdocs/liffe/corporate_actions/2016/CA-2016-488-Lo.pdf</t>
  </si>
  <si>
    <t xml:space="preserve">https://www.theice.com/publicdocs/circulars/16086.pdf                       https://www.theice.com/publicdocs/circulars/16086%20Attach.pdf </t>
  </si>
  <si>
    <t>All physcially delivered equity derivative contracts</t>
  </si>
  <si>
    <t xml:space="preserve">https://www.theice.com/publicdocs/liffe/corporate_actions/2016/CA-2016-474-Lo.pdf </t>
  </si>
  <si>
    <t xml:space="preserve">Senior Housing Properties Trust </t>
  </si>
  <si>
    <t xml:space="preserve">Suspension/Delisting </t>
  </si>
  <si>
    <t>https://www.theice.com/publicdocs/liffe/corporate_actions/2016/CA-2016-475-Lo.pdf</t>
  </si>
  <si>
    <t>Rexam PLC</t>
  </si>
  <si>
    <t xml:space="preserve">https://www.theice.com/publicdocs/liffe/corporate_actions/2016/CA-2016-466-Lo.pdf </t>
  </si>
  <si>
    <t>Flughafen Wien AG</t>
  </si>
  <si>
    <t xml:space="preserve">https://www.theice.com/publicdocs/liffe/corporate_actions/2016/CA-2016-465-Lo.pdf </t>
  </si>
  <si>
    <t>Domino's Pizza Group Plc</t>
  </si>
  <si>
    <t xml:space="preserve">https://www.theice.com/publicdocs/liffe/corporate_actions/2016/CA-2016-468-Lo.pdf </t>
  </si>
  <si>
    <t xml:space="preserve">https://www.theice.com/publicdocs/liffe/corporate_actions/2016/CA-2016-437-Lo.pdf </t>
  </si>
  <si>
    <t>Bourbon SA</t>
  </si>
  <si>
    <t xml:space="preserve">https://www.theice.com/publicdocs/liffe/corporate_actions/2016/CA-2016-438-Lo.pdf </t>
  </si>
  <si>
    <t>Michael Page International</t>
  </si>
  <si>
    <t xml:space="preserve">https://www.theice.com/publicdocs/liffe/corporate_actions/2016/CA-2016-426-Lo.pdf </t>
  </si>
  <si>
    <t>https://www.theice.com/publicdocs/circulars/16071.pdf     https://www.theice.com/publicdocs/circulars/16071%20attach.pdf</t>
  </si>
  <si>
    <t>MSCI ACWI Net Total Return Index Future</t>
  </si>
  <si>
    <t>Takeover, delisting</t>
  </si>
  <si>
    <t xml:space="preserve">https://www.theice.com/publicdocs/liffe/corporate_actions/2016/CA-2016-414-Lo.pdf </t>
  </si>
  <si>
    <t>USG People NV</t>
  </si>
  <si>
    <t xml:space="preserve">https://www.theice.com/publicdocs/liffe/corporate_actions/2016/CA-2016-385-Lo.pdf </t>
  </si>
  <si>
    <t>Coca-Cola Enterprises</t>
  </si>
  <si>
    <r>
      <rPr>
        <u/>
        <sz val="10"/>
        <color rgb="FF0000FF"/>
        <rFont val="Arial"/>
        <family val="2"/>
      </rPr>
      <t>https://www.theice.com/publicdocs/circulars/16073.pdf</t>
    </r>
    <r>
      <rPr>
        <sz val="10"/>
        <rFont val="Arial"/>
        <family val="2"/>
      </rPr>
      <t xml:space="preserve">                            </t>
    </r>
    <r>
      <rPr>
        <u/>
        <sz val="10"/>
        <color rgb="FF0000FF"/>
        <rFont val="Arial"/>
        <family val="2"/>
      </rPr>
      <t>https://www.theice.com/publicdocs/circulars/16073%20attach.pdf</t>
    </r>
    <r>
      <rPr>
        <sz val="10"/>
        <rFont val="Arial"/>
        <family val="2"/>
      </rPr>
      <t xml:space="preserve">  </t>
    </r>
  </si>
  <si>
    <t>Bidvest Group Ltd and Bid Corp Ltd</t>
  </si>
  <si>
    <t xml:space="preserve">https://www.theice.com/publicdocs/liffe/corporate_actions/2016/CA-2016-401-Lo.pdf </t>
  </si>
  <si>
    <t>Bidvest Group Ltd</t>
  </si>
  <si>
    <t xml:space="preserve">https://www.theice.com/publicdocs/liffe/corporate_actions/2016/CA-2016-384-Lo.pdf </t>
  </si>
  <si>
    <t>Kinnevik Investment AB</t>
  </si>
  <si>
    <t>Share Split &amp; ISIN Change</t>
  </si>
  <si>
    <t xml:space="preserve">https://www.theice.com/publicdocs/liffe/corporate_actions/2016/CA-2016-369-Lo.pdf </t>
  </si>
  <si>
    <t>William Demant Holding</t>
  </si>
  <si>
    <t xml:space="preserve">https://www.theice.com/publicdocs/liffe/corporate_actions/2016/CA-2016-366-Lo.pdf </t>
  </si>
  <si>
    <t>TNT Express NV</t>
  </si>
  <si>
    <t xml:space="preserve">https://www.theice.com/publicdocs/liffe/corporate_actions/2016/CA-2016-325-Lo.pdf </t>
  </si>
  <si>
    <t>Cable &amp; Wireless Communications Plc</t>
  </si>
  <si>
    <t xml:space="preserve">https://www.theice.com/publicdocs/liffe/corporate_actions/2016/CA-2016-319-Lo.pdf </t>
  </si>
  <si>
    <t xml:space="preserve">Adecco SA </t>
  </si>
  <si>
    <t xml:space="preserve">https://www.theice.com/publicdocs/liffe/corporate_actions/2016/CA-2016-317-Lo.pdf </t>
  </si>
  <si>
    <t>Suez Environnement SA</t>
  </si>
  <si>
    <t xml:space="preserve">https://www.theice.com/publicdocs/liffe/corporate_actions/2016/CA-2016-291-Lo.pdf </t>
  </si>
  <si>
    <t xml:space="preserve">https://www.theice.com/publicdocs/liffe/corporate_actions/2016/CA-2016-279-Lo.pdf </t>
  </si>
  <si>
    <t xml:space="preserve">https://www.theice.com/publicdocs/liffe/corporate_actions/2016/CA-2016-298-Lo.pdf </t>
  </si>
  <si>
    <t>Mobistar SA</t>
  </si>
  <si>
    <t xml:space="preserve">https://www.theice.com/publicdocs/liffe/corporate_actions/2016/CA-2016-287-DA.pdf </t>
  </si>
  <si>
    <t>Flughafen Zuerich AG</t>
  </si>
  <si>
    <t xml:space="preserve">https://www.theice.com/publicdocs/liffe/corporate_actions/2016/CA%202016-295-Lo.pdf </t>
  </si>
  <si>
    <t>Finmeccanica SpA</t>
  </si>
  <si>
    <t xml:space="preserve">https://www.theice.com/publicdocs/liffe/corporate_actions/2016/CA-2016-235-Lo.pdf </t>
  </si>
  <si>
    <t>McGraw Hill Financial Inc</t>
  </si>
  <si>
    <t xml:space="preserve">https://www.theice.com/publicdocs/liffe/corporate_actions/2016/CA-2016-257-Lo.pdf </t>
  </si>
  <si>
    <t>Portucel</t>
  </si>
  <si>
    <t xml:space="preserve">https://www.theice.com/publicdocs/liffe/corporate_actions/2016/CA-2016-247-Lo.pdf </t>
  </si>
  <si>
    <t>Avago Technologies Limited</t>
  </si>
  <si>
    <t xml:space="preserve">https://www.theice.com/publicdocs/liffe/corporate_actions/2016/CA-2016-234-Lo.pdf </t>
  </si>
  <si>
    <t>TeliaSonera AB</t>
  </si>
  <si>
    <t xml:space="preserve">https://www.theice.com/publicdocs/liffe/corporate_actions/2016/CA-2016-232-Lo.pdf </t>
  </si>
  <si>
    <t>Peabody Energy Corp</t>
  </si>
  <si>
    <t xml:space="preserve">https://www.theice.com/publicdocs/liffe/corporate_actions/2016/CA-2016-216-Lo.pdf </t>
  </si>
  <si>
    <t xml:space="preserve">DMG MORI AG </t>
  </si>
  <si>
    <t xml:space="preserve">Kabel Deutschland Holding AG </t>
  </si>
  <si>
    <r>
      <t xml:space="preserve">https://www.theice.com/publicdocs/circulars/16024.pdf </t>
    </r>
    <r>
      <rPr>
        <sz val="10"/>
        <color indexed="12"/>
        <rFont val="Arial"/>
        <family val="2"/>
      </rPr>
      <t xml:space="preserve">        </t>
    </r>
    <r>
      <rPr>
        <u/>
        <sz val="10"/>
        <color indexed="12"/>
        <rFont val="Arial"/>
        <family val="2"/>
      </rPr>
      <t>https://www.theice.com/publicdocs/circulars/16024_attach_1.pdf</t>
    </r>
    <r>
      <rPr>
        <sz val="10"/>
        <color indexed="12"/>
        <rFont val="Arial"/>
        <family val="2"/>
      </rPr>
      <t xml:space="preserve">    </t>
    </r>
    <r>
      <rPr>
        <u/>
        <sz val="10"/>
        <color indexed="12"/>
        <rFont val="Arial"/>
        <family val="2"/>
      </rPr>
      <t>https://www.theice.com/publicdocs/circulars/16024_attach_2.pdf</t>
    </r>
    <r>
      <rPr>
        <sz val="10"/>
        <color indexed="12"/>
        <rFont val="Arial"/>
        <family val="2"/>
      </rPr>
      <t xml:space="preserve">   </t>
    </r>
    <r>
      <rPr>
        <u/>
        <sz val="10"/>
        <color indexed="12"/>
        <rFont val="Arial"/>
        <family val="2"/>
      </rPr>
      <t>https://www.theice.com/publicdocs/circulars/16024_attach_3.pdf</t>
    </r>
  </si>
  <si>
    <t>Listing of additional DASF, SSF and SSO contracts</t>
  </si>
  <si>
    <t>https://www.theice.com/publicdocs/liffe/corporate_actions/2016/CA-2016-125-Lo.pdf</t>
  </si>
  <si>
    <t>Enel Green Power SpA</t>
  </si>
  <si>
    <t xml:space="preserve">https://www.theice.com/publicdocs/liffe/corporate_actions/2016/CA-2016-192-Lo.pdf </t>
  </si>
  <si>
    <t>Inland Real Estate Corp</t>
  </si>
  <si>
    <t>Merger / name change / ISIN change</t>
  </si>
  <si>
    <t xml:space="preserve">https://www.theice.com/publicdocs/liffe/corporate_actions/2016/CA-2016-134-Lo.pdf </t>
  </si>
  <si>
    <t xml:space="preserve"> Dentsply International Inc </t>
  </si>
  <si>
    <t>Takeover/ Delisting /ISIN change</t>
  </si>
  <si>
    <t xml:space="preserve">https://www.theice.com/publicdocs/liffe/corporate_actions/2016/CA-2016-106-Lo.pdf </t>
  </si>
  <si>
    <t>BG Group plc</t>
  </si>
  <si>
    <t xml:space="preserve">https://www.theice.com/publicdocs/liffe/corporate_actions/2016/CA-2016-087-Lo.pdf </t>
  </si>
  <si>
    <t xml:space="preserve">Canadian Oil Sands Ltd </t>
  </si>
  <si>
    <t xml:space="preserve">https://www.theice.com/publicdocs/liffe/corporate_actions/2016/CA-2016-086-Lo.pdf </t>
  </si>
  <si>
    <t>Imperial Tobacco Group Plc</t>
  </si>
  <si>
    <t xml:space="preserve">https://www.theice.com/publicdocs/liffe/corporate_actions/2016/CA-2016-070-Lo.pdf </t>
  </si>
  <si>
    <t>Takeover/ delist</t>
  </si>
  <si>
    <t xml:space="preserve">https://www.theice.com/publicdocs/liffe/corporate_actions/2016/CA-2016-067-Lo.pdf </t>
  </si>
  <si>
    <t>Bwin.Party Digital Entertainment</t>
  </si>
  <si>
    <t>Merger / name change</t>
  </si>
  <si>
    <t xml:space="preserve">https://www.theice.com/publicdocs/liffe/corporate_actions/2016/CA-2016-069-Lo.pdf </t>
  </si>
  <si>
    <t>Paddy Power Plc</t>
  </si>
  <si>
    <r>
      <t xml:space="preserve">https://www.theice.com/publicdocs/circulars/16009.pdf </t>
    </r>
    <r>
      <rPr>
        <sz val="10"/>
        <color indexed="12"/>
        <rFont val="Arial"/>
        <family val="2"/>
      </rPr>
      <t xml:space="preserve">    https://www.theice.com/publicdocs/circulars/16009_attach.pdf</t>
    </r>
  </si>
  <si>
    <t>Fiat Chrysler Automobiles NV and Ferrari NV</t>
  </si>
  <si>
    <t xml:space="preserve">https://www.theice.com/publicdocs/liffe/corporate_actions/2016/CA-2015-445-Lo.pdf </t>
  </si>
  <si>
    <t>Amlin</t>
  </si>
  <si>
    <t>Redesignation, ISIN and name change</t>
  </si>
  <si>
    <t xml:space="preserve">https://www.theice.com/publicdocs/liffe/corporate_actions/2016/CA-2016-059-Lo.pdf </t>
  </si>
  <si>
    <t xml:space="preserve">Broadcom Corporation           </t>
  </si>
  <si>
    <t xml:space="preserve">https://www.theice.com/publicdocs/liffe/corporate_actions/2016/CA-2016-058-Lo.pdf </t>
  </si>
  <si>
    <t>Precision Castparts Corp</t>
  </si>
  <si>
    <t xml:space="preserve">https://www.theice.com/publicdocs/liffe/corporate_actions/2016/CA-2016-054-Lo.pdf </t>
  </si>
  <si>
    <t>Melrose Industries Plc</t>
  </si>
  <si>
    <t xml:space="preserve">https://www.theice.com/publicdocs/liffe/corporate_actions/2016/CA-2016-034-Lo.pdf </t>
  </si>
  <si>
    <t>Ten Cate NV, Koninklijk</t>
  </si>
  <si>
    <t>Share Repurchase Tender Offer, ISIN change</t>
  </si>
  <si>
    <t xml:space="preserve">https://www.theice.com/publicdocs/liffe/corporate_actions/2016/CA-2016-032-Lo.pdf </t>
  </si>
  <si>
    <t>Alstom SA</t>
  </si>
  <si>
    <t xml:space="preserve">https://www.theice.com/publicdocs/liffe/corporate_actions/2016/CA-2016-025-Lo.pdf </t>
  </si>
  <si>
    <t>Chubb Corp</t>
  </si>
  <si>
    <t>Takeover, name change</t>
  </si>
  <si>
    <t>https://www.theice.com/publicdocs/liffe/corporate_actions/2016/CA-2016-027-Lo.pdf</t>
  </si>
  <si>
    <t>ACE Ltd</t>
  </si>
  <si>
    <t>Special Dividend and Share Consolidation</t>
  </si>
  <si>
    <t>https://www.theice.com/publicdocs/liffe/corporate_actions/2016/CA-2016-009-DA.pdf
https://www.theice.com/publicdocs/liffe/corporate_actions/2016/CA-2016-008-Lo.pdf</t>
  </si>
  <si>
    <t>Johnson Matthey Plc</t>
  </si>
  <si>
    <t>https://www.theice.com/publicdocs/liffe/corporate_actions/2015/CA-2015-629-DA.pdf
https://www.theice.com/publicdocs/liffe/corporate_actions/2015/CA-2015-628-Lo.pdf</t>
  </si>
  <si>
    <t>Alcatel-Lucent SA</t>
  </si>
  <si>
    <t>https://www.theice.com/publicdocs/liffe/corporate_actions/2015/CA-2015-664-DA.pdf https://www.theice.com/publicdocs/liffe/corporate_actions/2015/CA-2015-663-Lo.pdf</t>
  </si>
  <si>
    <t>Fiat Chrysler Automobiles NV ex event package</t>
  </si>
  <si>
    <t xml:space="preserve">https://www.theice.com/publicdocs/circulars/15287.pdf </t>
  </si>
  <si>
    <t>Fiat Chrysler Automobiles NV / Ferrari NV</t>
  </si>
  <si>
    <t>CA-2015-659-DA</t>
  </si>
  <si>
    <t>Grifols SA</t>
  </si>
  <si>
    <t>CA-2014-654-Lo</t>
  </si>
  <si>
    <t>Mediolanum SpA</t>
  </si>
  <si>
    <t>Contracts re-designated on temporary ISIN</t>
  </si>
  <si>
    <t xml:space="preserve">CA-2015-628-Lo
CA/2015/629/DA </t>
  </si>
  <si>
    <t xml:space="preserve">https://www.theice.com/publicdocs/liffe/corporate_actions/2015/CA-2015-649-Lo.pdf </t>
  </si>
  <si>
    <t>Deutsche Postbank AG</t>
  </si>
  <si>
    <t>CA-2015-639-Lo</t>
  </si>
  <si>
    <t>Lonmin Plc</t>
  </si>
  <si>
    <t xml:space="preserve">https://www.theice.com/publicdocs/circulars/15251.pdf </t>
  </si>
  <si>
    <t>New MSCI Futures contracts</t>
  </si>
  <si>
    <t>ISIN &amp; Name change</t>
  </si>
  <si>
    <t xml:space="preserve">https://www.theice.com/publicdocs/liffe/corporate_actions/2015/CA-2015-613-Lo.pdf </t>
  </si>
  <si>
    <t>Tatneft (AO) ADR</t>
  </si>
  <si>
    <t>Suspension / Delisting</t>
  </si>
  <si>
    <t xml:space="preserve">https://www.theice.com/publicdocs/liffe/corporate_actions/2015/CA-2015-603-Lo.pdf </t>
  </si>
  <si>
    <t>Uralkali PJSC</t>
  </si>
  <si>
    <t xml:space="preserve">https://www.theice.com/publicdocs/liffe/corporate_actions/2015/CA-2015-595-Lo.pdf </t>
  </si>
  <si>
    <t>Steinhoff International Holdings Ltd</t>
  </si>
  <si>
    <t>Reuters code change for .VX codes</t>
  </si>
  <si>
    <t xml:space="preserve">https://www.theice.com/publicdocs/liffe/corporate_actions/2015/CA-2015-584-Lo.pdf  </t>
  </si>
  <si>
    <t>Gazprom (OAO) ADR</t>
  </si>
  <si>
    <t xml:space="preserve">https://www.theice.com/publicdocs/liffe/corporate_actions/2015/CA-2015-583-Lo.pdf </t>
  </si>
  <si>
    <t>Gazprom Neft ADR</t>
  </si>
  <si>
    <t xml:space="preserve">https://www.theice.com/publicdocs/liffe/corporate_actions/2015/CA-2015-569-Lo.pdf </t>
  </si>
  <si>
    <t>Mediclinic International Ltd</t>
  </si>
  <si>
    <t xml:space="preserve">https://www.theice.com/publicdocs/liffe/corporate_actions/2015/CA-2015-566-Lo.pdf </t>
  </si>
  <si>
    <t xml:space="preserve">Melrose Industries Plc </t>
  </si>
  <si>
    <t xml:space="preserve">https://www.theice.com/publicdocs/liffe/corporate_actions/2015/CA-2015-556-Lo.pdf </t>
  </si>
  <si>
    <t xml:space="preserve">Sberbank Rossii OAO </t>
  </si>
  <si>
    <t xml:space="preserve">https://www.theice.com/publicdocs/liffe/corporate_actions/2015/CA-2015-550-Lo.pdf </t>
  </si>
  <si>
    <t>Polyus Gold International Ltd</t>
  </si>
  <si>
    <t xml:space="preserve">https://www.theice.com/publicdocs/liffe/corporate_actions/2015/CA-2015-541-Lo.pdf </t>
  </si>
  <si>
    <t xml:space="preserve">XL Capital Ltd </t>
  </si>
  <si>
    <t xml:space="preserve">https://www.theice.com/publicdocs/liffe/corporate_actions/2015/CA-2015-540-Lo.pdf </t>
  </si>
  <si>
    <t xml:space="preserve">Zeltia SA           </t>
  </si>
  <si>
    <t xml:space="preserve">https://www.theice.com/publicdocs/liffe/corporate_actions/2015/CA-2015-539-Lo.pdf </t>
  </si>
  <si>
    <t>Hewlett-Packard Company</t>
  </si>
  <si>
    <t>https://www.theice.com/publicdocs/liffe/corporate_actions/2015/CA-2015-529-Lo.pdf</t>
  </si>
  <si>
    <t>Ryanair Holdings plc (ISE)</t>
  </si>
  <si>
    <t>https://www.theice.com/publicdocs/liffe/corporate_actions/2015/CA-2015-531-Lo.pdf</t>
  </si>
  <si>
    <t>Ryanair Holdings plc (LSE)</t>
  </si>
  <si>
    <t xml:space="preserve">https://www.theice.com/publicdocs/liffe/corporate_actions/2015/CA-2015-528-LO.pdf </t>
  </si>
  <si>
    <t xml:space="preserve">Unione Di Banche Italiane Scrl </t>
  </si>
  <si>
    <t xml:space="preserve">https://www.theice.com/publicdocs/liffe/corporate_actions/2015/CA-2015-451-Lo.pdf </t>
  </si>
  <si>
    <t xml:space="preserve">https://www.theice.com/publicdocs/liffe/corporate_actions/2015/CA-2015-507-Lo.pdf </t>
  </si>
  <si>
    <t>Lubelski Wegiel Bogdanka SA</t>
  </si>
  <si>
    <t xml:space="preserve">https://www.theice.com/publicdocs/liffe/corporate_actions/2015/CA-2015-511-Lo.pdf </t>
  </si>
  <si>
    <t>Lukoil OAO ADR</t>
  </si>
  <si>
    <t xml:space="preserve">https://www.theice.com/publicdocs/liffe/corporate_actions/2015/CA-2015-502-LO_Pirelli%20Final.pdf </t>
  </si>
  <si>
    <t>Pirelli &amp; C SpA</t>
  </si>
  <si>
    <t xml:space="preserve">Suspension  </t>
  </si>
  <si>
    <t xml:space="preserve">https://www.theice.com/publicdocs/liffe/corporate_actions/2015/CA-2015-503-Lo%20.pdf </t>
  </si>
  <si>
    <t>https://www.theice.com/publicdocs/liffe/corporate_actions/2015/CA-2015-492-Lo.pdf</t>
  </si>
  <si>
    <t>https://www.theice.com/publicdocs/circulars/15209.pdf</t>
  </si>
  <si>
    <t xml:space="preserve"> Ammendment to 28 Sept Circular - New DASFs</t>
  </si>
  <si>
    <t xml:space="preserve">https://www.theice.com/publicdocs/liffe/corporate_actions/2015/CA-2015-482-Lo.pdf </t>
  </si>
  <si>
    <t>Google Inc</t>
  </si>
  <si>
    <t xml:space="preserve">https://www.theice.com/publicdocs/liffe/corporate_actions/2015/CA-2015-483-Lo.pdf </t>
  </si>
  <si>
    <t xml:space="preserve">https://www.theice.com/publicdocs/liffe/corporate_actions/2015/CA-2015-470-Lo.pdf </t>
  </si>
  <si>
    <t>Health Care Reit Inc</t>
  </si>
  <si>
    <r>
      <t>https://www.theice.com/publicdocs/circulars/15165.pdf</t>
    </r>
    <r>
      <rPr>
        <sz val="10"/>
        <color indexed="12"/>
        <rFont val="Arial"/>
        <family val="2"/>
      </rPr>
      <t xml:space="preserve">                                                                                         </t>
    </r>
    <r>
      <rPr>
        <u/>
        <sz val="10"/>
        <color indexed="12"/>
        <rFont val="Arial"/>
        <family val="2"/>
      </rPr>
      <t xml:space="preserve">https://www.theice.com/publicdocs/circulars/15165_attach.pdf </t>
    </r>
  </si>
  <si>
    <t>Listing of additional DASF contracts</t>
  </si>
  <si>
    <t xml:space="preserve">https://www.theice.com/publicdocs/liffe/corporate_actions/2015/CA-2015-468-Lo.pdf </t>
  </si>
  <si>
    <t xml:space="preserve">https://www.theice.com/publicdocs/liffe/corporate_actions/2015/CA-461-2015-Lo.pdf </t>
  </si>
  <si>
    <t>MMC Norilsk Nickel ADR</t>
  </si>
  <si>
    <t xml:space="preserve">https://www.theice.com/publicdocs/liffe/corporate_actions/2015/CA-2015-450-Lo.pdf </t>
  </si>
  <si>
    <t>TMK (PAO) GDR</t>
  </si>
  <si>
    <t xml:space="preserve">https://www.theice.com/publicdocs/liffe/corporate_actions/2015/CA-2015-436-Lo.pdf </t>
  </si>
  <si>
    <t>Colt Group SA</t>
  </si>
  <si>
    <t xml:space="preserve">https://www.theice.com/publicdocs/liffe/corporate_actions/2015/CA-2015-432-Lo.pdf </t>
  </si>
  <si>
    <t>Societe d'Edition de Canal Plus</t>
  </si>
  <si>
    <t xml:space="preserve">https://www.theice.com/publicdocs/liffe/corporate_actions/2015/CA-2015-441-LO_Name%20Change.pdf </t>
  </si>
  <si>
    <t>Atos</t>
  </si>
  <si>
    <t xml:space="preserve">https://www.theice.com/publicdocs/liffe/corporate_actions/2015/CA-2015-430-Lo.pdf </t>
  </si>
  <si>
    <t>Dragon Oil plc</t>
  </si>
  <si>
    <t xml:space="preserve">https://www.theice.com/publicdocs/liffe/corporate_actions/2015/CA-2015-420-Lo.pdf </t>
  </si>
  <si>
    <t>Hospira Inc</t>
  </si>
  <si>
    <t xml:space="preserve">https://www.theice.com/publicdocs/liffe/corporate_actions/2015/CA-2015-424-Lo.pdf </t>
  </si>
  <si>
    <t>TVN SA</t>
  </si>
  <si>
    <t xml:space="preserve">https://www.theice.com/publicdocs/liffe/corporate_actions/2015/CA-2015-422-Lo.pdf </t>
  </si>
  <si>
    <t xml:space="preserve">Nielsen NV                </t>
  </si>
  <si>
    <t>Introduction of additional contracts</t>
  </si>
  <si>
    <t xml:space="preserve">https://www.theice.com/publicdocs/circulars/15163.pdf </t>
  </si>
  <si>
    <t>MSCI ACWI ex Australia Index Future</t>
  </si>
  <si>
    <t xml:space="preserve">https://www.theice.com/publicdocs/liffe/corporate_actions/2015/CA-2015-419-Lo.pdf </t>
  </si>
  <si>
    <t>TMK (OAO) GDR</t>
  </si>
  <si>
    <t xml:space="preserve">https://www.theice.com/publicdocs/liffe/corporate_actions/2015/CA-2015-413-Lo.pdf </t>
  </si>
  <si>
    <t>https://www.theice.com/publicdocs/liffe/corporate_actions/2015/CA-2015-410-Lo.pdf</t>
  </si>
  <si>
    <t>https://www.theice.com/publicdocs/circulars/15162.pdf</t>
  </si>
  <si>
    <t>Delisting of Petrolinvest SA and Afren plc contracts</t>
  </si>
  <si>
    <t xml:space="preserve">https://www.theice.com/publicdocs/circulars/15159.pdf </t>
  </si>
  <si>
    <t>PayPal Holdings Inc.</t>
  </si>
  <si>
    <t>Takeover/Delisting</t>
  </si>
  <si>
    <t xml:space="preserve">https://www.theice.com/publicdocs/liffe/corporate_actions/2015/CA-2015-398-Lo.pdf </t>
  </si>
  <si>
    <t>DIRECTV</t>
  </si>
  <si>
    <t xml:space="preserve">https://www.theice.com/publicdocs/liffe/corporate_actions/2015/CA-2015-393-Lo.pdf </t>
  </si>
  <si>
    <t>Intermediate Capital Group Plc</t>
  </si>
  <si>
    <t>https://www.theice.com/publicdocs/circulars/15155.pdf</t>
  </si>
  <si>
    <t>eBay Inc &amp; PayPal Holdings Inc.</t>
  </si>
  <si>
    <t>https://www.theice.com/publicdocs/liffe/corporate_actions/2015/CA-2015-388-Lo.pdf</t>
  </si>
  <si>
    <t>eBay Inc. Ex-event</t>
  </si>
  <si>
    <t>https://www.theice.com/publicdocs/liffe/corporate_actions/2015/CA-2015-387-Lo.pdf</t>
  </si>
  <si>
    <t>https://www.theice.com/publicdocs/liffe/corporate_actions/2015/CA-2015-383-DA.pdf</t>
  </si>
  <si>
    <t>VTB Bank JSC</t>
  </si>
  <si>
    <t>https://www.theice.com/publicdocs/liffe/corporate_actions/2015/CA-2015-385-Lo.pdf</t>
  </si>
  <si>
    <t>LafargeHolcim Ltd.</t>
  </si>
  <si>
    <t xml:space="preserve">https://www.theice.com/publicdocs/liffe/corporate_actions/2015/CA-2015-372-Lo.pdf </t>
  </si>
  <si>
    <t>https://www.theice.com/publicdocs/liffe/corporate_actions/2015/CA-2015-380-Lo.pdf</t>
  </si>
  <si>
    <t>Lafarge SA / LafargeHolcim Ltd.</t>
  </si>
  <si>
    <t>Name change/ISIN change</t>
  </si>
  <si>
    <t xml:space="preserve">https://www.theice.com/publicdocs/liffe/corporate_actions/2015/CA-2015-374--Lo.pdf </t>
  </si>
  <si>
    <t>Kraft Foods Group Inc</t>
  </si>
  <si>
    <t xml:space="preserve">https://www.theice.com/publicdocs/liffe/corporate_actions/2015/CA-2015-358-Lo.pdf </t>
  </si>
  <si>
    <t>Lafarge SA</t>
  </si>
  <si>
    <t xml:space="preserve">https://www.theice.com/publicdocs/liffe/corporate_actions/2015/ca-2015-110-_lo.pdf </t>
  </si>
  <si>
    <t>Reed Elsevier NV</t>
  </si>
  <si>
    <t xml:space="preserve">https://www.theice.com/publicdocs/liffe/corporate_actions/2015/ca-2015-111-_lo.pdf </t>
  </si>
  <si>
    <t>Reed Elsevier Plc</t>
  </si>
  <si>
    <t xml:space="preserve">ISIN change </t>
  </si>
  <si>
    <t>https://www.theice.com/publicdocs/liffe/corporate_actions/2015/CA-2015-356-Lo.pdf</t>
  </si>
  <si>
    <t>Direct Line Group Plc</t>
  </si>
  <si>
    <t xml:space="preserve">https://www.theice.com/publicdocs/liffe/corporate_actions/2015/CA-2015-353-Lo.pdf </t>
  </si>
  <si>
    <t>Gannett Co Inc</t>
  </si>
  <si>
    <t xml:space="preserve">https://www.theice.com/publicdocs/liffe/corporate_actions/2015/CA-2015-350-Lo.pdf </t>
  </si>
  <si>
    <t>Zimmer Holding Inc</t>
  </si>
  <si>
    <t xml:space="preserve">https://www.theice.com/publicdocs/liffe/corporate_actions/2015/CA-2015-342-Lo.pdf </t>
  </si>
  <si>
    <t>Actavis plc</t>
  </si>
  <si>
    <t>https://www.theice.com/publicdocs/liffe/corporate_actions/2015/CA-2015-312-Lo.pdf</t>
  </si>
  <si>
    <t>Belgacom SA</t>
  </si>
  <si>
    <t xml:space="preserve">https://www.theice.com/publicdocs/liffe/corporate_actions/2015/CA-2015-333-Lo.pdf </t>
  </si>
  <si>
    <t>Spirax-Sarco Engineering plc</t>
  </si>
  <si>
    <t xml:space="preserve">https://www.theice.com/publicdocs/liffe/corporate_actions/2015/CA-2015-328-Lo.pdf </t>
  </si>
  <si>
    <t>Lorillard Inc</t>
  </si>
  <si>
    <t xml:space="preserve">https://www.theice.com/publicdocs/liffe/corporate_actions/2015/CA-2015-324-Lo.pdf </t>
  </si>
  <si>
    <t>DMG MORI SEIKI AG</t>
  </si>
  <si>
    <t>Corporate Action Notice No. CA/2015/319/Lo</t>
  </si>
  <si>
    <t>Cherkizovo Group (PJSC) GDR</t>
  </si>
  <si>
    <t xml:space="preserve">https://www.theice.com/publicdocs/liffe/corporate_actions/2015/CA-2015-310-Lo.pdf </t>
  </si>
  <si>
    <t>Assa Abloy AB</t>
  </si>
  <si>
    <t>https://www.theice.com/publicdocs/liffe/corporate_actions/2015/CA-2015-309-Lo.pdf</t>
  </si>
  <si>
    <t>Airbus Group (DB)</t>
  </si>
  <si>
    <t>https://www.theice.com/publicdocs/liffe/corporate_actions/2015/CA-2015-308-Lo.pdf</t>
  </si>
  <si>
    <t>Airbus Group</t>
  </si>
  <si>
    <t>https://www.theice.com/publicdocs/liffe/corporate_actions/2015/CA-2015-293-Lo.pdf</t>
  </si>
  <si>
    <t>Neste Oil OYJ</t>
  </si>
  <si>
    <t>DASF Contract Spec changes</t>
  </si>
  <si>
    <t>https://www.theice.com/publicdocs/circulars/15093.pdf  https://www.theice.com/publicdocs/circulars/15093_attach_1.pdf</t>
  </si>
  <si>
    <t>Change from flexible to standard expiry dates</t>
  </si>
  <si>
    <t xml:space="preserve">https://www.theice.com/publicdocs/circulars/15107.pdf      https://www.theice.com/publicdocs/circulars/15107_attach_1.pdf   https://www.theice.com/publicdocs/circulars/15107_attach_2.pdf    https://www.theice.com/publicdocs/circulars/15107_attach_3.pdf   </t>
  </si>
  <si>
    <t>Introduction of new SSO, SSF and DASF</t>
  </si>
  <si>
    <t>https://www.theice.com/publicdocs/circulars/15095.pdf   https://www.theice.com/publicdocs/circulars/15095_attach_1.pdf   https://www.theice.com/publicdocs/circulars/15095_attach_2.pdf   https://www.theice.com/publicdocs/circulars/15095_attach_3.pdf  https://www.theice.com/publicdocs/circulars/15095_attach_4.pdf</t>
  </si>
  <si>
    <t>Introduction of South32 SSF, SSO and DASF</t>
  </si>
  <si>
    <t xml:space="preserve">https://www.theice.com/publicdocs/liffe/corporate_actions/2015/CA-2015-288-Lo.pdf </t>
  </si>
  <si>
    <t xml:space="preserve">Promotora de Informaciones SA (Prisa) </t>
  </si>
  <si>
    <t xml:space="preserve">https://www.theice.com/publicdocs/liffe/corporate_actions/2015/CA-2015-274-Lo.pdf </t>
  </si>
  <si>
    <t>Svenska Handelsbanken ser. A</t>
  </si>
  <si>
    <t>https://www.theice.com/publicdocs/liffe/corporate_actions/2015/CA-2015-268-Lo.pdf</t>
  </si>
  <si>
    <t>https://www.theice.com/publicdocs/liffe/corporate_actions/2015/CA-2015-273-Lo.pdf</t>
  </si>
  <si>
    <t>Rotork</t>
  </si>
  <si>
    <t>https://www.theice.com/publicdocs/liffe/corporate_actions/2015/CA-2015-270-Lo.pdf</t>
  </si>
  <si>
    <t>Paddy Power plc</t>
  </si>
  <si>
    <t>https://www.theice.com/publicdocs/liffe/corporate_actions/2015/CA-2015-269-Lo.pdf</t>
  </si>
  <si>
    <t>https://www.theice.com/publicdocs/liffe/corporate_actions/2015/CA-2015-265-Lo.pdf</t>
  </si>
  <si>
    <t>BHP Billiton plc</t>
  </si>
  <si>
    <t>Introduction of BHP Billiton plc SSF, SSO and DASF</t>
  </si>
  <si>
    <t>https://www.theice.com/publicdocs/liffe/corporate_actions/2015/CA-2015-259-Lo.pdf</t>
  </si>
  <si>
    <t>Atlas Copco AB - B Shares</t>
  </si>
  <si>
    <t>https://www.theice.com/publicdocs/liffe/corporate_actions/2015/CA-2015-258-Lo.pdf</t>
  </si>
  <si>
    <t>Atlas Copco AB – A Shares</t>
  </si>
  <si>
    <t xml:space="preserve">https://www.theice.com/publicdocs/liffe/corporate_actions/2015/CA-2015-245-Lo.pdf </t>
  </si>
  <si>
    <t>Tryg AS</t>
  </si>
  <si>
    <t xml:space="preserve">https://www.theice.com/publicdocs/liffe/corporate_actions/2015/CA-2015-238-Lo.pdf </t>
  </si>
  <si>
    <t>Talisman Energy Inc</t>
  </si>
  <si>
    <t>https://www.theice.com/publicdocs/liffe/corporate_actions/2015/CA-2015-239-Lo.pdf</t>
  </si>
  <si>
    <t>Talisman Energy In (USD)</t>
  </si>
  <si>
    <t xml:space="preserve">https://www.theice.com/publicdocs/liffe/corporate_actions/2015/CA-2015-216-Lo.pdf </t>
  </si>
  <si>
    <t>Catlin Group Ltd</t>
  </si>
  <si>
    <t xml:space="preserve">https://www.theice.com/publicdocs/liffe/corporate_actions/2015/CA-2015-215-Lo.pdf </t>
  </si>
  <si>
    <t xml:space="preserve">Cherkizovo Group (OJSC) GDR               </t>
  </si>
  <si>
    <t xml:space="preserve">https://www.theice.com/publicdocs/liffe/corporate_actions/2015/CA-2015-210-Lo.pdf </t>
  </si>
  <si>
    <t>LSR Group OJSC GDR</t>
  </si>
  <si>
    <t>https://www.theice.com/publicdocs/liffe/corporate_actions/2015/CA-2015-202-Lo.pdf</t>
  </si>
  <si>
    <t>https://www.theice.com/publicdocs/liffe/corporate_actions/2015/CA-2015-201-Lo.pdf</t>
  </si>
  <si>
    <t>GDF Suez</t>
  </si>
  <si>
    <t>https://www.theice.com/publicdocs/liffe/corporate_actions/2015/CA-2015-171-Lo.pdf</t>
  </si>
  <si>
    <t>Friends Life Group Ltd</t>
  </si>
  <si>
    <t>https://www.theice.com/publicdocs/liffe/corporate_actions/2015/ca-2015-161-lo.pdf</t>
  </si>
  <si>
    <t xml:space="preserve"> GTECH SpA</t>
  </si>
  <si>
    <t>https://www.theice.com/publicdocs/liffe/corporate_actions/2015/ca-2015-145-lo.pdf</t>
  </si>
  <si>
    <t>East Asiatic Company Ltd A/S</t>
  </si>
  <si>
    <t>https://www.theice.com/publicdocs/liffe/corporate_actions/2015/ca-2015-119-lo.pdf</t>
  </si>
  <si>
    <t>Biogen Idec Inc</t>
  </si>
  <si>
    <t>Takeover and redesignation</t>
  </si>
  <si>
    <t>https://www.theice.com/publicdocs/liffe/corporate_actions/2015/CA-2015-097-Lo.pdf</t>
  </si>
  <si>
    <t>Actavis takeover of Allergan</t>
  </si>
  <si>
    <t>Retrun of capital and share consolidation</t>
  </si>
  <si>
    <t>https://www.theice.com/publicdocs/liffe/corporate_actions/2015/ca-2015-096-lo.pdf</t>
  </si>
  <si>
    <t>Standard Life</t>
  </si>
  <si>
    <t>https://www.theice.com/publicdocs/liffe/corporate_actions/2015/CA-2015-086-Lo.pdf</t>
  </si>
  <si>
    <t>Nutreco NV</t>
  </si>
  <si>
    <t>https://www.theice.com/publicdocs/liffe/corporate_actions/2015/ca-2015-079-lo.pdf</t>
  </si>
  <si>
    <t>https://www.theice.com/publicdocs/liffe/corporate_actions/2015/ca-2015-078-lo.pdf</t>
  </si>
  <si>
    <t>LVMH Moet Hennessy Louis Vuitton SA</t>
  </si>
  <si>
    <t>https://www.theice.com/publicdocs/liffe/corporate_actions/2015/CA-2015-068-Lo.pdf</t>
  </si>
  <si>
    <t xml:space="preserve">Salamander Energy Plc </t>
  </si>
  <si>
    <t>https://www.theice.com/publicdocs/liffe/corporate_actions/2015/ca-2015-061-da.pdf</t>
  </si>
  <si>
    <t>Mylan Inc. /PA</t>
  </si>
  <si>
    <t>https://www.theice.com/publicdocs/liffe/corporate_actions/2015/CA-2015-046-Lo.pdf</t>
  </si>
  <si>
    <t xml:space="preserve">Gagfah SA </t>
  </si>
  <si>
    <t>https://www.theice.com/publicdocs/liffe/corporate_actions/2015/CA-2015-044-Lo.pdf</t>
  </si>
  <si>
    <t>Introduction of Additional flexible futures contract</t>
  </si>
  <si>
    <t>https://www.theice.com/publicdocs/circulars/15023.pdf</t>
  </si>
  <si>
    <t xml:space="preserve">Delisting </t>
  </si>
  <si>
    <t>https://www.theice.com/publicdocs/liffe/corporate_actions/2015/ca-2015-026-lo.pdf</t>
  </si>
  <si>
    <t>RadioShack Corp</t>
  </si>
  <si>
    <t>pseudo ISIN for Reckitt Benckiser Group Plc - Ex Event Package</t>
  </si>
  <si>
    <t>Reckitt Benckiser Group Plc - Ex Event Package</t>
  </si>
  <si>
    <t>https://www.theice.com/publicdocs/liffe/corporate_actions/2015/ca-2015-018-lo.pdf</t>
  </si>
  <si>
    <t xml:space="preserve">Groupe Eurotunnel </t>
  </si>
  <si>
    <t>https://www.theice.com/publicdocs/liffe/corporate_actions/2015/ca-2015-017-lo.pdf</t>
  </si>
  <si>
    <t>Medtronic Inc</t>
  </si>
  <si>
    <t>https://www.theice.com/publicdocs/liffe/corporate_actions/2015/ca-2015-015-lo.pdf</t>
  </si>
  <si>
    <t>Portugal Telecom</t>
  </si>
  <si>
    <t>Introduction of Additional Flexible Futures and Options on ICE Block</t>
  </si>
  <si>
    <t>https://www.theice.com/publicdocs/circulars/15009.pdf</t>
  </si>
  <si>
    <t>Introduction of Reckitt Benckiser / Indivior Plc Flexible Futures and Options on ICE Block</t>
  </si>
  <si>
    <t>https://www.theice.com/publicdocs/liffe/corporate_actions/2015/ca-2015-014-lo.pdf</t>
  </si>
  <si>
    <t>Havas</t>
  </si>
  <si>
    <t>Takeover, Redesignation</t>
  </si>
  <si>
    <t>https://www.theice.com/publicdocs/liffe/corporate_actions/2015/CA-2015-012-Lo.pdf</t>
  </si>
  <si>
    <t>Corio NV</t>
  </si>
  <si>
    <t>https://www.theice.com/publicdocs/liffe/corporate_actions/2015/ca-2015-011-lo.pdf</t>
  </si>
  <si>
    <t>Vornado Realty Trust</t>
  </si>
  <si>
    <t>https://www.theice.com/publicdocs/liffe/corporate_actions/2015/ca-2015-008-lo.pdf</t>
  </si>
  <si>
    <t>ISIN change and underlying exchange change</t>
  </si>
  <si>
    <t>https://www.theice.com/publicdocs/liffe/corporate_actions/2014/ca-2015-005-lo.pdf</t>
  </si>
  <si>
    <t>Walgreens Boots Alliance Inc</t>
  </si>
  <si>
    <t>https://www.theice.com/publicdocs/liffe/corporate_actions/2015/ca-2015-002-lo.pdf</t>
  </si>
  <si>
    <t>https://www.theice.com/publicdocs/liffe/corporate_actions/2014/ca-2015-016-lo.pdf</t>
  </si>
  <si>
    <t xml:space="preserve">Reckitt Benckiser Group Plc </t>
  </si>
  <si>
    <t>https://www.theice.com/publicdocs/liffe/corporate_actions/2014/ca-2014-687-lo.pdf</t>
  </si>
  <si>
    <t>Delisting following Merger TUI Travel PLC</t>
  </si>
  <si>
    <t>https://www.theice.com/publicdocs/liffe/corporate_actions/2014/ca-2014-686-lo.pdf</t>
  </si>
  <si>
    <t>https://www.theice.com/publicdocs/liffe/corporate_actions/2014/ca-2014-685-lo.pdf</t>
  </si>
  <si>
    <t>https://www.theice.com/publicdocs/liffe/corporate_actions/2014/ca-2014-679-lo.pdf</t>
  </si>
  <si>
    <t>Introduction of Additional Contracts within the COB</t>
  </si>
  <si>
    <t>https://www.theice.com/publicdocs/circulars/14177.pdf</t>
  </si>
  <si>
    <t>Introduction of Reckitt Benckiser / Indivior Plc Options on the COB following demerger</t>
  </si>
  <si>
    <t>https://www.theice.com/publicdocs/liffe/corporate_actions/2014/ca-2014-670-lo.pdf</t>
  </si>
  <si>
    <t>Tim Hortons Inc</t>
  </si>
  <si>
    <t>https://www.theice.com/publicdocs/liffe/corporate_actions/2014/ca-2014-665-lo_.pdf</t>
  </si>
  <si>
    <t>Nobel Biocare Holding AG</t>
  </si>
  <si>
    <t>Name and ISIN  change</t>
  </si>
  <si>
    <t>https://www.theice.com/publicdocs/liffe/corporate_actions/2014/ca-2014-645-lo.pdf</t>
  </si>
  <si>
    <t>WellPoint Inc</t>
  </si>
  <si>
    <t>https://www.theice.com/publicdocs/liffe/corporate_actions/2014/ca-2014-641-lo.pdf</t>
  </si>
  <si>
    <t>Indesit Company SpA</t>
  </si>
  <si>
    <t>Exchange Offer, ISIN change</t>
  </si>
  <si>
    <t>https://www.theice.com/publicdocs/liffe/corporate_actions/2014/ca-2014-637-lo.pdf</t>
  </si>
  <si>
    <t>UBS AG</t>
  </si>
  <si>
    <t>https://www.theice.com/publicdocs/liffe/corporate_actions/2014/ca-2014-632-lo.pdf</t>
  </si>
  <si>
    <t>Kinder Morgan Energy Partners LP</t>
  </si>
  <si>
    <t>https://www.theice.com/publicdocs/liffe/corporate_actions/2014/ca-2014-631-lo.pdf</t>
  </si>
  <si>
    <t>British Sky Broadcasting Group Plc</t>
  </si>
  <si>
    <t>https://www.theice.com/publicdocs/liffe/corporate_actions/2014/ca-2014-614-lo_.pdf</t>
  </si>
  <si>
    <t>Tyco International</t>
  </si>
  <si>
    <t>https://www.theice.com/publicdocs/liffe/corporate_actions/2014/ca-2014-612-lo.pdf</t>
  </si>
  <si>
    <t>Amec Foster Wheeler PLC</t>
  </si>
  <si>
    <t xml:space="preserve">Acanthe Developpement SA, Groupe Steria SA, Montebalito SA </t>
  </si>
  <si>
    <t>https://www.theice.com/publicdocs/liffe/corporate_actions/2014/ca-2014-608-lo.pdf</t>
  </si>
  <si>
    <t>https://www.theice.com/publicdocs/liffe/corporate_actions/2014/ca-2014-598-lo.pdf</t>
  </si>
  <si>
    <t>Ziggo NV</t>
  </si>
  <si>
    <t>https://www.theice.com/publicdocs/liffe/corporate_actions/2014/ca-2014-590-lo.pdf</t>
  </si>
  <si>
    <t>Kazakhmys PLC</t>
  </si>
  <si>
    <t>https://www.theice.com/publicdocs/liffe/corporate_actions/2014/ca-2014-584-lo.pdf</t>
  </si>
  <si>
    <t>https://www.theice.com/publicdocs/liffe/corporate_actions/2014/ca-2014-580-lo.pdf</t>
  </si>
  <si>
    <t>Magnit PJSC – SPON GDR</t>
  </si>
  <si>
    <t xml:space="preserve">Merger </t>
  </si>
  <si>
    <t>https://www.theice.com/publicdocs/liffe/corporate_actions/2014/ca-2014-575-lo_.pdf</t>
  </si>
  <si>
    <t>Fiat SpA</t>
  </si>
  <si>
    <t>Standard settlement lifecycle for certain physically delivered single stock</t>
  </si>
  <si>
    <t>Shortening of the standard settlement lifecycle for certain physically delivered single stock</t>
  </si>
  <si>
    <t>Delistings</t>
  </si>
  <si>
    <t>FTSE Eurotop 100, MSCI Europe ex Switzerland, MSCI Hungary Index Futures</t>
  </si>
  <si>
    <t>Change to EDSP mechanism</t>
  </si>
  <si>
    <t>Flexible Cash Settled Individual Equity Option Contracts Based on Shares Listed on Borsa Italiana</t>
  </si>
  <si>
    <t>Topix Index Future</t>
  </si>
  <si>
    <t>Spin-off, name change</t>
  </si>
  <si>
    <t>https://www.theice.com/publicdocs/liffe/corporate_actions/2014/ca-2014-554-lo.pdf</t>
  </si>
  <si>
    <t>Aker Solutions ASA</t>
  </si>
  <si>
    <t>Terra Nitrogen</t>
  </si>
  <si>
    <t>https://www.theice.com/publicdocs/liffe/corporate_actions/2014/ca-2014-548-lo_.pdf</t>
  </si>
  <si>
    <t>CVS Caremark Corp</t>
  </si>
  <si>
    <t>https://www.theice.com/publicdocs/liffe/corporate_actions/2014/ca-2014-337-lo.pdf</t>
  </si>
  <si>
    <t>Zumtobel Group AG.</t>
  </si>
  <si>
    <t>Otkritie Financial Corp Bank GDR</t>
  </si>
  <si>
    <t xml:space="preserve">Introduction of Additional Contracts within Bclear </t>
  </si>
  <si>
    <t> Introduction of additional Flexible Dividend Adjusted Single Stock Futures</t>
  </si>
  <si>
    <t>Stock futures and DASFs based on Banco Espirito Santo SA</t>
  </si>
  <si>
    <t>Range of stock futures and equity options contracts</t>
  </si>
  <si>
    <t>Ageas NV/SA [Netherlands]</t>
  </si>
  <si>
    <t>Merger, Redesignation</t>
  </si>
  <si>
    <t>https://www.theice.com/publicdocs/liffe/corporate_actions/2014/ca-2014-520.pdf</t>
  </si>
  <si>
    <t>Dixon Plc / Dixons Carphone Group plc</t>
  </si>
  <si>
    <t>FTSEurofirst 80, FTSEurofirst 100 a nd PSI 20 index options on Bclear</t>
  </si>
  <si>
    <t>Flexible UK equity option contracts and one DASF contract</t>
  </si>
  <si>
    <t>Introduction of Additional Contracts within COB</t>
  </si>
  <si>
    <t>Three new standard UK equity option contracts</t>
  </si>
  <si>
    <t>https://www.theice.com/publicdocs/liffe/corporate_actions/2014/ca-2014-510-lo_ams_ag.pdf</t>
  </si>
  <si>
    <t>https://www.theice.com/publicdocs/liffe/corporate_actions/2014/ca-2014-509-lo.pdf</t>
  </si>
  <si>
    <t>https://www.theice.com/publicdocs/liffe/corporate_actions/2014/ca-2014-318-lo.pdf</t>
  </si>
  <si>
    <t>Freeport-McMoRan Inc.</t>
  </si>
  <si>
    <t>https://www.theice.com/publicdocs/liffe/corporate_actions/2014/ca-2014-305-lo.pdf</t>
  </si>
  <si>
    <t>ZON Optimus SGPS SA</t>
  </si>
  <si>
    <t>https://www.theice.com/publicdocs/liffe/corporate_actions/2014/ca-2014-299-lo.pdf</t>
  </si>
  <si>
    <t>Forest Laboratories</t>
  </si>
  <si>
    <t>https://www.theice.com/publicdocs/liffe/corporate_actions/2014/ca-2014-291-lo.pdf</t>
  </si>
  <si>
    <t>Glencore Xstrata plc</t>
  </si>
  <si>
    <t>A range of new DASF contracts based on US names</t>
  </si>
  <si>
    <t>New Single Stock Futures on Samsung Electronics GDR and a range of new DASF contracts</t>
  </si>
  <si>
    <t>https://www.theice.com/publicdocs/liffe/corporate_actions/2014/ca-2014-219-lo.pdf</t>
  </si>
  <si>
    <t>Aggreko Plc</t>
  </si>
  <si>
    <t>Introduction of Index Futures based on the FTSE 100 Equally Weighted Net Total Return Index</t>
  </si>
  <si>
    <t>FTSE 100 Equally Weighted Net Total Return Index Futures</t>
  </si>
  <si>
    <t>Compass Group</t>
  </si>
  <si>
    <t>Ciment Francais SA</t>
  </si>
  <si>
    <t>Delsiting</t>
  </si>
  <si>
    <t>Scania AB</t>
  </si>
  <si>
    <t>Delisting following a Takeover</t>
  </si>
  <si>
    <t>Essar Energy Plc</t>
  </si>
  <si>
    <t>Removal of minimum volume requirements for certain equity options on Bclear</t>
  </si>
  <si>
    <t>Options on Bclear</t>
  </si>
  <si>
    <t>RSA Insurance Group  Plc</t>
  </si>
  <si>
    <t>Resolution Ltd</t>
  </si>
  <si>
    <t>AZ Electronic materials</t>
  </si>
  <si>
    <t>Banca Monte dei Paschi di Siena</t>
  </si>
  <si>
    <t>new Dividend Adjusted Stock Futures</t>
  </si>
  <si>
    <t>Change of Contract Size for certain DASF contracts</t>
  </si>
  <si>
    <t>DASF Contract size adjustment</t>
  </si>
  <si>
    <t>Celesio AG</t>
  </si>
  <si>
    <t>Introduction of new MSCI Futures Contracts</t>
  </si>
  <si>
    <t>MSCI KOKUSAI NTR JPY</t>
  </si>
  <si>
    <t xml:space="preserve">Introduction of Additional Contracts on the COB and within Bclear </t>
  </si>
  <si>
    <t>Ocado Group Plc Equity Options</t>
  </si>
  <si>
    <t>BRE Properties Equity Options</t>
  </si>
  <si>
    <t>The Priceline Group Inc.</t>
  </si>
  <si>
    <t>IVG Immobilien AG</t>
  </si>
  <si>
    <t>Exchange Transfer</t>
  </si>
  <si>
    <t>Galapagos NV</t>
  </si>
  <si>
    <t>Ahold NV</t>
  </si>
  <si>
    <t>Flexible American style Index Options</t>
  </si>
  <si>
    <t>New Flexible Dividend Adjusted Stock Futures in Bclear, inc. Hungarian underlyings</t>
  </si>
  <si>
    <t>Banco Popolare SpA</t>
  </si>
  <si>
    <t>UNIT4 flexible futures and options</t>
  </si>
  <si>
    <t>Vodafone Group Plc</t>
  </si>
  <si>
    <t>Extended expiry on the Flexible FTSE Options Contract to 10.5 years</t>
  </si>
  <si>
    <t>Flexible FTSE 100 Options ("FLX")</t>
  </si>
  <si>
    <t>Standard stock futures and standard UK individual equity options</t>
  </si>
  <si>
    <t>IMI Plc</t>
  </si>
  <si>
    <t>Flexible futures, options and Dividend Adjusted Stock Futures in Bclear</t>
  </si>
  <si>
    <t>https://globalderivatives.nyx.com/sites/globalderivatives.nyx.com/files/ca-2014-028-lo.pdf</t>
  </si>
  <si>
    <t>Life Technologies Corp.</t>
  </si>
  <si>
    <t xml:space="preserve">Introduction of Additional Contracts within the COB and Bclear </t>
  </si>
  <si>
    <t>https://globalderivatives.nyx.com/sites/globalderivatives.nyx.com/files/lon3791.pdf</t>
  </si>
  <si>
    <t>Standard single stock futures and Ashtead Group Plc equity options</t>
  </si>
  <si>
    <t>Introductino of TRY denominated Turkish single stck futures</t>
  </si>
  <si>
    <t>https://globalderivatives.nyx.com/sites/globalderivatives.nyx.com/files/lon3792.pdf</t>
  </si>
  <si>
    <t>Turkish single stock futures in TRY</t>
  </si>
  <si>
    <t>https://globalderivatives.nyx.com/sites/globalderivatives.nyx.com/files/lon3789.pdf</t>
  </si>
  <si>
    <t>MSCI Minimum Volatility and Equal Weighted Indices</t>
  </si>
  <si>
    <t>https://globalderivatives.nyx.com/sites/globalderivatives.nyx.com/files/ca-2014-020-lo.pdf</t>
  </si>
  <si>
    <t>https://globalderivatives.nyx.com/sites/globalderivatives.nyx.com/files/lon3788.pdf</t>
  </si>
  <si>
    <t>Rautaruukki Oyj flexible futures and options</t>
  </si>
  <si>
    <t>Adjustment and Delisting</t>
  </si>
  <si>
    <t>https://globalderivatives.nyx.com/sites/globalderivatives.nyx.com/files/ca-2014-012-lo.pdf</t>
  </si>
  <si>
    <t>Invensys plc</t>
  </si>
  <si>
    <t>Takeover, Delisting</t>
  </si>
  <si>
    <t>https://globalderivatives.nyx.com/sites/globalderivatives.nyx.com/files/ca-2014-003-lo.pdf</t>
  </si>
  <si>
    <t>Sirius XM Holdings Inc.</t>
  </si>
  <si>
    <t>https://globalderivatives.nyx.com/sites/globalderivatives.nyx.com/files/ca-2014-001-lo.pdf</t>
  </si>
  <si>
    <t>Orange Poksla SA</t>
  </si>
  <si>
    <t>https://globalderivatives.nyx.com/sites/globalderivatives.nyx.com/files/ca-2013-412-lo.pdf</t>
  </si>
  <si>
    <t>EADS</t>
  </si>
  <si>
    <t>https://globalderivatives.nyx.com/sites/globalderivatives.nyx.com/files/ca-2013-410-lo.pdf</t>
  </si>
  <si>
    <t>Novo-Nordisk A/S</t>
  </si>
  <si>
    <t>Contract specification amendment</t>
  </si>
  <si>
    <t>https://globalderivatives.nyx.com/sites/globalderivatives.nyx.com/files/lon3780.pdf</t>
  </si>
  <si>
    <t>Flexible FTSE 250 Options on Bclear</t>
  </si>
  <si>
    <t>Takeover, ISIN Change, Delisting</t>
  </si>
  <si>
    <t>https://globalderivatives.nyx.com/sites/globalderivatives.nyx.com/files/ca-2013-401-lo.pdf
https://globalderivatives.nyx.com/sites/globalderivatives.nyx.com/files/ca-2013-400-lo.pdf</t>
  </si>
  <si>
    <t>Perrigo Plc - Elan Corp</t>
  </si>
  <si>
    <t>https://globalderivatives.nyx.com/sites/globalderivatives.nyx.com/files/ca-2013-394-lo.pdf</t>
  </si>
  <si>
    <t>Velti Plc</t>
  </si>
  <si>
    <t>Alliance Oil company Ltd</t>
  </si>
  <si>
    <t>Introduction of a new FTSE 250 index futures  £2</t>
  </si>
  <si>
    <t>https://globalderivatives.nyx.com/sites/globalderivatives.nyx.com/files/lon3777.pdf</t>
  </si>
  <si>
    <t>new FTSE 250 index futures with amended contract size</t>
  </si>
  <si>
    <t>Introduction of Russell UK Mid 150 Index Futures</t>
  </si>
  <si>
    <t>https://globalderivatives.nyx.com/sites/globalderivatives.nyx.com/files/lon3772.pdf</t>
  </si>
  <si>
    <t xml:space="preserve"> Bclear futures contracts based on the 
Russell UK Mid 150 Net Return Index</t>
  </si>
  <si>
    <t>Introduction of MSCI Europe NTR index flexible options on Bclear</t>
  </si>
  <si>
    <t>https://globalderivatives.nyx.com/sites/globalderivatives.nyx.com/files/lon3774.pdf</t>
  </si>
  <si>
    <t xml:space="preserve"> Bclear flexible options contract based on the 
MSCI Europe NTR index</t>
  </si>
  <si>
    <t>https://globalderivatives.nyx.com/sites/globalderivatives.nyx.com/files/lon3769.pdf</t>
  </si>
  <si>
    <t>Merlin Entertainments Equity options on the COB, and Canadian, Danish, South African, French and UK underlyings on Bclear</t>
  </si>
  <si>
    <t>https://globalderivatives.nyx.com/sites/globalderivatives.nyx.com/files/ca-2013-372-lo.pdf</t>
  </si>
  <si>
    <t>Gemina SpA</t>
  </si>
  <si>
    <t>https://globalderivatives.nyx.com/sites/globalderivatives.nyx.com/files/ca-2013-367-lo.pdf</t>
  </si>
  <si>
    <t>GSW Immobilien</t>
  </si>
  <si>
    <t>Introduction of MSCI World index Futures on the Central Order Book</t>
  </si>
  <si>
    <t>https://globalderivatives.nyx.com/sites/globalderivatives.nyx.com/files/lon3767.pdf</t>
  </si>
  <si>
    <t>MSCI World Index Futures on the London Central Order Book</t>
  </si>
  <si>
    <t>https://globalderivatives.nyx.com/sites/globalderivatives.nyx.com/files/ca-2013-328-lo.pdf</t>
  </si>
  <si>
    <t>https://globalderivatives.nyx.com/sites/globalderivatives.nyx.com/files/lon3766.pdf</t>
  </si>
  <si>
    <t>Multiple additional US and European contracts</t>
  </si>
  <si>
    <t>https://globalderivatives.nyx.com/sites/globalderivatives.nyx.com/files/lon3763.pdf</t>
  </si>
  <si>
    <t>Four Futures on  MSCI Net Total Return Indices (France, ACWI ex Europe, UK, Hungary)</t>
  </si>
  <si>
    <t>https://globalderivatives.nyx.com/sites/globalderivatives.nyx.com/files/lon3764.pdf</t>
  </si>
  <si>
    <t>Ten Futures on MSCI Europe Sector Net Total Return Indices</t>
  </si>
  <si>
    <t>TBC</t>
  </si>
  <si>
    <t>https://globalderivatives.nyx.com/sites/globalderivatives.nyx.com/files/ca-2013-326-lo.pdf</t>
  </si>
  <si>
    <t>Introduction of flexible DASFs on Bclear</t>
  </si>
  <si>
    <t xml:space="preserve">https://globalderivatives.nyx.com/sites/globalderivatives.nyx.com/files/lon3760.pdf </t>
  </si>
  <si>
    <t>New flexible DASFs on Bclear</t>
  </si>
  <si>
    <t>https://globalderivatives.nyx.com/sites/globalderivatives.nyx.com/files/ca-2013-355-lo.pdf</t>
  </si>
  <si>
    <t>Sirius XM Radio Inc</t>
  </si>
  <si>
    <t>https://globalderivatives.nyx.com/sites/globalderivatives.nyx.com/files/ca-2013-349-lo.pdf
https://globalderivatives.nyx.com/sites/globalderivatives.nyx.com/files/ca-2013-349-lo.pdf</t>
  </si>
  <si>
    <t>NYSE Euronext N.V</t>
  </si>
  <si>
    <t>https://globalderivatives.nyx.com/sites/globalderivatives.nyx.com/files/ca-2013-345-lo.pdf</t>
  </si>
  <si>
    <t>Egis Pharmaceuticals Plc</t>
  </si>
  <si>
    <t xml:space="preserve">https://globalderivatives.nyx.com/sites/globalderivatives.nyx.com/files/lon3752.pdf </t>
  </si>
  <si>
    <t>15 new UK IEOs and flexible contracts</t>
  </si>
  <si>
    <t>https://globalderivatives.nyx.com/sites/globalderivatives.nyx.com/files/ca-2013-334-lo.pdf</t>
  </si>
  <si>
    <t>Dell Inc</t>
  </si>
  <si>
    <t>Delisting following takeover</t>
  </si>
  <si>
    <t>https://globalderivatives.nyx.com/sites/globalderivatives.nyx.com/files/ca-2013-329-lo_0.pdf</t>
  </si>
  <si>
    <t xml:space="preserve">Eurasian Natural Resources </t>
  </si>
  <si>
    <t>Change of Stock Exchange listing</t>
  </si>
  <si>
    <t xml:space="preserve">https://globalderivatives.nyx.com/sites/globalderivatives.nyx.com/files/lon3749.pdf </t>
  </si>
  <si>
    <t>Marriott International Inc.</t>
  </si>
  <si>
    <t>https://globalderivatives.nyx.com/sites/globalderivatives.nyx.com/files/ca-2013-309-lo.pdf</t>
  </si>
  <si>
    <t>Fiat Industrial</t>
  </si>
  <si>
    <t xml:space="preserve">Introduction of South African ZAR Contracts within Bclear </t>
  </si>
  <si>
    <t xml:space="preserve">https://globalderivatives.nyx.com/sites/globalderivatives.nyx.com/files/lon3743_-_revised.pdf </t>
  </si>
  <si>
    <t>South African  ZAR flex futures on Bclear</t>
  </si>
  <si>
    <t xml:space="preserve">Introduction of Canadian CAD Contracts within Bclear </t>
  </si>
  <si>
    <t>https://globalderivatives.nyx.com/sites/globalderivatives.nyx.com/files/lon3744.pdf</t>
  </si>
  <si>
    <t>Canadian CAD flex futures on Bclear</t>
  </si>
  <si>
    <t>https://globalderivatives.nyx.com/sites/globalderivatives.nyx.com/files/ca-2013-312-lo.pdf</t>
  </si>
  <si>
    <t>Onyx Pharmaceuticals Inc</t>
  </si>
  <si>
    <t>Spin-off, Name and ISIN Change</t>
  </si>
  <si>
    <t>https://globalderivatives.nyx.com/sites/globalderivatives.nyx.com/files/ca-2013-310-lo.pdf</t>
  </si>
  <si>
    <t>SAIC Inc.</t>
  </si>
  <si>
    <t>https://globalderivatives.nyx.com/sites/globalderivatives.nyx.com/files/lon3746.pdf</t>
  </si>
  <si>
    <t>Flughafen Wien AG and UNIQA Insurance Group AG flex Options</t>
  </si>
  <si>
    <t>https://globalderivatives.nyx.com/sites/globalderivatives.nyx.com/files/ca-2013-305-lo.pdf</t>
  </si>
  <si>
    <t>Kabel Deutschland holding AG</t>
  </si>
  <si>
    <t>https://globalderivatives.nyx.com/sites/globalderivatives.nyx.com/files/ca-2013-303-lo.pdf</t>
  </si>
  <si>
    <t>Compangie Financiere Richemont SA</t>
  </si>
  <si>
    <t>https://globalderivatives.nyx.com/sites/globalderivatives.nyx.com/files/ca-2013-301-lo.pdf</t>
  </si>
  <si>
    <t>D.E MASTER BLENDERS 1753 N.V.</t>
  </si>
  <si>
    <t>https://globalderivatives.nyx.com/sites/globalderivatives.nyx.com/files/lon3741.pdf</t>
  </si>
  <si>
    <t>Grafton Plc</t>
  </si>
  <si>
    <t>https://globalderivatives.nyx.com/sites/globalderivatives.nyx.com/files/lon3740.pdf</t>
  </si>
  <si>
    <t>https://globalderivatives.nyx.com/sites/globalderivatives.nyx.com/files/ca-2013-286-lo.pdf</t>
  </si>
  <si>
    <t>https://globalderivatives.nyx.com/sites/globalderivatives.nyx.com/files/ca-2013-281-li.pdf</t>
  </si>
  <si>
    <t>https://globalderivatives.nyx.com/sites/globalderivatives.nyx.com/files/ca-2013-266-lo.pdf</t>
  </si>
  <si>
    <t>Sixt SE</t>
  </si>
  <si>
    <t>https://globalderivatives.nyx.com/sites/globalderivatives.nyx.com/files/ca-2013-258-lo.pdf</t>
  </si>
  <si>
    <t>Sacyr SA</t>
  </si>
  <si>
    <t>Listing of new flexible Options</t>
  </si>
  <si>
    <t>https://globalderivatives.nyx.com/sites/globalderivatives.nyx.com/files/lon3735.pdf</t>
  </si>
  <si>
    <t>TKH Group NV</t>
  </si>
  <si>
    <t>https://globalderivatives.nyx.com/sites/globalderivatives.nyx.com/files/lon3736.pdf</t>
  </si>
  <si>
    <t>Centrotherm Photovoltaics AG</t>
  </si>
  <si>
    <t>https://globalderivatives.nyx.com/sites/globalderivatives.nyx.com/files/ca-2013-247-lo.pdf</t>
  </si>
  <si>
    <t>Silic SA</t>
  </si>
  <si>
    <t>https://globalderivatives.nyx.com/sites/globalderivatives.nyx.com/files/ca-2014-299-lo.pdf</t>
  </si>
  <si>
    <t>https://globalderivatives.nyx.com/sites/globalderivatives.nyx.com/files/ca-2013-238-lo.pdf</t>
  </si>
  <si>
    <t>Blackberry Ltd</t>
  </si>
  <si>
    <t>https://globalderivatives.nyx.com/sites/globalderivatives.nyx.com/files/ca-2013-239-lo.pdf</t>
  </si>
  <si>
    <t>UNIQA Insurance Group AG</t>
  </si>
  <si>
    <t>https://globalderivatives.nyx.com/sites/globalderivatives.nyx.com/files/ca-2013-235-lo.pdf</t>
  </si>
  <si>
    <t>Norma Group AG</t>
  </si>
  <si>
    <t>https://globalderivatives.nyx.com/sites/globalderivatives.nyx.com/files/ca-2013-233-lo.pdf</t>
  </si>
  <si>
    <t>Sprint Corp</t>
  </si>
  <si>
    <t>https://globalderivatives.nyx.com/sites/globalderivatives.nyx.com/files/ca-2013-230-lo.pdf</t>
  </si>
  <si>
    <t>Richter Gedeon NYRT</t>
  </si>
  <si>
    <t>https://globalderivatives.nyx.com/sites/globalderivatives.nyx.com/files/ca-2013-212-lo.pdf</t>
  </si>
  <si>
    <t>https://globalderivatives.nyx.com/sites/globalderivatives.nyx.com/files/lon3733.pdf</t>
  </si>
  <si>
    <t>Oracle Corp</t>
  </si>
  <si>
    <t>https://globalderivatives.nyx.com/sites/globalderivatives.nyx.com/files/ca-2013-214-lo.pdf</t>
  </si>
  <si>
    <t>France Telecom SA</t>
  </si>
  <si>
    <t>Conversion of shares</t>
  </si>
  <si>
    <t>https://globalderivatives.nyx.com/sites/globalderivatives.nyx.com/files/ca-2013-207-lo.pdf</t>
  </si>
  <si>
    <t>Spin Off - distribution of shares</t>
  </si>
  <si>
    <t xml:space="preserve">https://globalderivatives.nyx.com/sites/globalderivatives.nyx.com/files/ca-2013-196-lo.pdf </t>
  </si>
  <si>
    <t>Kering SA</t>
  </si>
  <si>
    <t>https://globalderivatives.nyx.com/sites/globalderivatives.nyx.com/files/ca-2013-184-lo_0.pdf</t>
  </si>
  <si>
    <t>Invensys Plc</t>
  </si>
  <si>
    <t>https://globalderivatives.nyx.com/sites/globalderivatives.nyx.com/files/ca-2013-135-lo.pdf</t>
  </si>
  <si>
    <t>The SAGE Group Plc</t>
  </si>
  <si>
    <t>https://globalderivatives.nyx.com/sites/globalderivatives.nyx.com/files/ca-2013-181-lo.pdf</t>
  </si>
  <si>
    <t>HJ Heinz Co</t>
  </si>
  <si>
    <t>https://globalderivatives.nyx.com/sites/globalderivatives.nyx.com/files/lon3724.pdf</t>
  </si>
  <si>
    <t>https://globalderivatives.nyx.com/sites/globalderivatives.nyx.com/files/lon3726.pdf</t>
  </si>
  <si>
    <t>Duro Felgera SA</t>
  </si>
  <si>
    <t>https://globalderivatives.nyx.com/sites/globalderivatives.nyx.com/files/ca-2013-178-lo.pdf</t>
  </si>
  <si>
    <t>https://globalderivatives.nyx.com/sites/globalderivatives.nyx.com/files/ca-2013-179-lo.pdf</t>
  </si>
  <si>
    <t>PagesJaunes Groupe SA</t>
  </si>
  <si>
    <t>US flex futures and flex options within Bclear</t>
  </si>
  <si>
    <t>Transfer Listing</t>
  </si>
  <si>
    <t>https://globalderivatives.nyx.com/sites/globalderivatives.nyx.com/files/lon3725.pdf</t>
  </si>
  <si>
    <t>Perrigo ADRs</t>
  </si>
  <si>
    <t>https://globalderivatives.nyx.com/sites/globalderivatives.nyx.com/files/ca-2013-171-lo.pdf</t>
  </si>
  <si>
    <t>Lottomatica SpA</t>
  </si>
  <si>
    <t>https://globalderivatives.nyx.com/sites/globalderivatives.nyx.com/files/ca-2013-172-lo.pdf</t>
  </si>
  <si>
    <t>https://globalderivatives.nyx.com/sites/globalderivatives.nyx.com/files/ca-2013-167-lo.pdf</t>
  </si>
  <si>
    <t>PPR</t>
  </si>
  <si>
    <t>https://globalderivatives.nyx.com/sites/globalderivatives.nyx.com/files/ca-2013-163-lo.pdf</t>
  </si>
  <si>
    <t>Intercell  AG</t>
  </si>
  <si>
    <t xml:space="preserve">https://globalderivatives.nyx.com/sites/globalderivatives.nyx.com/files/ca-2013-161-lo.pdf </t>
  </si>
  <si>
    <t>Antena 3 de Television SA</t>
  </si>
  <si>
    <t>https://globalderivatives.nyx.com/sites/globalderivatives.nyx.com/files/lon3721.pdf</t>
  </si>
  <si>
    <t>Multiple US flex options and European flex futures futures and options</t>
  </si>
  <si>
    <t>https://globalderivatives.nyx.com/sites/globalderivatives.nyx.com/files/ca-2013-144-lo.pdf</t>
  </si>
  <si>
    <t>TELE2 AB</t>
  </si>
  <si>
    <t>https://globalderivatives.nyx.com/sites/globalderivatives.nyx.com/files/ca-2013-139-lo.pdf</t>
  </si>
  <si>
    <t>Philips Electronics NV</t>
  </si>
  <si>
    <t>https://globalderivatives.nyx.com/sites/globalderivatives.nyx.com/files/ca-2013-134-lo.pdf</t>
  </si>
  <si>
    <t>Coventry Health Care Inc</t>
  </si>
  <si>
    <t>https://globalderivatives.nyx.com/sites/globalderivatives.nyx.com/files/ca-2013-126-lo.pdf</t>
  </si>
  <si>
    <t>BANESTO</t>
  </si>
  <si>
    <t>https://globalderivatives.nyx.com/sites/globalderivatives.nyx.com/files/lon3717.pdf</t>
  </si>
  <si>
    <t>Multiple European flex futures</t>
  </si>
  <si>
    <t>Introduction of an additional  Options Contract on the London Central Order Book</t>
  </si>
  <si>
    <t xml:space="preserve">https://globalderivatives.nyx.com/sites/globalderivatives.nyx.com/files/lon3715.pdf </t>
  </si>
  <si>
    <t>Evraz Plc</t>
  </si>
  <si>
    <t>https://globalderivatives.nyx.com/sites/globalderivatives.nyx.com/files/ca-2013-100-p.pdf</t>
  </si>
  <si>
    <t>Printemps-Pinault-Redoute (PPR)</t>
  </si>
  <si>
    <t>https://globalderivatives.nyx.com/sites/globalderivatives.nyx.com/files/ca-2013-097-lo.pdf</t>
  </si>
  <si>
    <t>Bankia SA</t>
  </si>
  <si>
    <t>https://globalderivatives.nyx.com/sites/globalderivatives.nyx.com/files/ca-2013-093-lo.pdf</t>
  </si>
  <si>
    <t>Xstrata Plc</t>
  </si>
  <si>
    <t>https://globalderivatives.nyx.com/sites/globalderivatives.nyx.com/files/ca-2013-095-lo.pdf</t>
  </si>
  <si>
    <t>Commerzbank</t>
  </si>
  <si>
    <t>https://globalderivatives.nyx.com/sites/globalderivatives.nyx.com/files/lon3713.pdf</t>
  </si>
  <si>
    <t>Pescanova SA</t>
  </si>
  <si>
    <t>https://globalderivatives.nyx.com/sites/globalderivatives.nyx.com/files/ca-2013-086-lo.pdf</t>
  </si>
  <si>
    <t>Impregilo SpA</t>
  </si>
  <si>
    <t>https://globalderivatives.nyx.com/sites/globalderivatives.nyx.com/files/lon3711.pdf</t>
  </si>
  <si>
    <t>Multiple US flex options and European flex futures</t>
  </si>
  <si>
    <t>Change of trading hours for Polish single stock futures</t>
  </si>
  <si>
    <t>https://globalderivatives.nyx.com/sites/globalderivatives.nyx.com/files/lon3709.pdf</t>
  </si>
  <si>
    <t>Polish USFs</t>
  </si>
  <si>
    <t>https://globalderivatives.nyx.com/sites/globalderivatives.nyx.com/files/lon3705.pdf</t>
  </si>
  <si>
    <t>https://globalderivatives.nyx.com/sites/globalderivatives.nyx.com/files/lon3708.pdf</t>
  </si>
  <si>
    <t>Primary Exchange Transfer</t>
  </si>
  <si>
    <t>https://globalderivatives.nyx.com/sites/globalderivatives.nyx.com/files/lon3706.pdf</t>
  </si>
  <si>
    <t>https://globalderivatives.nyx.com/sites/globalderivatives.nyx.com/files/ca-2013-041-lo.pdf</t>
  </si>
  <si>
    <t>https://globalderivatives.nyx.com/sites/globalderivatives.nyx.com/files/lon3699.pdf</t>
  </si>
  <si>
    <t>Listing of  physically delivered stock futures based on PolyusGold and Polymetal Plc</t>
  </si>
  <si>
    <t xml:space="preserve">Change to the Relevant Stock Exchange from Euronext Paris to Euronext Amsterdam  </t>
  </si>
  <si>
    <t xml:space="preserve">https://globalderivatives.nyx.com/sites/globalderivatives.nyx.com/files/lon3698.pdf </t>
  </si>
  <si>
    <t>Extension to trading hours on Bclear and the COB</t>
  </si>
  <si>
    <t>https://globalderivatives.nyx.com/sites/globalderivatives.nyx.com/files/lon3691.pdf</t>
  </si>
  <si>
    <t>Extension to trading hours</t>
  </si>
  <si>
    <t>Introduction of Additional Contracts within Bclear and on the COB</t>
  </si>
  <si>
    <t>https://globalderivatives.nyx.com/sites/globalderivatives.nyx.com/files/lon3693.pdf</t>
  </si>
  <si>
    <t>6 single stock futures on the COB, Flex futures and flex options</t>
  </si>
  <si>
    <t>https://globalderivatives.nyx.com/sites/globalderivatives.nyx.com/files/ca-2013-027-lo.pdf</t>
  </si>
  <si>
    <t>Capital Shopping Centres Group Plc</t>
  </si>
  <si>
    <t>Reduction of minimum price movement of standard USF based on Dutch and French shares</t>
  </si>
  <si>
    <t>https://globalderivatives.nyx.com/sites/globalderivatives.nyx.com/files/lon3684.pdf</t>
  </si>
  <si>
    <t>https://globalderivatives.nyx.com/sites/globalderivatives.nyx.com/files/lon3688.pdf</t>
  </si>
  <si>
    <t>Virgin Media Inc</t>
  </si>
  <si>
    <t>Introduction within Bclear of Additional Contracts</t>
  </si>
  <si>
    <t>https://globalderivatives.nyx.com/sites/globalderivatives.nyx.com/files/lon3687.pdf</t>
  </si>
  <si>
    <t>Multiple</t>
  </si>
  <si>
    <t>Introduction of Gemalto NV Options on the Central Order Book</t>
  </si>
  <si>
    <t>https://globalderivatives.nyx.com/sites/globalderivatives.nyx.com/files/mo2013-04.pdf</t>
  </si>
  <si>
    <t>https://globalderivatives.nyx.com/sites/globalderivatives.nyx.com/files/ca-2013-017-a.pdf
https://globalderivatives.nyx.com/sites/globalderivatives.nyx.com/files/ca-2013-018-lo.pdf</t>
  </si>
  <si>
    <t>Mediq NV</t>
  </si>
  <si>
    <t>https://globalderivatives.nyx.com/sites/globalderivatives.nyx.com/files/lon3686.pdf</t>
  </si>
  <si>
    <t>Delisting of certain options on  Russian GDRs and US physically delivered futures</t>
  </si>
  <si>
    <t>https://globalderivatives.nyx.com/sites/globalderivatives.nyx.com/files/ca-2013-016-lo.pdf</t>
  </si>
  <si>
    <t>Research in Motion Ltd</t>
  </si>
  <si>
    <t>https://globalderivatives.nyx.com/sites/globalderivatives.nyx.com/files/ca-2012-380-lo.pdf</t>
  </si>
  <si>
    <t>Britvic Plc</t>
  </si>
  <si>
    <t>https://globalderivatives.nyx.com/sites/globalderivatives.nyx.com/files/lon3683.pdf</t>
  </si>
  <si>
    <t>Seat Pagine Gialle SpA</t>
  </si>
  <si>
    <t>https://globalderivatives.nyx.com/sites/globalderivatives.nyx.com/files/ca-2013-001-lo.pdf</t>
  </si>
  <si>
    <t>Rexam Plc</t>
  </si>
  <si>
    <t>https://globalderivatives.nyx.com/sites/globalderivatives.nyx.com/files/ca-2012-334-lo.pdf</t>
  </si>
  <si>
    <t>WPP Plc</t>
  </si>
  <si>
    <t>https://globalderivatives.nyx.com/sites/globalderivatives.nyx.com/files/lon3679.pdf
https://globalderivatives.nyx.com/sites/globalderivatives.nyx.com/files/mo2012-24.pdf</t>
  </si>
  <si>
    <t>Dexia SA</t>
  </si>
  <si>
    <t xml:space="preserve">IEF </t>
  </si>
  <si>
    <t>ISIN and Name Change</t>
  </si>
  <si>
    <t>https://globalderivatives.nyx.com/sites/globalderivatives.nyx.com/files/ca-2012-376-lo.pdf</t>
  </si>
  <si>
    <t>Cookson Group Plc</t>
  </si>
  <si>
    <t>IEO</t>
  </si>
  <si>
    <t>Introduction of new Options on the London Central Order Book</t>
  </si>
  <si>
    <t>https://globalderivatives.nyx.com/sites/globalderivatives.nyx.com/files/lon3671.pdf</t>
  </si>
  <si>
    <t>Barratt Developments Plc, Fresnillo Plc</t>
  </si>
  <si>
    <t>Introduction within Bclear of Additional Contracts and Delisting</t>
  </si>
  <si>
    <t>https://globalderivatives.nyx.com/sites/globalderivatives.nyx.com/files/lon3672.pdf</t>
  </si>
  <si>
    <t>Listing of a number of flexible Contracts</t>
  </si>
  <si>
    <t>https://globalderivatives.nyx.com/sites/globalderivatives.nyx.com/files/ca-2012-313-lo.pdf</t>
  </si>
  <si>
    <t>https://globalderivatives.nyx.com/sites/globalderivatives.nyx.com/files/ca-2012-350-lo.pdf</t>
  </si>
  <si>
    <t>Davita Inc.</t>
  </si>
  <si>
    <t>https://globalderivatives.nyx.com/sites/globalderivatives.nyx.com/files/ca-2012-348-lo.pdf</t>
  </si>
  <si>
    <t>Eaton Corporation Plc</t>
  </si>
  <si>
    <t>https://globalderivatives.nyx.com/sites/globalderivatives.nyx.com/files/ca-2012-347-lo.pdf</t>
  </si>
  <si>
    <t>Pfleiderer AG</t>
  </si>
  <si>
    <t>Introduction of ThromboGenics Options on the COB</t>
  </si>
  <si>
    <t>https://globalderivatives.nyx.com/sites/globalderivatives.nyx.com/files/bru_12-12_introduction_of_thrombogenics_stock_options.pdf</t>
  </si>
  <si>
    <t>ThromboGenics NV</t>
  </si>
  <si>
    <t>https://globalderivatives.nyx.com/sites/globalderivatives.nyx.com/files/lon3661.pdf</t>
  </si>
  <si>
    <t>Canadians cash settled</t>
  </si>
  <si>
    <t>https://globalderivatives.nyx.com/sites/globalderivatives.nyx.com/files/lon3660.pdf</t>
  </si>
  <si>
    <t>Batch of new Bclear contracts</t>
  </si>
  <si>
    <t>Listing of additional French USFs</t>
  </si>
  <si>
    <t>https://globalderivatives.nyx.com/sites/globalderivatives.nyx.com/files/lon3659.pdf</t>
  </si>
  <si>
    <t>Additional French USFs</t>
  </si>
  <si>
    <t>Introduction of Direct Line Insurance Group Plc Options on the COB</t>
  </si>
  <si>
    <t>https://globalderivatives.nyx.com/sites/globalderivatives.nyx.com/files/lon3652.pdf</t>
  </si>
  <si>
    <t>Direct Line Insurance Group Plc</t>
  </si>
  <si>
    <t>https://globalderivatives.nyx.com/sites/globalderivatives.nyx.com/files/ca-2012-292-lo.pdf</t>
  </si>
  <si>
    <t>MAN Group Plc</t>
  </si>
  <si>
    <t>https://globalderivatives.nyx.com/sites/globalderivatives.nyx.com/files/ca-2012-330-lo.pdf</t>
  </si>
  <si>
    <t>ASML Holding NV</t>
  </si>
  <si>
    <t>Introduction of French single stock futures on the London COB</t>
  </si>
  <si>
    <t>https://globalderivatives.nyx.com/sites/globalderivatives.nyx.com/files/lon3651_0.pdf</t>
  </si>
  <si>
    <t>19 French underlyings</t>
  </si>
  <si>
    <t>https://globalderivatives.nyx.com/sites/globalderivatives.nyx.com/files/lon3649.pdf</t>
  </si>
  <si>
    <t>BPG SA</t>
  </si>
  <si>
    <t>https://globalderivatives.nyx.com/sites/globalderivatives.nyx.com/files/lon3644.pdf</t>
  </si>
  <si>
    <t>Mondelez International Inc</t>
  </si>
  <si>
    <t>https://globalderivatives.nyx.com/sites/globalderivatives.nyx.com/files/ca-2012-283-lo.pdf</t>
  </si>
  <si>
    <t xml:space="preserve">Index Tick Size change on Bclear </t>
  </si>
  <si>
    <t>https://globalderivatives.nyx.com/sites/globalderivatives.nyx.com/files/lon3639.pdf</t>
  </si>
  <si>
    <t>AEX and CAC index futures and options on Bclear</t>
  </si>
  <si>
    <t>Spin-off and Name Change</t>
  </si>
  <si>
    <t>https://globalderivatives.nyx.com/sites/globalderivatives.nyx.com/files/ca-2012-244-lo.pdf</t>
  </si>
  <si>
    <t>Krafts Food Inc</t>
  </si>
  <si>
    <t>Launch of the Russell Europe SMID 300 Net Return Index futures</t>
  </si>
  <si>
    <t>http://globalderivatives.nyx.com/sites/globalderivatives.nyx.com/files/lon3633.pdf</t>
  </si>
  <si>
    <t>New small and mid cap index futures contract</t>
  </si>
  <si>
    <t>https://globalderivatives.nyx.com/sites/globalderivatives.nyx.com/files/lon3640.pdf</t>
  </si>
  <si>
    <t>Elekta AB, Kemira OYJ and HMS Hydraulic Machines and Systems Group</t>
  </si>
  <si>
    <t>https://globalderivatives.nyx.com/sites/globalderivatives.nyx.com/files/ca-2012-293-lo.pdf</t>
  </si>
  <si>
    <t>Bilfinger SE</t>
  </si>
  <si>
    <t>https://globalderivatives.nyx.com/sites/globalderivatives.nyx.com/files/lon3634.pdf</t>
  </si>
  <si>
    <t>Q-Cells AG futures and options</t>
  </si>
  <si>
    <t>https://globalderivatives.nyx.com/sites/globalderivatives.nyx.com/files/ca-2012-262-lo.pdf</t>
  </si>
  <si>
    <t>DirectTV</t>
  </si>
  <si>
    <t>https://globalderivatives.nyx.com/sites/globalderivatives.nyx.com/files/lon3632.pdf</t>
  </si>
  <si>
    <t>Espiro Santo Financial Group</t>
  </si>
  <si>
    <t>https://globalderivatives.nyx.com/sites/globalderivatives.nyx.com/files/lon3631.pdf</t>
  </si>
  <si>
    <t>Getin Holding SA, Powszechny Ubezpieczen, Tauron Polska Energia SA</t>
  </si>
  <si>
    <t>https://globalderivatives.nyx.com/sites/globalderivatives.nyx.com/files/ca-2012-254-a.pdf</t>
  </si>
  <si>
    <t>Logica Plc</t>
  </si>
  <si>
    <t>https://globalderivatives.nyx.com/sites/globalderivatives.nyx.com/files/ca-2012-247-li.pdf</t>
  </si>
  <si>
    <t>BRISA Autoestrada de Portugal SA</t>
  </si>
  <si>
    <t>https://globalderivatives.nyx.com/sites/globalderivatives.nyx.com/files/ca-2012-246-lo.pdf</t>
  </si>
  <si>
    <t>Amylin Pharmaceuticals Inc</t>
  </si>
  <si>
    <t>https://globalderivatives.nyx.com/sites/globalderivatives.nyx.com/files/ca-2012-245-lo.pdf</t>
  </si>
  <si>
    <t>Edison SpA</t>
  </si>
  <si>
    <t>ISIN Change (and Contract Code Change for Central Order Book contract)</t>
  </si>
  <si>
    <t>https://globalderivatives.nyx.com/sites/globalderivatives.nyx.com/files/ca-2012-227-a.pdf</t>
  </si>
  <si>
    <t>Ageas NV/SA</t>
  </si>
  <si>
    <t>https://globalderivatives.nyx.com/sites/globalderivatives.nyx.com/files/lon3629.pdf</t>
  </si>
  <si>
    <t>DIA SA, Gimv NV, Nyrstar NV, Vicat SA, Virbac SA</t>
  </si>
  <si>
    <t>https://globalderivatives.nyx.com/sites/globalderivatives.nyx.com/files/ca-2012-240-lo.pdf</t>
  </si>
  <si>
    <t>https://globalderivatives.nyx.com/sites/globalderivatives.nyx.com/files/ca-2012-237-lo.pdf</t>
  </si>
  <si>
    <t>Kesa Electricals Plc to Darty Plc</t>
  </si>
  <si>
    <t>https://globalderivatives.nyx.com/sites/globalderivatives.nyx.com/files/ca-2012-235-lo.pdf</t>
  </si>
  <si>
    <t>Cable &amp; Wireless Worldwide Plc Takeover</t>
  </si>
  <si>
    <t>https://globalderivatives.nyx.com/sites/globalderivatives.nyx.com/files/lon3627.pdf</t>
  </si>
  <si>
    <t>Impresa SGPS and Novabase SGPS</t>
  </si>
  <si>
    <t>https://globalderivatives.nyx.com/sites/globalderivatives.nyx.com/files/lon3626.pdf</t>
  </si>
  <si>
    <t>D.E MASTER BLENDERS 1753 N.V., RHJ International, Brenntag AG</t>
  </si>
  <si>
    <t>introduction of Cash Settled European-style IEOs</t>
  </si>
  <si>
    <t>https://globalderivatives.nyx.com/sites/globalderivatives.nyx.com/files/mo2012_09_new_cash_settled_ieos.pdf</t>
  </si>
  <si>
    <t>15 new cash-settled French IEOs</t>
  </si>
  <si>
    <t>https://globalderivatives.nyx.com/sites/globalderivatives.nyx.com/files/ca-2012-211-lo.pdf</t>
  </si>
  <si>
    <t>Prosegur Cia De Seguridad</t>
  </si>
  <si>
    <t>Delisting and ISIN Change</t>
  </si>
  <si>
    <t>https://globalderivatives.nyx.com/sites/globalderivatives.nyx.com/files/ca-2012-208-lo.pdf
https://globalderivatives.nyx.com/sites/globalderivatives.nyx.com/files/ca-2012-207-lo.pdf</t>
  </si>
  <si>
    <t>Merger of Progress Enegy and Duke Energy Group</t>
  </si>
  <si>
    <t>https://globalderivatives.nyx.com/sites/globalderivatives.nyx.com/files/ca-2012-205-lo.pdf</t>
  </si>
  <si>
    <t>Takeover of International Power Plc</t>
  </si>
  <si>
    <t>TOPIX Extension of trading hour</t>
  </si>
  <si>
    <t>https://globalderivatives.nyx.com/sites/globalderivatives.nyx.com/files/lon3620.pdf</t>
  </si>
  <si>
    <t>Start of trading at 1.00 London time</t>
  </si>
  <si>
    <t>https://globalderivatives.nyx.com/sites/globalderivatives.nyx.com/files/lon3614.pdf</t>
  </si>
  <si>
    <t>Facebook, Rightmove Plc, O'key GDRs</t>
  </si>
  <si>
    <t>https://globalderivatives.nyx.com/sites/globalderivatives.nyx.com/files/ca-2012-193-lo.pdf</t>
  </si>
  <si>
    <t>Cimpor SGPS SA</t>
  </si>
  <si>
    <t>ISIN Change and Delisting</t>
  </si>
  <si>
    <t>https://globalderivatives.nyx.com/sites/globalderivatives.nyx.com/files/ca-2012-189-lo.pdf</t>
  </si>
  <si>
    <t>ISIN change of Hugo Boss AG and delisting of Hugo Boss AG Preferred</t>
  </si>
  <si>
    <t>https://globalderivatives.nyx.com/sites/globalderivatives.nyx.com/files/lon3606.pdf</t>
  </si>
  <si>
    <t>Fondiaria SpA, Unipol Gruppo Finanziario SpA, Milano Assicurazioni SpA flexible futures and options</t>
  </si>
  <si>
    <t>Stock Exchange Listing Transfer</t>
  </si>
  <si>
    <t>https://globalderivatives.nyx.com/sites/globalderivatives.nyx.com/files/lon3599.pdf</t>
  </si>
  <si>
    <t>TEVA Pharmaceuticals ADR derivatives</t>
  </si>
  <si>
    <t>https://globalderivatives.nyx.com/sites/globalderivatives.nyx.com/files/lon3603.pdf</t>
  </si>
  <si>
    <t>Bclear Listing of Single Stock Futures</t>
  </si>
  <si>
    <t>https://globalderivatives.nyx.com/sites/globalderivatives.nyx.com/files/ca-2012-148-lo.pdf</t>
  </si>
  <si>
    <t>Futures and Options based on Petroplus Holding AG company shares</t>
  </si>
  <si>
    <t>Suspension and Delisting</t>
  </si>
  <si>
    <t>https://globalderivatives.nyx.com/sites/globalderivatives.nyx.com/files/lon3602.pdf</t>
  </si>
  <si>
    <t xml:space="preserve">Suspension of delivery months on certain standard USFs </t>
  </si>
  <si>
    <t>Listing of four MSCI Index Futures</t>
  </si>
  <si>
    <t>https://globalderivatives.nyx.com/sites/globalderivatives.nyx.com/files/lon3601.pdf</t>
  </si>
  <si>
    <t>Index futures on MSCI Canada in EUR, South Africa in EUR and USD, and MSCI USA in EUR</t>
  </si>
  <si>
    <t>https://globalderivatives.nyx.com/sites/globalderivatives.nyx.com/files/lon3597.pdf</t>
  </si>
  <si>
    <t>Introduction of flexible Futures and Options contracts</t>
  </si>
  <si>
    <t>Introduction within Bclear of Canadian Futures in USD</t>
  </si>
  <si>
    <t>https://globalderivatives.nyx.com/sites/globalderivatives.nyx.com/files/lon3596.pdf</t>
  </si>
  <si>
    <t>Cash-settled USD-Canadian Futures</t>
  </si>
  <si>
    <t>https://globalderivatives.nyx.com/sites/globalderivatives.nyx.com/files/ca-2012-111-lo.pdf</t>
  </si>
  <si>
    <t>https://globalderivatives.nyx.com/sites/globalderivatives.nyx.com/files/ca-2012-103-lo.pdf</t>
  </si>
  <si>
    <t>Royal Bank of Scotland Group Plc</t>
  </si>
  <si>
    <t>https://globalderivatives.nyx.com/sites/globalderivatives.nyx.com/files/lon3594.pdf</t>
  </si>
  <si>
    <t>Bclear MSCI futures based on European industry group indices</t>
  </si>
  <si>
    <t>https://globalderivatives.nyx.com/sites/globalderivatives.nyx.com/files/ca-2012-096-lo.pdf</t>
  </si>
  <si>
    <t>Old Mutual Plc</t>
  </si>
  <si>
    <t>https://globalderivatives.nyx.com/sites/globalderivatives.nyx.com/files/lon3592.pdf</t>
  </si>
  <si>
    <t>Delisting of a number of Options and Futures Contracts</t>
  </si>
  <si>
    <t>https://globalderivatives.nyx.com/sites/globalderivatives.nyx.com/files/lon3591.pdf</t>
  </si>
  <si>
    <t>28 US-listed Canadian Stock Futures and Fiat Industrial Preferred Futures - all physically delivered only</t>
  </si>
  <si>
    <t>Introduction of Ziggo NV Options on the Amsterdam Central Order Book</t>
  </si>
  <si>
    <t>https://globalderivatives.nyx.com/sites/globalderivatives.nyx.com/files/an_12-16.pdf</t>
  </si>
  <si>
    <t>https://globalderivatives.nyx.com/sites/globalderivatives.nyx.com/files/ca-2012-078-lo.pdf</t>
  </si>
  <si>
    <t>Benetton Group SpA</t>
  </si>
  <si>
    <t>https://globalderivatives.nyx.com/sites/globalderivatives.nyx.com/files/ca-2012-077-lo.pdf</t>
  </si>
  <si>
    <t>Zurich Insurance Group AG</t>
  </si>
  <si>
    <t>https://globalderivatives.nyx.com/sites/globalderivatives.nyx.com/files/ca-2012-076-lo.pdf</t>
  </si>
  <si>
    <t>Express Scripts Inc</t>
  </si>
  <si>
    <t xml:space="preserve">https://globalderivatives.nyx.com/sites/globalderivatives.nyx.com/files/ca-2012-070--lo.pdf </t>
  </si>
  <si>
    <t>AON Plc</t>
  </si>
  <si>
    <t>https://globalderivatives.nyx.com/sites/globalderivatives.nyx.com/files/ca-2012-064-lo.pdf
https://globalderivatives.nyx.com/sites/globalderivatives.nyx.com/files/ca-2012-065-lo.pdf</t>
  </si>
  <si>
    <t>Unipol Gruppo Finanziario SpA</t>
  </si>
  <si>
    <t>https://globalderivatives.nyx.com/sites/globalderivatives.nyx.com/files/lon3581.pdf</t>
  </si>
  <si>
    <t>Aareal Bank AG, Air Berlin Plc, Barry Callebaut AG, Deutsche Wohnen AG, DEUTZ AG, Gerry Weber International AG, GSW Immobilien AG, Krones AG, Rational AG, Sixt AG</t>
  </si>
  <si>
    <t>https://globalderivatives.nyx.com/sites/globalderivatives.nyx.com/files/lon3578.pdf</t>
  </si>
  <si>
    <t xml:space="preserve">Persimmon Plc </t>
  </si>
  <si>
    <t>https://globalderivatives.nyx.com/sites/globalderivatives.nyx.com/files/ca-2012-043-lo.pdf</t>
  </si>
  <si>
    <t>https://globalderivatives.nyx.com/sites/globalderivatives.nyx.com/files/lon3572.pdf</t>
  </si>
  <si>
    <t xml:space="preserve">Amadeus IT Holdings and DS Smith Plc </t>
  </si>
  <si>
    <t>https://globalderivatives.nyx.com/sites/globalderivatives.nyx.com/files/ca-2012-031-lo.pdf</t>
  </si>
  <si>
    <t>Banco Pastor SA</t>
  </si>
  <si>
    <t>https://globalderivatives.nyx.com/sites/globalderivatives.nyx.com/files/lon3570.pdf</t>
  </si>
  <si>
    <t>Bclear MSCI EAFE Ex Israel Index Futures, and Bclear MSCI World Ex Israel Index Futures</t>
  </si>
  <si>
    <t>https://globalderivatives.nyx.com/sites/globalderivatives.nyx.com/files/lon3569.pdf</t>
  </si>
  <si>
    <t xml:space="preserve">Standard and flexible Universal Stock Futures </t>
  </si>
  <si>
    <t>Introduction within Bclear of Futures Contracts based on South Korean ADR underlyings</t>
  </si>
  <si>
    <t>https://globalderivatives.nyx.com/sites/globalderivatives.nyx.com/files/lon3566.pdf</t>
  </si>
  <si>
    <t>KB Financial Group ADR, Korean Electrical Power ADR, KT Corporation ADR, LG Display Co. ADR, POSCO ADR, Shinhan Financial Group ADR, SK Telecom Co ADR</t>
  </si>
  <si>
    <t>https://globalderivatives.nyx.com/sites/globalderivatives.nyx.com/files/lon3561.pdf
https://globalderivatives.nyx.com/sites/globalderivatives.nyx.com/files/lon3564.pdf</t>
  </si>
  <si>
    <t xml:space="preserve">CRH Plc Options, Julius Baer, </t>
  </si>
  <si>
    <t>https://globalderivatives.nyx.com/sites/globalderivatives.nyx.com/files/lon3557.pdf</t>
  </si>
  <si>
    <t>CRH Plc, Centrotherm Photovoltaics AG, Kabel Deutschland Holding AG, Leoni AG, Wirecard AG.</t>
  </si>
  <si>
    <t>https://globalderivatives.nyx.com/sites/globalderivatives.nyx.com/files/ca-2012-011-lo.pdf</t>
  </si>
  <si>
    <t>EasyJet Plc</t>
  </si>
  <si>
    <t>https://globalderivatives.nyx.com/sites/globalderivatives.nyx.com/files/ca-2012-009-lo.pdf</t>
  </si>
  <si>
    <t>https://globalderivatives.nyx.com/sites/globalderivatives.nyx.com/files/ca-2012-006-lo.pdf</t>
  </si>
  <si>
    <t>Charter International Plc</t>
  </si>
  <si>
    <t>https://globalderivatives.nyx.com/sites/globalderivatives.nyx.com/files/ca-2012-005-lo.pdf</t>
  </si>
  <si>
    <t>Cairn Energy Plc</t>
  </si>
  <si>
    <t>https://globalderivatives.nyx.com/sites/globalderivatives.nyx.com/files/lon3553.pdf</t>
  </si>
  <si>
    <t>Daimler AG (US)</t>
  </si>
  <si>
    <t>https://globalderivatives.nyx.com/sites/globalderivatives.nyx.com/files/ca-2011-424-lo.pdf</t>
  </si>
  <si>
    <t>American Tower Corp</t>
  </si>
  <si>
    <t>https://globalderivatives.nyx.com/sites/globalderivatives.nyx.com/files/ca-2011-423-lo.pdf</t>
  </si>
  <si>
    <t>Snam Rete SpA</t>
  </si>
  <si>
    <t>https://globalderivatives.nyx.com/sites/globalderivatives.nyx.com/files/lon3552.pdf</t>
  </si>
  <si>
    <t>Texas Instruments Inc.</t>
  </si>
  <si>
    <t>https://globalderivatives.nyx.com/sites/globalderivatives.nyx.com/files/ca-2011-417-b.pdf</t>
  </si>
  <si>
    <t>Omega Pharma SA</t>
  </si>
  <si>
    <t>https://globalderivatives.nyx.com/sites/globalderivatives.nyx.com/files/ca-2011-416-lo.pdf</t>
  </si>
  <si>
    <t>Unicredit</t>
  </si>
  <si>
    <t>Introduction within Bclear of Additional Futures on Evraz Plc and Polymetal International Plc</t>
  </si>
  <si>
    <t>http://globalderivatives.nyx.com/sites/globalderivatives.nyx.com/files/lon3546.pdf</t>
  </si>
  <si>
    <t>Evraz Plc and Polymetal International Plc Flexible Futures</t>
  </si>
  <si>
    <t>http://globalderivatives.nyx.com/sites/globalderivatives.nyx.com/files/lon3543.pdf</t>
  </si>
  <si>
    <t>Frontier Communications Corp.</t>
  </si>
  <si>
    <t>http://globalderivatives.nyx.com/sites/globalderivatives.nyx.com/files/lon3532.pdf</t>
  </si>
  <si>
    <t>Viacom Inc.</t>
  </si>
  <si>
    <t>http://globalderivatives.nyx.com/sites/globalderivatives.nyx.com/files/lon3536.pdf</t>
  </si>
  <si>
    <t>Banco de Valencia</t>
  </si>
  <si>
    <t>Introduction within Bclear of Additional Futures on Swiss Depository Receipts</t>
  </si>
  <si>
    <t>http://globalderivatives.nyx.com/sites/globalderivatives.nyx.com/files/lon3535.pdf</t>
  </si>
  <si>
    <t>ABB Ltd, Credit Suisse AG, Novartis AG, and Syngenta AG Depository Receipts</t>
  </si>
  <si>
    <t>http://globalderivatives.nyx.com/sites/globalderivatives.nyx.com/files/lon3533.pdf</t>
  </si>
  <si>
    <t>BCE Inc, Resolution Plc, Aurubis AG, Polska Grupa Energetyczna</t>
  </si>
  <si>
    <t>Introduction within Bclear of Derivatives Contracts based on the shares of Ackermans &amp; van Haaren NV</t>
  </si>
  <si>
    <t>http://globalderivatives.nyx.com/sites/globalderivatives.nyx.com/files/lon3527.pdf</t>
  </si>
  <si>
    <t xml:space="preserve">Ackermans &amp; van Haaren NV Central Order Book Options and Bclear contracts </t>
  </si>
  <si>
    <t>http://globalderivatives.nyx.com/sites/globalderivatives.nyx.com/files/ca-2011-392-lo.pdf</t>
  </si>
  <si>
    <t>http://globalderivatives.nyx.com/sites/globalderivatives.nyx.com/files/678002.pdf</t>
  </si>
  <si>
    <t>Bouygues</t>
  </si>
  <si>
    <t>Introduction within Bclear of Futures Contracts based on the shares of LyondellBasell Industries NV</t>
  </si>
  <si>
    <t>http://globalderivatives.nyx.com/sites/globalderivatives.nyx.com/files/lon3529.pdf</t>
  </si>
  <si>
    <t xml:space="preserve">LyondellBasell Industries NV Flexible Futures </t>
  </si>
  <si>
    <t>http://globalderivatives.nyx.com/sites/globalderivatives.nyx.com/files/lon3523.pdf</t>
  </si>
  <si>
    <t>6 new Single Stock Futures Contracts</t>
  </si>
  <si>
    <t>http://globalderivatives.nyx.com/sites/globalderivatives.nyx.com/files/lon3522.pdf</t>
  </si>
  <si>
    <t>Futures on Evraz Group SA GDR, Millicom International Cellular SA, and Polymetal GDR</t>
  </si>
  <si>
    <t>Introduction within Bclear of Flexible Futures Contracts on Schindler Holding AG - Registered shares</t>
  </si>
  <si>
    <t>http://globalderivatives.nyx.com/sites/globalderivatives.nyx.com/files/lon3518.pdf</t>
  </si>
  <si>
    <t>Schindler Holding AG - Registered shares</t>
  </si>
  <si>
    <t>http://globalderivatives.nyx.com/sites/globalderivatives.nyx.com/files/lon3516.pdf</t>
  </si>
  <si>
    <t>Lindt &amp; Sprungli AG Flex Futures</t>
  </si>
  <si>
    <t>http://globalderivatives.nyx.com/sites/globalderivatives.nyx.com/files/673002.pdf</t>
  </si>
  <si>
    <t xml:space="preserve"> Northumbrian Water Group Flex Futures</t>
  </si>
  <si>
    <t xml:space="preserve">
http://globalderivatives.nyx.com/sites/globalderivatives.nyx.com/files/673000.pdf
</t>
  </si>
  <si>
    <t>Cephalon Flex Futures and Options</t>
  </si>
  <si>
    <t>http://globalderivatives.nyx.com/sites/globalderivatives.nyx.com/files/lon3510.pdf</t>
  </si>
  <si>
    <t>Burberry Group Plc Options, and 2 Russian Flex Futures</t>
  </si>
  <si>
    <t>http://globalderivatives.nyx.com/sites/globalderivatives.nyx.com/files/lon3509.pdf</t>
  </si>
  <si>
    <t>MSCI Indices denominated in EUR</t>
  </si>
  <si>
    <t>http://globalderivatives.nyx.com/sites/globalderivatives.nyx.com/files/lon3508.pdf</t>
  </si>
  <si>
    <t>StageCoach Group Plc</t>
  </si>
  <si>
    <t>http://globalderivatives.nyx.com/sites/globalderivatives.nyx.com/files/ca-2011-344-lo.pdf</t>
  </si>
  <si>
    <t>Autonomy Plc</t>
  </si>
  <si>
    <t>Introduction of the FTSE 100 Total Return (Declared Dividend) Index Futures</t>
  </si>
  <si>
    <t>http://globalderivatives.nyx.com/sites/globalderivatives.nyx.com/files/lon3507.pdf</t>
  </si>
  <si>
    <t>FTSE 100 Total Return (Declared Dividend) Index Futures</t>
  </si>
  <si>
    <t>http://globalderivatives.nyx.com/sites/globalderivatives.nyx.com/files/ca-2011-345-lo.pdf</t>
  </si>
  <si>
    <t>Scottish &amp; Southern Energy Plc renamed SSE Plc</t>
  </si>
  <si>
    <t>http://globalderivatives.nyx.com/sites/globalderivatives.nyx.com/files/lon3503.pdf</t>
  </si>
  <si>
    <t>Flex Futures on TMK (OAO) and 19 US underlyings</t>
  </si>
  <si>
    <t>http://globalderivatives.nyx.com/sites/globalderivatives.nyx.com/files/ca-2011-335-lo.pdf</t>
  </si>
  <si>
    <t>CANAL+</t>
  </si>
  <si>
    <t>Introduction of Bclear MSCI World Sector Index Futures</t>
  </si>
  <si>
    <t>http://globalderivatives.nyx.com/sites/globalderivatives.nyx.com/files/lon3500.pdf</t>
  </si>
  <si>
    <t>MSCI World Sectors USD Net Total Return Index Futures</t>
  </si>
  <si>
    <t>http://globalderivatives.nyx.com/sites/globalderivatives.nyx.com/files/665408.pdf</t>
  </si>
  <si>
    <t>Irish Life &amp; Permanent Plc</t>
  </si>
  <si>
    <t>http://www.euronext.com/fic/000/066/460/664603.pdf</t>
  </si>
  <si>
    <t>Emporiki Bank of Greece SA Flex Futures</t>
  </si>
  <si>
    <t>http://www.euronext.com/fic/000/066/440/664400.pdf</t>
  </si>
  <si>
    <t>Rhodia SA Flex Futures</t>
  </si>
  <si>
    <t>Introduction of Bclear MSCI KOKUSAI Gross Total Return Index Futures</t>
  </si>
  <si>
    <t>http://www.euronext.com/fic/000/066/385/663853.pdf</t>
  </si>
  <si>
    <t>Bclear MSCI KOKUSAI Gross Total Return Index Futures</t>
  </si>
  <si>
    <t>http://www.euronext.com/fic/000/066/160/661607.pdf</t>
  </si>
  <si>
    <t>Bankia SAU Flex Futures and multiple US Flex Futures contracts</t>
  </si>
  <si>
    <t>Listing of UNIT4 NV derivatives Contracts</t>
  </si>
  <si>
    <t>http://www.euronext.com/fic/000/066/090/660902.pdf</t>
  </si>
  <si>
    <t>UNIT4 NV COB Options and Bclear Flex Futures and Options</t>
  </si>
  <si>
    <t>http://www.euronext.com/fic/000/066/275/662750.pdf</t>
  </si>
  <si>
    <t>Compania Espanola de Petroleos Flex Futures</t>
  </si>
  <si>
    <t>http://www.euronext.com/fic/000/065/875/658754.pdf</t>
  </si>
  <si>
    <t>TEVA Pharmaceuticals ADR derivatives, Stobart Group and US Flex Futures</t>
  </si>
  <si>
    <t>Introduction within Bclear of Russian ADRs derivatives Contracts</t>
  </si>
  <si>
    <t>http://www.euronext.com/fic/000/065/890/658901.pdf</t>
  </si>
  <si>
    <t>Flex Options based on 7 Russian ADRs and one Flex Futures on Sberbank Rossii</t>
  </si>
  <si>
    <t>http://www.euronext.com/fic/000/065/995/659952.pdf</t>
  </si>
  <si>
    <t>K+S AG</t>
  </si>
  <si>
    <t>http://www.euronext.com/fic/000/065/940/659402.pdf</t>
  </si>
  <si>
    <t>Puma SE</t>
  </si>
  <si>
    <t>http://www.euronext.com/fic/000/065/770/657700.pdf</t>
  </si>
  <si>
    <t xml:space="preserve">OJSC Polyus Gold </t>
  </si>
  <si>
    <t>http://www.euronext.com/fic/000/065/770/657706.pdf</t>
  </si>
  <si>
    <t>Certain flex futures on dual-listed stocks</t>
  </si>
  <si>
    <t>Introduction of the FTSE 100 Declared Dividend Index</t>
  </si>
  <si>
    <t>http://www.euronext.com/fic/000/065/551/655510.pdf</t>
  </si>
  <si>
    <t>Renaming the current index to "FTSE 100 Dividend - RSDA Withholding Contract" and introducing a new Contract.</t>
  </si>
  <si>
    <t>http://www.euronext.com/fic/000/065/580/655800.pdf</t>
  </si>
  <si>
    <t>SOS Corporacion Alimentaria SA</t>
  </si>
  <si>
    <t>http://www.euronext.com/fic/000/065/450/654505.pdf</t>
  </si>
  <si>
    <t>Arkema Flex Options and Petropavlovsk Plc Flex Futures</t>
  </si>
  <si>
    <t>Introduction of Irish Flex Options</t>
  </si>
  <si>
    <t>http://www.euronext.com/fic/000/065/450/654504.pdf</t>
  </si>
  <si>
    <t>CRH, DCC, Elan Corp, Kerry Group, and Ryanair Holdings Plc</t>
  </si>
  <si>
    <t>Introduction of Arkema SA COB Options</t>
  </si>
  <si>
    <t>http://www.euronext.com/fic/000/065/526/655264.pdf</t>
  </si>
  <si>
    <t>Arkema SA</t>
  </si>
  <si>
    <t>http://www.euronext.com/fic/000/065/580/655805.pdf</t>
  </si>
  <si>
    <t>British Sky Broadcasting Group Plc (Standard Futures only)</t>
  </si>
  <si>
    <t>http://www.euronext.com/fic/000/065/505/655052.pdf</t>
  </si>
  <si>
    <t>Parmalat SpA</t>
  </si>
  <si>
    <t>http://www.euronext.com/fic/000/065/475/654750.pdf</t>
  </si>
  <si>
    <t xml:space="preserve">Iberdrola Renovables </t>
  </si>
  <si>
    <t>Delisting following Takeover</t>
  </si>
  <si>
    <t>http://www.euronext.com/fic/000/065/365/653655.pdf</t>
  </si>
  <si>
    <t>Marshall &amp; Ilsley</t>
  </si>
  <si>
    <t>Introduction of Investec Plc derivatives contracts</t>
  </si>
  <si>
    <t>http://www.euronext.com/fic/000/065/105/651055.pdf</t>
  </si>
  <si>
    <t>COB Option, Flex Futures and Flex Options</t>
  </si>
  <si>
    <t>http://www.euronext.com/fic/000/065/206/652067.pdf</t>
  </si>
  <si>
    <t>Standard USF on Investec Plc</t>
  </si>
  <si>
    <t>http://www.euronext.com/fic/000/065/190/651904.pdf</t>
  </si>
  <si>
    <t>Beckman Coulter Flex Futures and Options</t>
  </si>
  <si>
    <t>http://www.euronext.com/fic/000/065/130/651300.pdf</t>
  </si>
  <si>
    <t>EDF Energies Nouvelles Flex Futures</t>
  </si>
  <si>
    <t>Introduction of serial months for Shire Plc Stock Options</t>
  </si>
  <si>
    <t>http://www.euronext.com/fic/000/065/080/650803.pdf</t>
  </si>
  <si>
    <t>Introduction of serial months for Shire Plc Individual Equity Options</t>
  </si>
  <si>
    <t>Introduction of NV Bekaert SA derivatives Contracts</t>
  </si>
  <si>
    <t>http://www.euronext.com/fic/000/065/005/650052.pdf</t>
  </si>
  <si>
    <t>Introduction of a COB Option on Euronext Brussels, and Flex Options on Bclear</t>
  </si>
  <si>
    <t>http://www.euronext.com/fic/000/064/920/649208.pdf</t>
  </si>
  <si>
    <t>TNT Express and PostNL products following demerger and Aberdeen Asset Management Flex Futures</t>
  </si>
  <si>
    <t>http://www.euronext.com/fic/000/065/005/650053.pdf</t>
  </si>
  <si>
    <t>Cape Plc</t>
  </si>
  <si>
    <t>http://www.euronext.com/fic/000/064/920/649206.pdf</t>
  </si>
  <si>
    <t>Bank of Ireland</t>
  </si>
  <si>
    <t>http://www.euronext.com/fic/000/064/765/647650.pdf</t>
  </si>
  <si>
    <t>Prologis</t>
  </si>
  <si>
    <t>http://www.euronext.com/fic/000/064/750/647500.pdf</t>
  </si>
  <si>
    <t>Agricultrual Bank of Greece</t>
  </si>
  <si>
    <t>Introduction of Glencore PLC following IPO</t>
  </si>
  <si>
    <t>http://www.euronext.com/fic/000/064/340/643408.pdf
http://www.euronext.com/fic/000/064/525/645256.pdf
http://www.euronext.com/fic/000/064/465/644653.pdf</t>
  </si>
  <si>
    <t>Flex Futures, Flex Options, and COB Options</t>
  </si>
  <si>
    <t>http://www.euronext.com/fic/000/064/300/643003.pdf</t>
  </si>
  <si>
    <t>cf. Notice for full list</t>
  </si>
  <si>
    <t>http://www.euronext.com/fic/000/064/211/642112.pdf</t>
  </si>
  <si>
    <t>Rubis and Ingenico Flex Futures</t>
  </si>
  <si>
    <t>http://www.euronext.com/fic/000/064/370/643706.pdf</t>
  </si>
  <si>
    <t>Danisco Flex Futures and Flex Options</t>
  </si>
  <si>
    <t>http://www.euronext.com/fic/000/064/180/641802.pdf</t>
  </si>
  <si>
    <t>Synthes N.V Flex Futures and Flex Options</t>
  </si>
  <si>
    <t>http://www.euronext.com/fic/000/063/890/638903.pdf</t>
  </si>
  <si>
    <t>National A Portfeuille</t>
  </si>
  <si>
    <t>Introduction of Brunel Options</t>
  </si>
  <si>
    <t>http://www.euronext.com/fic/000/063/320/633202.pdf</t>
  </si>
  <si>
    <t>Brunel International N.V.</t>
  </si>
  <si>
    <t>Delisting of Flexible Options and suspension introduction of further expiries for Standard Options</t>
  </si>
  <si>
    <t>http://www.euronext.com/fic/000/063/485/634857.pdf</t>
  </si>
  <si>
    <t>Hermes International</t>
  </si>
  <si>
    <t>http://www.euronext.com/fic/000/063/485/634851.pdf</t>
  </si>
  <si>
    <t>Genzyme Corp</t>
  </si>
  <si>
    <t>Delisting following Merger</t>
  </si>
  <si>
    <t>http://www.euronext.com/fic/000/063/460/634602.pdf</t>
  </si>
  <si>
    <t>Qwest Communications International</t>
  </si>
  <si>
    <t>http://www.euronext.com/fic/000/063/410/634103.pdf</t>
  </si>
  <si>
    <t>BWIN Interactive Entertainment AG</t>
  </si>
  <si>
    <t>http://www.euronext.com/fic/000/063/436/634362.pdf</t>
  </si>
  <si>
    <t>Bank Zachodni WBK</t>
  </si>
  <si>
    <t>http://www.euronext.com/fic/000/063/411/634110.pdf</t>
  </si>
  <si>
    <t>Universal Stock Futures cf. Notice for full list</t>
  </si>
  <si>
    <t>Introduction of Ten Cate Options</t>
  </si>
  <si>
    <t>http://www.euronext.com/fic/000/063/320/633203.pdf</t>
  </si>
  <si>
    <t>Ten Cate N.V.</t>
  </si>
  <si>
    <t>http://www.euronext.com/fic/000/063/320/633201.pdf</t>
  </si>
  <si>
    <t>Comstar United Telesystems JSC</t>
  </si>
  <si>
    <t>http://www.euronext.com/fic/000/062/985/629852.pdf</t>
  </si>
  <si>
    <t>Brit Insurance Holdings</t>
  </si>
  <si>
    <t>http://www.euronext.com/fic/000/062/925/629258.pdf</t>
  </si>
  <si>
    <t>http://www.euronext.com/fic/000/062/625/626254.pdf</t>
  </si>
  <si>
    <t>De'Longhi SpA</t>
  </si>
  <si>
    <t>http://www.euronext.com/fic/000/062/575/625758.pdf</t>
  </si>
  <si>
    <t>http://www.euronext.com/fic/000/062/281/622810.pdf</t>
  </si>
  <si>
    <t>Britvic, Criteria CaixaCorp</t>
  </si>
  <si>
    <t>http://www.euronext.com/fic/000/062/340/623404.pdf</t>
  </si>
  <si>
    <t xml:space="preserve">Change to the time trading ceases on the Last Trading Day for Universal Stock futures contracts </t>
  </si>
  <si>
    <t>http://www.euronext.com/fic/000/062/270/622701.pdf</t>
  </si>
  <si>
    <t>Prague Stock Exchange</t>
  </si>
  <si>
    <t>Conversion and Legal Form Change</t>
  </si>
  <si>
    <t>http://www.euronext.com/fic/000/062/265/622651.pdf</t>
  </si>
  <si>
    <t>Fresenius SE - PFD</t>
  </si>
  <si>
    <t>http://www.euronext.com/fic/000/062/265/622650.pdf</t>
  </si>
  <si>
    <t>Fresenius SE - ORD</t>
  </si>
  <si>
    <t>http://www.euronext.com/fic/000/062/155/621556.pdf</t>
  </si>
  <si>
    <t>Aperam, ArcelorMittal</t>
  </si>
  <si>
    <t>http://www.euronext.com/fic/000/062/230/622301.pdf</t>
  </si>
  <si>
    <t>Spin Off - No more maturities introduced</t>
  </si>
  <si>
    <t>http://www.euronext.com/fic/000/062/175/621752.pdf</t>
  </si>
  <si>
    <t>http://www.euronext.com/fic/000/062/110/621101.pdf</t>
  </si>
  <si>
    <t>Iberia LAE SA</t>
  </si>
  <si>
    <t>http://www.euronext.com/fic/000/061/895/618951.pdf</t>
  </si>
  <si>
    <t>British Airways Plc</t>
  </si>
  <si>
    <t>http://www.euronext.com/fic/000/062/030/620305.pdf</t>
  </si>
  <si>
    <t>Allied Irish Banks plc</t>
  </si>
  <si>
    <t>Introduction within Bclear and COB of Additional Contracts</t>
  </si>
  <si>
    <t>http://www.euronext.com/fic/000/061/991/619911.pdf</t>
  </si>
  <si>
    <t>Fiat SpA, Fiat Industrial</t>
  </si>
  <si>
    <t>Reduction to the minimum permissible exercise price</t>
  </si>
  <si>
    <t>http://www.euronext.com/fic/000/061/990/619909.pdf</t>
  </si>
  <si>
    <t>Flexible Individual Equity Options</t>
  </si>
  <si>
    <t>http://www.euronext.com/fic/000/061/855/618551.pdf</t>
  </si>
  <si>
    <t>Subsea 7 Inc.</t>
  </si>
  <si>
    <t>Name Change - Name Change</t>
  </si>
  <si>
    <t>http://www.euronext.com/fic/000/061/855/618553.pdf</t>
  </si>
  <si>
    <t>Acergy SA</t>
  </si>
  <si>
    <t>Change to the Contract Size of the BEL 20 Option contracts</t>
  </si>
  <si>
    <t>http://www.euronext.com/fic/000/061/815/618155.pdf</t>
  </si>
  <si>
    <t>Bel 20 Index</t>
  </si>
  <si>
    <t>Reverse Share Split - Name Change</t>
  </si>
  <si>
    <t>Hellenic Duty Free Shops SA</t>
  </si>
  <si>
    <t>http://www.euronext.com/fic/000/061/815/618154.pdf</t>
  </si>
  <si>
    <t>Folli-Follie SA</t>
  </si>
  <si>
    <t>http://www.euronext.com/fic/000/061/785/617853.pdf</t>
  </si>
  <si>
    <t>Davis Service Group Plc</t>
  </si>
  <si>
    <t>No further delivery months or maturities introduced</t>
  </si>
  <si>
    <t>http://www.euronext.com/fic/000/061/690/616900.pdf</t>
  </si>
  <si>
    <t>Fiat SpA (ex-event)</t>
  </si>
  <si>
    <t>Spin Off - Reverse Share Split - Name Change</t>
  </si>
  <si>
    <t>http://www.euronext.com/fic/000/061/725/617253.pdf</t>
  </si>
  <si>
    <t>Motorola Inc</t>
  </si>
  <si>
    <t>Change to the time trading ceases on the Last Trading Day for Universal Stock futures contracts</t>
  </si>
  <si>
    <t>http://www.euronext.com/fic/000/061/575/615757.pdf</t>
  </si>
  <si>
    <t>Warsaw Stock Exchange</t>
  </si>
  <si>
    <t>http://www.euronext.com/fic/000/061/215/612150.pdf</t>
  </si>
  <si>
    <t>http://www.euronext.com/fic/000/060/681/606810.pdf</t>
  </si>
  <si>
    <t>Legrand</t>
  </si>
  <si>
    <t>Introduction within Bclear of Additional Index Futures Contracts based on MSCI Net TR Indices</t>
  </si>
  <si>
    <t>http://www.euronext.com/fic/000/061/157/611575.pdf</t>
  </si>
  <si>
    <t>7 additional Geographical Index Net TR Futures</t>
  </si>
  <si>
    <t>http://www.euronext.com/fic/000/061/075/610754.pdf</t>
  </si>
  <si>
    <t>Budapest Stock Exchange</t>
  </si>
  <si>
    <t>http://www.euronext.com/fic/000/060/800/608006.pdf</t>
  </si>
  <si>
    <t>Essar, Eurasian, Petrofac</t>
  </si>
  <si>
    <t>http://www.euronext.com/fic/000/060/800/608005.pdf</t>
  </si>
  <si>
    <t>Regus, TDC</t>
  </si>
  <si>
    <t>Reduction in the minimum EDSP increment</t>
  </si>
  <si>
    <t>http://www.euronext.com/fic/000/061/291/612913.pdf</t>
  </si>
  <si>
    <t>MSCI Pan Euro</t>
  </si>
  <si>
    <t>http://www.euronext.com/fic/000/061/055/610559.pdf</t>
  </si>
  <si>
    <t>FTSEurofirst 300</t>
  </si>
  <si>
    <t>http://www.euronext.com/fic/000/060/886/608860.pdf</t>
  </si>
  <si>
    <t xml:space="preserve">AMBAC </t>
  </si>
  <si>
    <t>http://www.euronext.com/fic/000/060/595/605951.pdf</t>
  </si>
  <si>
    <t>SSL International</t>
  </si>
  <si>
    <t>http://www.euronext.com/fic/000/060/360/603608.pdf</t>
  </si>
  <si>
    <t>MSCI EURO</t>
  </si>
  <si>
    <t xml:space="preserve">Unusual Contract Sizes due to Corporate Actions: </t>
  </si>
  <si>
    <t>Fees:</t>
  </si>
  <si>
    <t>Minimum Block Trade Threshold</t>
  </si>
  <si>
    <t>Product codes</t>
  </si>
  <si>
    <t>Flexible contract specification</t>
  </si>
  <si>
    <t>Standard contract specification</t>
  </si>
  <si>
    <t>Trading hours (All UK Times)</t>
  </si>
  <si>
    <t>Settlement Specification</t>
  </si>
  <si>
    <t>Underlying</t>
  </si>
  <si>
    <t>Flexible contracts</t>
  </si>
  <si>
    <t>Standard contracts</t>
  </si>
  <si>
    <t>Company Name</t>
  </si>
  <si>
    <t>ISIN</t>
  </si>
  <si>
    <t>FutureSource Symbol</t>
  </si>
  <si>
    <t>RTS Source ID</t>
  </si>
  <si>
    <t>RTS Symbol</t>
  </si>
  <si>
    <t>Bloomberg Ticker</t>
  </si>
  <si>
    <t>Reuters Instrument Code</t>
  </si>
  <si>
    <t>Relevant Stock Exchange</t>
  </si>
  <si>
    <t>Relevant Country</t>
  </si>
  <si>
    <t>Logical Code</t>
  </si>
  <si>
    <t xml:space="preserve">Cash </t>
  </si>
  <si>
    <t xml:space="preserve">Physical </t>
  </si>
  <si>
    <t>Contract code</t>
  </si>
  <si>
    <t>Currency of quotation</t>
  </si>
  <si>
    <t>EDSP method</t>
  </si>
  <si>
    <t>Contract Size (shares per lot)</t>
  </si>
  <si>
    <t>Trading Tick Size</t>
  </si>
  <si>
    <t>Tick Value (currency of quotation)</t>
  </si>
  <si>
    <t>Daily Settlement Tick Size</t>
  </si>
  <si>
    <t>EDSP Tick Size</t>
  </si>
  <si>
    <t>Standard Future Tradable on ICEBlock</t>
  </si>
  <si>
    <t xml:space="preserve">Contract Size (shares per lot) </t>
  </si>
  <si>
    <t>Last Trading Day</t>
  </si>
  <si>
    <t>Trading opening time (London time)</t>
  </si>
  <si>
    <t>Trading closing time (London time)</t>
  </si>
  <si>
    <t>Time Trading ceases on Last Trading Day (London time)</t>
  </si>
  <si>
    <t>Settlement Day Cash Settled contracts</t>
  </si>
  <si>
    <t>Settlement Day Physical Delivered contracts</t>
  </si>
  <si>
    <t>Depository Bank</t>
  </si>
  <si>
    <t>Ratio (shares per DR/DS)</t>
  </si>
  <si>
    <t>Clearing Admin Name</t>
  </si>
  <si>
    <t>3i Group plc</t>
  </si>
  <si>
    <t>GB00B1YW4409</t>
  </si>
  <si>
    <t>III-LON</t>
  </si>
  <si>
    <t>E:III</t>
  </si>
  <si>
    <t>III LN</t>
  </si>
  <si>
    <t>III.L</t>
  </si>
  <si>
    <t>London Stock Exchange</t>
  </si>
  <si>
    <t>UK</t>
  </si>
  <si>
    <t>III</t>
  </si>
  <si>
    <t>IIY</t>
  </si>
  <si>
    <t>n/a</t>
  </si>
  <si>
    <t>GBX</t>
  </si>
  <si>
    <t>OCP</t>
  </si>
  <si>
    <t>Expiry Day</t>
  </si>
  <si>
    <t>Expiry+1</t>
  </si>
  <si>
    <t>LSE Master</t>
  </si>
  <si>
    <t>A2A SpA</t>
  </si>
  <si>
    <t>IT0001233417</t>
  </si>
  <si>
    <t>A2A-MIL</t>
  </si>
  <si>
    <t>E:A2A</t>
  </si>
  <si>
    <t>A2A IM</t>
  </si>
  <si>
    <t>A2.MI</t>
  </si>
  <si>
    <t>Borsa Italiana</t>
  </si>
  <si>
    <t>Italy</t>
  </si>
  <si>
    <t>AEM</t>
  </si>
  <si>
    <t>ASD</t>
  </si>
  <si>
    <t>ASH</t>
  </si>
  <si>
    <t>EUR</t>
  </si>
  <si>
    <t>OOP*</t>
  </si>
  <si>
    <t>Day before Expiry Day</t>
  </si>
  <si>
    <t>Expiry+2</t>
  </si>
  <si>
    <t>Bors ITA Master</t>
  </si>
  <si>
    <t>ABB Ltd</t>
  </si>
  <si>
    <t>CH0012221716</t>
  </si>
  <si>
    <t>ABBN-SWX</t>
  </si>
  <si>
    <t>E:ABBN</t>
  </si>
  <si>
    <t>ABBN SW</t>
  </si>
  <si>
    <t>ABBN.S</t>
  </si>
  <si>
    <t>SIX Swiss Exchange</t>
  </si>
  <si>
    <t>Switzerland</t>
  </si>
  <si>
    <t>ABB</t>
  </si>
  <si>
    <t>ABY</t>
  </si>
  <si>
    <t>ABZ</t>
  </si>
  <si>
    <t>CHF</t>
  </si>
  <si>
    <t>SWISS SE Master</t>
  </si>
  <si>
    <t>ABB Ltd (ST)</t>
  </si>
  <si>
    <t>ABB-OMX</t>
  </si>
  <si>
    <t>E:ABB</t>
  </si>
  <si>
    <t>ABB SS</t>
  </si>
  <si>
    <t>ABB.ST</t>
  </si>
  <si>
    <t>Stockholm Stock Exchange</t>
  </si>
  <si>
    <t>Sweden</t>
  </si>
  <si>
    <t>OBB</t>
  </si>
  <si>
    <t>OBY</t>
  </si>
  <si>
    <t>OBZ</t>
  </si>
  <si>
    <t>SEK</t>
  </si>
  <si>
    <t>STO SE Master</t>
  </si>
  <si>
    <t>abrdn plc</t>
  </si>
  <si>
    <t>GB00BF8Q6K64</t>
  </si>
  <si>
    <t>ABDN-LON</t>
  </si>
  <si>
    <t>E:ABDN</t>
  </si>
  <si>
    <t>ABDN LN</t>
  </si>
  <si>
    <t>ABDN.L</t>
  </si>
  <si>
    <t>SL</t>
  </si>
  <si>
    <t>LFY</t>
  </si>
  <si>
    <t>Acciona SA</t>
  </si>
  <si>
    <t>ES0125220311</t>
  </si>
  <si>
    <t>ANA-MAC</t>
  </si>
  <si>
    <t>E:ANA</t>
  </si>
  <si>
    <t>ANA SM</t>
  </si>
  <si>
    <t>ANA.MC</t>
  </si>
  <si>
    <t>Madrid Stock Exchange</t>
  </si>
  <si>
    <t>Spain</t>
  </si>
  <si>
    <t>ACC</t>
  </si>
  <si>
    <t>LJY</t>
  </si>
  <si>
    <t>LJZ</t>
  </si>
  <si>
    <t>MAD SE Master</t>
  </si>
  <si>
    <t>Accor</t>
  </si>
  <si>
    <t>FR0000120404</t>
  </si>
  <si>
    <t>AC-EEB</t>
  </si>
  <si>
    <t>E:AC</t>
  </si>
  <si>
    <t>AC FP</t>
  </si>
  <si>
    <t>ACCP.PA</t>
  </si>
  <si>
    <t>Euronext Paris</t>
  </si>
  <si>
    <t>France</t>
  </si>
  <si>
    <t>AOO</t>
  </si>
  <si>
    <t>ACF</t>
  </si>
  <si>
    <t>ACK</t>
  </si>
  <si>
    <t>AC</t>
  </si>
  <si>
    <t>Y</t>
  </si>
  <si>
    <t>Third Friday</t>
  </si>
  <si>
    <t>ENX PAR Master</t>
  </si>
  <si>
    <t>ACEA SpA</t>
  </si>
  <si>
    <t>IT0001207098</t>
  </si>
  <si>
    <t>ACE-MIL</t>
  </si>
  <si>
    <t>E:ACE</t>
  </si>
  <si>
    <t>ACE IM</t>
  </si>
  <si>
    <t>ACE.MI</t>
  </si>
  <si>
    <t>ACE</t>
  </si>
  <si>
    <t>CUD</t>
  </si>
  <si>
    <t>CUH</t>
  </si>
  <si>
    <t>Acerinox SA</t>
  </si>
  <si>
    <t>ES0132105018</t>
  </si>
  <si>
    <t>ACX-MAC</t>
  </si>
  <si>
    <t>E:ACX</t>
  </si>
  <si>
    <t>ACX SM</t>
  </si>
  <si>
    <t>ACX.MC</t>
  </si>
  <si>
    <t>ACR</t>
  </si>
  <si>
    <t>QFY</t>
  </si>
  <si>
    <t>QFZ</t>
  </si>
  <si>
    <t>Ackermans &amp; Van Haaren</t>
  </si>
  <si>
    <t>BE0003764785</t>
  </si>
  <si>
    <t>ACKB-EEB</t>
  </si>
  <si>
    <t>E:ACKB</t>
  </si>
  <si>
    <t>ACKB BB</t>
  </si>
  <si>
    <t>ACKB.BR</t>
  </si>
  <si>
    <t>Euronext Brussels</t>
  </si>
  <si>
    <t>Belgium</t>
  </si>
  <si>
    <t>AVH</t>
  </si>
  <si>
    <t>AGY</t>
  </si>
  <si>
    <t>AGZ</t>
  </si>
  <si>
    <t>ENX BRU Master</t>
  </si>
  <si>
    <t>ACS Actividades Cons y Serv</t>
  </si>
  <si>
    <t>ES0167050915</t>
  </si>
  <si>
    <t>ACS-MAC</t>
  </si>
  <si>
    <t>E:ACS</t>
  </si>
  <si>
    <t>ACS SM</t>
  </si>
  <si>
    <t>ACS.MC</t>
  </si>
  <si>
    <t>ON</t>
  </si>
  <si>
    <t>ONY</t>
  </si>
  <si>
    <t>ONZ</t>
  </si>
  <si>
    <t>Adecco Group AG</t>
  </si>
  <si>
    <t>CH0012138605</t>
  </si>
  <si>
    <t>ADEN-SWX</t>
  </si>
  <si>
    <t>E:ADEN</t>
  </si>
  <si>
    <t>ADEN SW</t>
  </si>
  <si>
    <t>ADEN.S</t>
  </si>
  <si>
    <t>ADC</t>
  </si>
  <si>
    <t>QVY</t>
  </si>
  <si>
    <t>QVZ</t>
  </si>
  <si>
    <t>Adidas AG</t>
  </si>
  <si>
    <t>DE000A1EWWW0</t>
  </si>
  <si>
    <t>ADS-XET</t>
  </si>
  <si>
    <t>E:ADS</t>
  </si>
  <si>
    <t>ADS GY</t>
  </si>
  <si>
    <t>ADSGn.DE</t>
  </si>
  <si>
    <t>Deutsche Boerse</t>
  </si>
  <si>
    <t>Germany</t>
  </si>
  <si>
    <t>ADS</t>
  </si>
  <si>
    <t>FKY</t>
  </si>
  <si>
    <t>FKZ</t>
  </si>
  <si>
    <t>DEU Bors Master</t>
  </si>
  <si>
    <t>Admiral Group plc</t>
  </si>
  <si>
    <t>GB00B02J6398</t>
  </si>
  <si>
    <t>ADM-LON</t>
  </si>
  <si>
    <t>E:ADM</t>
  </si>
  <si>
    <t>ADM LN</t>
  </si>
  <si>
    <t>ADML.L</t>
  </si>
  <si>
    <t>ADM</t>
  </si>
  <si>
    <t>ADD</t>
  </si>
  <si>
    <t>Aegon Ltd</t>
  </si>
  <si>
    <t>BMG0112X1056</t>
  </si>
  <si>
    <t>AGN-EEB</t>
  </si>
  <si>
    <t>E:AGN</t>
  </si>
  <si>
    <t>AGN NA</t>
  </si>
  <si>
    <t>AEGN.AS</t>
  </si>
  <si>
    <t>Euronext Amsterdam</t>
  </si>
  <si>
    <t>Netherlands</t>
  </si>
  <si>
    <t>AGN</t>
  </si>
  <si>
    <t>AFY</t>
  </si>
  <si>
    <t>AFZ</t>
  </si>
  <si>
    <t>ENX AMS Master</t>
  </si>
  <si>
    <t>AENA SME-SA</t>
  </si>
  <si>
    <t>AENA-MAC</t>
  </si>
  <si>
    <t>E:AENA</t>
  </si>
  <si>
    <t>AENA SM</t>
  </si>
  <si>
    <t>AENA.MC</t>
  </si>
  <si>
    <t>AEY</t>
  </si>
  <si>
    <t>AEZ</t>
  </si>
  <si>
    <t>Aeroports de Paris</t>
  </si>
  <si>
    <t>FR0010340141</t>
  </si>
  <si>
    <t>ADP-EEB</t>
  </si>
  <si>
    <t>E:ADP</t>
  </si>
  <si>
    <t>ADP FP</t>
  </si>
  <si>
    <t>ADP.PA</t>
  </si>
  <si>
    <t>ADP</t>
  </si>
  <si>
    <t>AID</t>
  </si>
  <si>
    <t>AIH</t>
  </si>
  <si>
    <t>BE0974264930</t>
  </si>
  <si>
    <t>AGS-EEB</t>
  </si>
  <si>
    <t>E:AGS</t>
  </si>
  <si>
    <t>AGS BB</t>
  </si>
  <si>
    <t>AGES.BR</t>
  </si>
  <si>
    <t>FRB</t>
  </si>
  <si>
    <t>JZY</t>
  </si>
  <si>
    <t>JZZ</t>
  </si>
  <si>
    <t>Agnico-Eagle Mines Ltd</t>
  </si>
  <si>
    <t>CA0084741085</t>
  </si>
  <si>
    <t>AEM-TC</t>
  </si>
  <si>
    <t>E:AEM</t>
  </si>
  <si>
    <t xml:space="preserve">AEM CT </t>
  </si>
  <si>
    <t>AEM.TO</t>
  </si>
  <si>
    <t>Toronto Stock Exchange</t>
  </si>
  <si>
    <t>Canada</t>
  </si>
  <si>
    <t>AGQ</t>
  </si>
  <si>
    <t>AGJ</t>
  </si>
  <si>
    <t>CAD</t>
  </si>
  <si>
    <t>TOR SE Master</t>
  </si>
  <si>
    <t>FR001400J770</t>
  </si>
  <si>
    <t>AF-EEB</t>
  </si>
  <si>
    <t>E:AF</t>
  </si>
  <si>
    <t>AF FP</t>
  </si>
  <si>
    <t>AIRF.PA</t>
  </si>
  <si>
    <t>AIF</t>
  </si>
  <si>
    <t>AQD</t>
  </si>
  <si>
    <t>AQH</t>
  </si>
  <si>
    <t>Air Liquide</t>
  </si>
  <si>
    <t>FR0000120073</t>
  </si>
  <si>
    <t>AI-EEB</t>
  </si>
  <si>
    <t>E:AI</t>
  </si>
  <si>
    <t>AI FP</t>
  </si>
  <si>
    <t>AIRP.PA</t>
  </si>
  <si>
    <t>AI</t>
  </si>
  <si>
    <t>AIY</t>
  </si>
  <si>
    <t>AIZ</t>
  </si>
  <si>
    <t>ALN</t>
  </si>
  <si>
    <t xml:space="preserve">Airbus </t>
  </si>
  <si>
    <t>NL0000235190</t>
  </si>
  <si>
    <t>AIR-EEB</t>
  </si>
  <si>
    <t>E:AIR</t>
  </si>
  <si>
    <t>AIR FP</t>
  </si>
  <si>
    <t>AIR.PA</t>
  </si>
  <si>
    <t>EDA</t>
  </si>
  <si>
    <t>EAY</t>
  </si>
  <si>
    <t>EAZ</t>
  </si>
  <si>
    <t>EAS</t>
  </si>
  <si>
    <t>Airbus Group SE (DB)</t>
  </si>
  <si>
    <t>AIR-XET</t>
  </si>
  <si>
    <t>AIR GY</t>
  </si>
  <si>
    <t>AIRG.DE</t>
  </si>
  <si>
    <t>EUA</t>
  </si>
  <si>
    <t>ZMY</t>
  </si>
  <si>
    <t>ZMZ</t>
  </si>
  <si>
    <t>Aixtron SE</t>
  </si>
  <si>
    <t>DE000A0WMPJ6</t>
  </si>
  <si>
    <t>AIXA-XET</t>
  </si>
  <si>
    <t>E:AIXA</t>
  </si>
  <si>
    <t>AIXA GY</t>
  </si>
  <si>
    <t>AIXGn.DE</t>
  </si>
  <si>
    <t>AXT</t>
  </si>
  <si>
    <t>ANY</t>
  </si>
  <si>
    <t>ANZ</t>
  </si>
  <si>
    <t xml:space="preserve">Akastor ASA </t>
  </si>
  <si>
    <t>NO0010215684</t>
  </si>
  <si>
    <t>AKAST-OSL</t>
  </si>
  <si>
    <t>E:AKAST</t>
  </si>
  <si>
    <t>AKAST NO</t>
  </si>
  <si>
    <t>AKAST.OL</t>
  </si>
  <si>
    <t xml:space="preserve">Oslo Stock Exchange </t>
  </si>
  <si>
    <t>Norway</t>
  </si>
  <si>
    <t>AX</t>
  </si>
  <si>
    <t>AXD</t>
  </si>
  <si>
    <t>AXH</t>
  </si>
  <si>
    <t>NOK</t>
  </si>
  <si>
    <t>OSLO SE Master</t>
  </si>
  <si>
    <t>Aker ASA</t>
  </si>
  <si>
    <t>NO0010234552</t>
  </si>
  <si>
    <t>AKER-OSL</t>
  </si>
  <si>
    <t>E:AKER</t>
  </si>
  <si>
    <t>AKER NO</t>
  </si>
  <si>
    <t>AKER.OL</t>
  </si>
  <si>
    <t>AE</t>
  </si>
  <si>
    <t>AED</t>
  </si>
  <si>
    <t>AEH</t>
  </si>
  <si>
    <t>AKER BP ASA</t>
  </si>
  <si>
    <t>NO0010345853</t>
  </si>
  <si>
    <t>AKRBP-OSL</t>
  </si>
  <si>
    <t>E:AKRBP</t>
  </si>
  <si>
    <t>AKRBP NO</t>
  </si>
  <si>
    <t>AKRBP.OL</t>
  </si>
  <si>
    <t>AKA</t>
  </si>
  <si>
    <t>NL0013267909</t>
  </si>
  <si>
    <t>AKZA-EEB</t>
  </si>
  <si>
    <t>E:AKZA</t>
  </si>
  <si>
    <t>AKZA NA</t>
  </si>
  <si>
    <t>AKZO.AS</t>
  </si>
  <si>
    <t>AKZ</t>
  </si>
  <si>
    <t>AKY</t>
  </si>
  <si>
    <t>AKH</t>
  </si>
  <si>
    <t>Alfa Laval AB</t>
  </si>
  <si>
    <t>SE0000695876</t>
  </si>
  <si>
    <t>ALFA-OMX</t>
  </si>
  <si>
    <t>E:ALFA</t>
  </si>
  <si>
    <t>ALFA SS</t>
  </si>
  <si>
    <t>ALFA.ST</t>
  </si>
  <si>
    <t>ALF</t>
  </si>
  <si>
    <t>AJD</t>
  </si>
  <si>
    <t>AJH</t>
  </si>
  <si>
    <t>Algonquin Power &amp; Utilities Corp</t>
  </si>
  <si>
    <t>CA0158571053</t>
  </si>
  <si>
    <t>AQN-TC</t>
  </si>
  <si>
    <t>E:AQN</t>
  </si>
  <si>
    <t>AQN CT</t>
  </si>
  <si>
    <t>AQN.TO</t>
  </si>
  <si>
    <t>AQ1</t>
  </si>
  <si>
    <t>Allianz SE</t>
  </si>
  <si>
    <t>DE0008404005</t>
  </si>
  <si>
    <t>ALV-XET</t>
  </si>
  <si>
    <t>E:ALV</t>
  </si>
  <si>
    <t>ALV GY</t>
  </si>
  <si>
    <t>ALVG.DE</t>
  </si>
  <si>
    <t>ALV</t>
  </si>
  <si>
    <t>ALY</t>
  </si>
  <si>
    <t>ALZ</t>
  </si>
  <si>
    <t>Almirall SA</t>
  </si>
  <si>
    <t>ES0157097017</t>
  </si>
  <si>
    <t>ALM-MAC</t>
  </si>
  <si>
    <t>E:ALM</t>
  </si>
  <si>
    <t>ALM SM</t>
  </si>
  <si>
    <t>ALM.MC</t>
  </si>
  <si>
    <t>ALM</t>
  </si>
  <si>
    <t>ALD</t>
  </si>
  <si>
    <t>ALH</t>
  </si>
  <si>
    <t>FR0010220475</t>
  </si>
  <si>
    <t>ALO-EEB</t>
  </si>
  <si>
    <t>E:ALO</t>
  </si>
  <si>
    <t>ALO FP</t>
  </si>
  <si>
    <t>ALSO.PA</t>
  </si>
  <si>
    <t>ALS</t>
  </si>
  <si>
    <t>ZWY</t>
  </si>
  <si>
    <t>ZWZ</t>
  </si>
  <si>
    <t>ALT</t>
  </si>
  <si>
    <t>AltaGas Ltd</t>
  </si>
  <si>
    <t>CA0213611001</t>
  </si>
  <si>
    <t>ALA-TC</t>
  </si>
  <si>
    <t>E:ALA</t>
  </si>
  <si>
    <t>ALA CT</t>
  </si>
  <si>
    <t>ALA.TO</t>
  </si>
  <si>
    <t>ZEU</t>
  </si>
  <si>
    <t>ZEW</t>
  </si>
  <si>
    <t>ALTEN</t>
  </si>
  <si>
    <t>FR0000071946</t>
  </si>
  <si>
    <t>ATE-EEB</t>
  </si>
  <si>
    <t>E:ATE</t>
  </si>
  <si>
    <t>ATE FP</t>
  </si>
  <si>
    <t>LTEN.PA</t>
  </si>
  <si>
    <t>ALE</t>
  </si>
  <si>
    <t>ALA</t>
  </si>
  <si>
    <t>ALR</t>
  </si>
  <si>
    <t>Amadeus IT Group SA</t>
  </si>
  <si>
    <t>ES0109067019</t>
  </si>
  <si>
    <t>AMS-MAC</t>
  </si>
  <si>
    <t>E:AMS</t>
  </si>
  <si>
    <t>AMS SM</t>
  </si>
  <si>
    <t>AMA.MC</t>
  </si>
  <si>
    <t>AMS</t>
  </si>
  <si>
    <t>AM5</t>
  </si>
  <si>
    <t>AM6</t>
  </si>
  <si>
    <t>AMG Critical Materials NV</t>
  </si>
  <si>
    <t>NL0000888691</t>
  </si>
  <si>
    <t>AMG-EEB</t>
  </si>
  <si>
    <t>E:AMG</t>
  </si>
  <si>
    <t>AMG NA</t>
  </si>
  <si>
    <t>AMG.AS</t>
  </si>
  <si>
    <t>AM</t>
  </si>
  <si>
    <t>XBF</t>
  </si>
  <si>
    <t>XBK</t>
  </si>
  <si>
    <t>Amplifon SpA</t>
  </si>
  <si>
    <t>IT0004056880</t>
  </si>
  <si>
    <t>AMP-MIL</t>
  </si>
  <si>
    <t>E:AMP</t>
  </si>
  <si>
    <t>AMP IM</t>
  </si>
  <si>
    <t>AMPF.MI</t>
  </si>
  <si>
    <t>AMP</t>
  </si>
  <si>
    <t>MVF</t>
  </si>
  <si>
    <t>MVK</t>
  </si>
  <si>
    <t>AT0000A3EPA4</t>
  </si>
  <si>
    <t>AMS-SWX</t>
  </si>
  <si>
    <t xml:space="preserve">AMS SW </t>
  </si>
  <si>
    <t>AMS.S</t>
  </si>
  <si>
    <t>AM0</t>
  </si>
  <si>
    <t>AMC</t>
  </si>
  <si>
    <t>AMN</t>
  </si>
  <si>
    <t>AAL-LON</t>
  </si>
  <si>
    <t>E:AAL</t>
  </si>
  <si>
    <t>AAL LN</t>
  </si>
  <si>
    <t>AAL.L</t>
  </si>
  <si>
    <t>AFA</t>
  </si>
  <si>
    <t>AFC</t>
  </si>
  <si>
    <t xml:space="preserve">Anheuser–Busch InBev NV </t>
  </si>
  <si>
    <t>BE0974293251</t>
  </si>
  <si>
    <t>ABI-EEB</t>
  </si>
  <si>
    <t>E:ABI</t>
  </si>
  <si>
    <t>ABI BB</t>
  </si>
  <si>
    <t>ABI.BR</t>
  </si>
  <si>
    <t>INB</t>
  </si>
  <si>
    <t>IGY</t>
  </si>
  <si>
    <t>IGZ</t>
  </si>
  <si>
    <t>Antofagasta plc</t>
  </si>
  <si>
    <t>GB0000456144</t>
  </si>
  <si>
    <t>ANTO-LON</t>
  </si>
  <si>
    <t>E:ANTO</t>
  </si>
  <si>
    <t>ANTO LN</t>
  </si>
  <si>
    <t>ANTO.L</t>
  </si>
  <si>
    <t>ANT</t>
  </si>
  <si>
    <t>KFY</t>
  </si>
  <si>
    <t>AP Moller - Maersk A/S A</t>
  </si>
  <si>
    <t>DK0010244425</t>
  </si>
  <si>
    <t>MAERSK_A-OMX</t>
  </si>
  <si>
    <t>E:MAERSK-A</t>
  </si>
  <si>
    <t>MAERSKA DC</t>
  </si>
  <si>
    <t>MAERSKa.CO</t>
  </si>
  <si>
    <t>Copenhagen Stock Exchange</t>
  </si>
  <si>
    <t>Denmark</t>
  </si>
  <si>
    <t>MAS</t>
  </si>
  <si>
    <t>LLF</t>
  </si>
  <si>
    <t>LLK</t>
  </si>
  <si>
    <t>DKK</t>
  </si>
  <si>
    <t>COPE Master</t>
  </si>
  <si>
    <t>AP Moller - Maersk A/S B</t>
  </si>
  <si>
    <t>DK0010244508</t>
  </si>
  <si>
    <t>MAERSK_B-OMX</t>
  </si>
  <si>
    <t>E:MAERSK-B</t>
  </si>
  <si>
    <t>MAERSKB DC</t>
  </si>
  <si>
    <t>MAERSKb.CO</t>
  </si>
  <si>
    <t>MAE</t>
  </si>
  <si>
    <t>MAY</t>
  </si>
  <si>
    <t>MAZ</t>
  </si>
  <si>
    <t>Aperam SA</t>
  </si>
  <si>
    <t>LU0569974404</t>
  </si>
  <si>
    <t>APAM-EEB</t>
  </si>
  <si>
    <t>E:APAM</t>
  </si>
  <si>
    <t>APAM NA</t>
  </si>
  <si>
    <t>APAM.AS</t>
  </si>
  <si>
    <t>APZ</t>
  </si>
  <si>
    <t>AHG</t>
  </si>
  <si>
    <t>AHP</t>
  </si>
  <si>
    <t>ARC Resources Ltd</t>
  </si>
  <si>
    <t>CA00208D4084</t>
  </si>
  <si>
    <t>ARX-TC</t>
  </si>
  <si>
    <t>E:ARX</t>
  </si>
  <si>
    <t>ARX CT</t>
  </si>
  <si>
    <t>ARX.TO</t>
  </si>
  <si>
    <t>ZEJ</t>
  </si>
  <si>
    <t>ZEM</t>
  </si>
  <si>
    <t>Arcadis NV</t>
  </si>
  <si>
    <t>NL0006237562</t>
  </si>
  <si>
    <t>ARCAD-EEB</t>
  </si>
  <si>
    <t>E:ARCAD</t>
  </si>
  <si>
    <t>ARCAD NA</t>
  </si>
  <si>
    <t>ARDS.AS</t>
  </si>
  <si>
    <t>ARC</t>
  </si>
  <si>
    <t>WEF</t>
  </si>
  <si>
    <t>WEK</t>
  </si>
  <si>
    <t>LU1598757687</t>
  </si>
  <si>
    <t>MT-EEB</t>
  </si>
  <si>
    <t>E:MT</t>
  </si>
  <si>
    <t>MT NA</t>
  </si>
  <si>
    <t>MT.AS</t>
  </si>
  <si>
    <t>MTE</t>
  </si>
  <si>
    <t>AUF</t>
  </si>
  <si>
    <t>AUK</t>
  </si>
  <si>
    <t>ARL</t>
  </si>
  <si>
    <t>Arkema</t>
  </si>
  <si>
    <t>FR0010313833</t>
  </si>
  <si>
    <t>AKE-EEB</t>
  </si>
  <si>
    <t>E:AKE</t>
  </si>
  <si>
    <t>AKE FP</t>
  </si>
  <si>
    <t>AKE.PA</t>
  </si>
  <si>
    <t>AKE</t>
  </si>
  <si>
    <t>AUD</t>
  </si>
  <si>
    <t>AUH</t>
  </si>
  <si>
    <t>Ashmore Group plc</t>
  </si>
  <si>
    <t>GB00B132NW22</t>
  </si>
  <si>
    <t>ASHM-LON</t>
  </si>
  <si>
    <t>E:ASHM</t>
  </si>
  <si>
    <t>ASHM LN</t>
  </si>
  <si>
    <t>ASHM.L</t>
  </si>
  <si>
    <t>ASU</t>
  </si>
  <si>
    <t>ASQ</t>
  </si>
  <si>
    <t>Ashtead Group plc</t>
  </si>
  <si>
    <t>GB0000536739</t>
  </si>
  <si>
    <t>AHT-LON</t>
  </si>
  <si>
    <t>E:AHT</t>
  </si>
  <si>
    <t>AHT LN</t>
  </si>
  <si>
    <t>AHT.L</t>
  </si>
  <si>
    <t>AH0</t>
  </si>
  <si>
    <t>AH8</t>
  </si>
  <si>
    <t>ASM International NV</t>
  </si>
  <si>
    <t>NL0000334118</t>
  </si>
  <si>
    <t>ASM-EEB</t>
  </si>
  <si>
    <t>E:ASM</t>
  </si>
  <si>
    <t>ASM NA</t>
  </si>
  <si>
    <t>ASMI.AS</t>
  </si>
  <si>
    <t>AIW</t>
  </si>
  <si>
    <t>AIN</t>
  </si>
  <si>
    <t>AIR</t>
  </si>
  <si>
    <t>NL0010273215</t>
  </si>
  <si>
    <t>ASML-EEB</t>
  </si>
  <si>
    <t>E:ASML</t>
  </si>
  <si>
    <t>ASML NA</t>
  </si>
  <si>
    <t>ASML.AS</t>
  </si>
  <si>
    <t>ASL</t>
  </si>
  <si>
    <t>FDY</t>
  </si>
  <si>
    <t>FDZ</t>
  </si>
  <si>
    <t>ASOS plc</t>
  </si>
  <si>
    <t>GB0030927254</t>
  </si>
  <si>
    <t>ASC-LON</t>
  </si>
  <si>
    <t>E:ASC</t>
  </si>
  <si>
    <t>ASC LN</t>
  </si>
  <si>
    <t>ASOS.L</t>
  </si>
  <si>
    <t>AAZ</t>
  </si>
  <si>
    <t>AAG</t>
  </si>
  <si>
    <t>SE0007100581</t>
  </si>
  <si>
    <t>ASSA_B-OMX</t>
  </si>
  <si>
    <t>E:ASSA-B</t>
  </si>
  <si>
    <t>ASSAB SS</t>
  </si>
  <si>
    <t>ASSAb.ST</t>
  </si>
  <si>
    <t>ASS</t>
  </si>
  <si>
    <t>LRY</t>
  </si>
  <si>
    <t>LRZ</t>
  </si>
  <si>
    <t>Generali</t>
  </si>
  <si>
    <t>IT0000062072</t>
  </si>
  <si>
    <t>G-MIL</t>
  </si>
  <si>
    <t>E:G</t>
  </si>
  <si>
    <t>G IM</t>
  </si>
  <si>
    <t>GASI.MI</t>
  </si>
  <si>
    <t>GEN</t>
  </si>
  <si>
    <t>GXY</t>
  </si>
  <si>
    <t>GXZ</t>
  </si>
  <si>
    <t>Business day immediately preceding the third Friday of the delivery month</t>
  </si>
  <si>
    <t>Associated British Foods plc</t>
  </si>
  <si>
    <t>GB0006731235</t>
  </si>
  <si>
    <t>ABF-LON</t>
  </si>
  <si>
    <t>E:ABF</t>
  </si>
  <si>
    <t>ABF LN</t>
  </si>
  <si>
    <t>ABF.L</t>
  </si>
  <si>
    <t>ABF</t>
  </si>
  <si>
    <t>ZBY</t>
  </si>
  <si>
    <t>AstraZeneca plc</t>
  </si>
  <si>
    <t>GB0009895292</t>
  </si>
  <si>
    <t>AZN-LON</t>
  </si>
  <si>
    <t>E:AZN</t>
  </si>
  <si>
    <t>AZN LN</t>
  </si>
  <si>
    <t>AZN.L</t>
  </si>
  <si>
    <t>AZA</t>
  </si>
  <si>
    <t>AZY</t>
  </si>
  <si>
    <t>AstraZeneca plc (SEK)</t>
  </si>
  <si>
    <t>AZN-OMX</t>
  </si>
  <si>
    <t>AZN SS</t>
  </si>
  <si>
    <t>AZN.ST</t>
  </si>
  <si>
    <t>ZNA</t>
  </si>
  <si>
    <t>ZNY</t>
  </si>
  <si>
    <t>ZNZ</t>
  </si>
  <si>
    <t>ATCO Ltd</t>
  </si>
  <si>
    <t>CA0467894006</t>
  </si>
  <si>
    <t>ACO.X-TC</t>
  </si>
  <si>
    <t>E:ACO.X</t>
  </si>
  <si>
    <t>ACO/X CT</t>
  </si>
  <si>
    <t>ACOx.TO</t>
  </si>
  <si>
    <t>ACS</t>
  </si>
  <si>
    <t>Atea ASA</t>
  </si>
  <si>
    <t>NO0004822503</t>
  </si>
  <si>
    <t>ATEA-OSL</t>
  </si>
  <si>
    <t>E:ATEA</t>
  </si>
  <si>
    <t>ATEA NO</t>
  </si>
  <si>
    <t>ATEA.OL</t>
  </si>
  <si>
    <t>QRJ</t>
  </si>
  <si>
    <t>QRH</t>
  </si>
  <si>
    <t>SE0017486889</t>
  </si>
  <si>
    <t>ATCO_A-OMX</t>
  </si>
  <si>
    <t>E:ATCO-A</t>
  </si>
  <si>
    <t>ATCOA SS</t>
  </si>
  <si>
    <t>ATCOa.ST</t>
  </si>
  <si>
    <t>ATA</t>
  </si>
  <si>
    <t>ATY</t>
  </si>
  <si>
    <t>ATZ</t>
  </si>
  <si>
    <t>SE0017486897</t>
  </si>
  <si>
    <t>ATCO_B-OMX</t>
  </si>
  <si>
    <t>E:ATCO-B</t>
  </si>
  <si>
    <t>ATCOB SS</t>
  </si>
  <si>
    <t>ATCOb.ST</t>
  </si>
  <si>
    <t>AP</t>
  </si>
  <si>
    <t>APD</t>
  </si>
  <si>
    <t>APH</t>
  </si>
  <si>
    <t>Atos SE</t>
  </si>
  <si>
    <t>ATO-EEB</t>
  </si>
  <si>
    <t>E:ATO</t>
  </si>
  <si>
    <t>ATO FP</t>
  </si>
  <si>
    <t>ATOS.PA</t>
  </si>
  <si>
    <t>AT0</t>
  </si>
  <si>
    <t>ACD</t>
  </si>
  <si>
    <t>ACH</t>
  </si>
  <si>
    <t>Atresmedia Corporacion de Medios de Comunicacion SA</t>
  </si>
  <si>
    <t>ES0109427734</t>
  </si>
  <si>
    <t>A3M-MAC</t>
  </si>
  <si>
    <t>E:A3M</t>
  </si>
  <si>
    <t>A3M SM</t>
  </si>
  <si>
    <t>A3M.MC</t>
  </si>
  <si>
    <t>OS</t>
  </si>
  <si>
    <t>OSY</t>
  </si>
  <si>
    <t>OSZ</t>
  </si>
  <si>
    <t>Aurubis AG</t>
  </si>
  <si>
    <t>DE0006766504</t>
  </si>
  <si>
    <t>NDA-XET</t>
  </si>
  <si>
    <t>E:NDA</t>
  </si>
  <si>
    <t>NDA GY</t>
  </si>
  <si>
    <t>NAFG.DE</t>
  </si>
  <si>
    <t>ARB</t>
  </si>
  <si>
    <t>ARV</t>
  </si>
  <si>
    <t>ART</t>
  </si>
  <si>
    <t>Aviva plc</t>
  </si>
  <si>
    <t>GB00BPQY8M80</t>
  </si>
  <si>
    <t>AV.-LON</t>
  </si>
  <si>
    <t>E:AV.</t>
  </si>
  <si>
    <t>AV/ LN</t>
  </si>
  <si>
    <t>AV.L</t>
  </si>
  <si>
    <t>CUA</t>
  </si>
  <si>
    <t>AVY</t>
  </si>
  <si>
    <t>AXA SA</t>
  </si>
  <si>
    <t>FR0000120628</t>
  </si>
  <si>
    <t>CS-EEB</t>
  </si>
  <si>
    <t>E:CS</t>
  </si>
  <si>
    <t>CS FP</t>
  </si>
  <si>
    <t>AXAF.PA</t>
  </si>
  <si>
    <t>AXA</t>
  </si>
  <si>
    <t>CJY</t>
  </si>
  <si>
    <t>CJZ</t>
  </si>
  <si>
    <t>AXQ</t>
  </si>
  <si>
    <t>Azimut Holding SpA</t>
  </si>
  <si>
    <t>IT0003261697</t>
  </si>
  <si>
    <t>AZM-MIL</t>
  </si>
  <si>
    <t>E:AZM</t>
  </si>
  <si>
    <t>AZM IM</t>
  </si>
  <si>
    <t>AZMT.MI</t>
  </si>
  <si>
    <t>AZ</t>
  </si>
  <si>
    <t>AZD</t>
  </si>
  <si>
    <t>AZH</t>
  </si>
  <si>
    <t>Babcock International Group PL</t>
  </si>
  <si>
    <t>GB0009697037</t>
  </si>
  <si>
    <t>BAB-LON</t>
  </si>
  <si>
    <t>E:BAB</t>
  </si>
  <si>
    <t>BAB LN</t>
  </si>
  <si>
    <t>BAB.L</t>
  </si>
  <si>
    <t>BIG</t>
  </si>
  <si>
    <t>BDG</t>
  </si>
  <si>
    <t>BAE Systems plc</t>
  </si>
  <si>
    <t>GB0002634946</t>
  </si>
  <si>
    <t>BA.-LON</t>
  </si>
  <si>
    <t>E:BA.</t>
  </si>
  <si>
    <t>BA/ LN</t>
  </si>
  <si>
    <t>BAES.L</t>
  </si>
  <si>
    <t>AER</t>
  </si>
  <si>
    <t>BAD</t>
  </si>
  <si>
    <t>Balfour Beatty</t>
  </si>
  <si>
    <t>GB0000961622</t>
  </si>
  <si>
    <t>BBY-LON</t>
  </si>
  <si>
    <t>E:BBY</t>
  </si>
  <si>
    <t>BBY LN</t>
  </si>
  <si>
    <t>BALF.L</t>
  </si>
  <si>
    <t>BBY</t>
  </si>
  <si>
    <t>BBE</t>
  </si>
  <si>
    <t>Baloise Holding AG</t>
  </si>
  <si>
    <t>OIB</t>
  </si>
  <si>
    <t>OIY</t>
  </si>
  <si>
    <t>OIZ</t>
  </si>
  <si>
    <t>BAM Groep NV, Koninklijke</t>
  </si>
  <si>
    <t>NL0000337319</t>
  </si>
  <si>
    <t>BAMNB-EEB</t>
  </si>
  <si>
    <t>E:BAMNB</t>
  </si>
  <si>
    <t>BAMNB NA</t>
  </si>
  <si>
    <t>BAMN.AS</t>
  </si>
  <si>
    <t>BMG</t>
  </si>
  <si>
    <t>KPD</t>
  </si>
  <si>
    <t>KPH</t>
  </si>
  <si>
    <t>Banco Bilbao Vizcaya Argent</t>
  </si>
  <si>
    <t>ES0113211835</t>
  </si>
  <si>
    <t>BBVA-MAC</t>
  </si>
  <si>
    <t>E:BBVA</t>
  </si>
  <si>
    <t>BBVA SM</t>
  </si>
  <si>
    <t>BBVA.MC</t>
  </si>
  <si>
    <t>BVA</t>
  </si>
  <si>
    <t>BDY</t>
  </si>
  <si>
    <t>BDZ</t>
  </si>
  <si>
    <t>Banco BPM</t>
  </si>
  <si>
    <t>IT0005218380</t>
  </si>
  <si>
    <t>BAMI-MIL</t>
  </si>
  <si>
    <t>E:BAMI</t>
  </si>
  <si>
    <t>BAMI IM</t>
  </si>
  <si>
    <t>BAMI.MI</t>
  </si>
  <si>
    <t>BPV</t>
  </si>
  <si>
    <t>FHY</t>
  </si>
  <si>
    <t>FHZ</t>
  </si>
  <si>
    <t>Banco de Sabadell SA</t>
  </si>
  <si>
    <t>ES0113860A34</t>
  </si>
  <si>
    <t>SAB-MAC</t>
  </si>
  <si>
    <t>E:SAB</t>
  </si>
  <si>
    <t>SAB SM</t>
  </si>
  <si>
    <t>SABE.MC</t>
  </si>
  <si>
    <t>SBA</t>
  </si>
  <si>
    <t>TVY</t>
  </si>
  <si>
    <t>TVZ</t>
  </si>
  <si>
    <t>Banco Santander SA</t>
  </si>
  <si>
    <t>ES0113900J37</t>
  </si>
  <si>
    <t>SAN-MAC</t>
  </si>
  <si>
    <t>E:SAN</t>
  </si>
  <si>
    <t>SAN SM</t>
  </si>
  <si>
    <t>SAN.MC</t>
  </si>
  <si>
    <t>SCH</t>
  </si>
  <si>
    <t>SJY</t>
  </si>
  <si>
    <t>SJZ</t>
  </si>
  <si>
    <t>Bank of Montreal</t>
  </si>
  <si>
    <t>CA0636711016</t>
  </si>
  <si>
    <t>BMO-TC</t>
  </si>
  <si>
    <t>E:BMO</t>
  </si>
  <si>
    <t>BMO CT</t>
  </si>
  <si>
    <t>BMO.TO</t>
  </si>
  <si>
    <t>BMO</t>
  </si>
  <si>
    <t>ONF</t>
  </si>
  <si>
    <t>Bank of Nova Scotia</t>
  </si>
  <si>
    <t>CA0641491075</t>
  </si>
  <si>
    <t>BNS-TC</t>
  </si>
  <si>
    <t>E:BNS</t>
  </si>
  <si>
    <t>BNS CT</t>
  </si>
  <si>
    <t>BNS.TO</t>
  </si>
  <si>
    <t>BBS</t>
  </si>
  <si>
    <t>NZF</t>
  </si>
  <si>
    <t>Bankinter SA</t>
  </si>
  <si>
    <t>ES0113679I37</t>
  </si>
  <si>
    <t>BKT-MAC</t>
  </si>
  <si>
    <t>E:BKT</t>
  </si>
  <si>
    <t>BKT SM</t>
  </si>
  <si>
    <t>BKT.MC</t>
  </si>
  <si>
    <t>BKT</t>
  </si>
  <si>
    <t>UZY</t>
  </si>
  <si>
    <t>UZZ</t>
  </si>
  <si>
    <t>Barclays plc</t>
  </si>
  <si>
    <t>GB0031348658</t>
  </si>
  <si>
    <t>BARC-LON</t>
  </si>
  <si>
    <t>E:BARC</t>
  </si>
  <si>
    <t>BARC LN</t>
  </si>
  <si>
    <t>BARC.L</t>
  </si>
  <si>
    <t>BBL</t>
  </si>
  <si>
    <t>BBD</t>
  </si>
  <si>
    <t xml:space="preserve">Barratt Redrow plc </t>
  </si>
  <si>
    <t>GB0000811801</t>
  </si>
  <si>
    <t>BTRW-LON</t>
  </si>
  <si>
    <t>E:BTRW</t>
  </si>
  <si>
    <t>BTRW LN</t>
  </si>
  <si>
    <t>BTRW.L</t>
  </si>
  <si>
    <t>BDE</t>
  </si>
  <si>
    <t>BDW</t>
  </si>
  <si>
    <t>Barrick Gold Corp</t>
  </si>
  <si>
    <t>ABX-TC</t>
  </si>
  <si>
    <t>E:ABX</t>
  </si>
  <si>
    <t>ABX CT</t>
  </si>
  <si>
    <t>ABX.TO</t>
  </si>
  <si>
    <t>BRD</t>
  </si>
  <si>
    <t>GXF</t>
  </si>
  <si>
    <t>Barry Callebaut AG</t>
  </si>
  <si>
    <t>CH0009002962</t>
  </si>
  <si>
    <t>BARN-SWX</t>
  </si>
  <si>
    <t>E:BARN</t>
  </si>
  <si>
    <t>BARN SW</t>
  </si>
  <si>
    <t>BARN.S</t>
  </si>
  <si>
    <t>BBB</t>
  </si>
  <si>
    <t>BA7</t>
  </si>
  <si>
    <t>BA8</t>
  </si>
  <si>
    <t>BASF SE</t>
  </si>
  <si>
    <t>DE000BASF111</t>
  </si>
  <si>
    <t>BAS-XET</t>
  </si>
  <si>
    <t>E:BAS</t>
  </si>
  <si>
    <t>BAS GY</t>
  </si>
  <si>
    <t>BASFn.DE</t>
  </si>
  <si>
    <t>BAS</t>
  </si>
  <si>
    <t>BJY</t>
  </si>
  <si>
    <t>BJZ</t>
  </si>
  <si>
    <t>Bayer AG</t>
  </si>
  <si>
    <t>DE000BAY0017</t>
  </si>
  <si>
    <t>BAYN-XET</t>
  </si>
  <si>
    <t>E:BAYN</t>
  </si>
  <si>
    <t>BAYN GY</t>
  </si>
  <si>
    <t>BAYGn.DE</t>
  </si>
  <si>
    <t>BYR</t>
  </si>
  <si>
    <t>BQY</t>
  </si>
  <si>
    <t>BQZ</t>
  </si>
  <si>
    <t>Bayerische Motoren Werke AG</t>
  </si>
  <si>
    <t>DE0005190003</t>
  </si>
  <si>
    <t>BMW-XET</t>
  </si>
  <si>
    <t>E:BMW</t>
  </si>
  <si>
    <t>BMW GY</t>
  </si>
  <si>
    <t>BMWG.DE</t>
  </si>
  <si>
    <t>BMW</t>
  </si>
  <si>
    <t>BMD</t>
  </si>
  <si>
    <t>BMZ</t>
  </si>
  <si>
    <t>BayWa AG - Bayerische Warenvermit</t>
  </si>
  <si>
    <t>DE0005194062</t>
  </si>
  <si>
    <t>BYW6-XET</t>
  </si>
  <si>
    <t>E:BYW6</t>
  </si>
  <si>
    <t>BYW6 GY</t>
  </si>
  <si>
    <t>BYWGnx.DE</t>
  </si>
  <si>
    <t>BBW</t>
  </si>
  <si>
    <t>BAF</t>
  </si>
  <si>
    <t>BAK</t>
  </si>
  <si>
    <t>BCE Inc</t>
  </si>
  <si>
    <t>CA05534B7604</t>
  </si>
  <si>
    <t>BCE-TC</t>
  </si>
  <si>
    <t>E:BCE</t>
  </si>
  <si>
    <t>BCE CT</t>
  </si>
  <si>
    <t>BCE.TO</t>
  </si>
  <si>
    <t>BEI</t>
  </si>
  <si>
    <t>BCF</t>
  </si>
  <si>
    <t>Beiersdorf AG</t>
  </si>
  <si>
    <t>DE0005200000</t>
  </si>
  <si>
    <t>BEI-XET</t>
  </si>
  <si>
    <t>E:BEI</t>
  </si>
  <si>
    <t>BEI GY</t>
  </si>
  <si>
    <t>BEIG.DE</t>
  </si>
  <si>
    <t>BDF</t>
  </si>
  <si>
    <t>DLY</t>
  </si>
  <si>
    <t>DLZ</t>
  </si>
  <si>
    <t>Bellway</t>
  </si>
  <si>
    <t>GB0000904986</t>
  </si>
  <si>
    <t>BWY-LON</t>
  </si>
  <si>
    <t>E:BWY</t>
  </si>
  <si>
    <t>BWY LN</t>
  </si>
  <si>
    <t>BWY.L</t>
  </si>
  <si>
    <t>BWY</t>
  </si>
  <si>
    <t>BWA</t>
  </si>
  <si>
    <t>Beneteau</t>
  </si>
  <si>
    <t>FR0000035164</t>
  </si>
  <si>
    <t>BEN-EEB</t>
  </si>
  <si>
    <t>E:BEN</t>
  </si>
  <si>
    <t>BEN FP</t>
  </si>
  <si>
    <t>CHBE.PA</t>
  </si>
  <si>
    <t>BNT</t>
  </si>
  <si>
    <t>BLF</t>
  </si>
  <si>
    <t>BLK</t>
  </si>
  <si>
    <t>GB00BP0RGD03</t>
  </si>
  <si>
    <t>BKG-LON</t>
  </si>
  <si>
    <t>E:BKG</t>
  </si>
  <si>
    <t>BKG LN</t>
  </si>
  <si>
    <t>BKGH.L</t>
  </si>
  <si>
    <t>BKL</t>
  </si>
  <si>
    <t>BKE</t>
  </si>
  <si>
    <t>BHP Group Limited</t>
  </si>
  <si>
    <t>AU000000BHP4</t>
  </si>
  <si>
    <t>BHP-LON</t>
  </si>
  <si>
    <t>E:BHP</t>
  </si>
  <si>
    <t>BHP LN</t>
  </si>
  <si>
    <t>BHPB.L</t>
  </si>
  <si>
    <t>BTB</t>
  </si>
  <si>
    <t>BT5</t>
  </si>
  <si>
    <t>DE0005909006</t>
  </si>
  <si>
    <t>GBF-XET</t>
  </si>
  <si>
    <t>E:GBF</t>
  </si>
  <si>
    <t>GBF GY</t>
  </si>
  <si>
    <t>GBFG.DE</t>
  </si>
  <si>
    <t>GB</t>
  </si>
  <si>
    <t>GBD</t>
  </si>
  <si>
    <t>GBH</t>
  </si>
  <si>
    <t>FR0013280286</t>
  </si>
  <si>
    <t>BIM-EEB</t>
  </si>
  <si>
    <t>E:BIM</t>
  </si>
  <si>
    <t>BIM FP</t>
  </si>
  <si>
    <t>BIOX.PA</t>
  </si>
  <si>
    <t>BIO</t>
  </si>
  <si>
    <t>IOF</t>
  </si>
  <si>
    <t>IOK</t>
  </si>
  <si>
    <t>BNP Paribas</t>
  </si>
  <si>
    <t>FR0000131104</t>
  </si>
  <si>
    <t>BNP-EEB</t>
  </si>
  <si>
    <t>E:BNP</t>
  </si>
  <si>
    <t>BNP FP</t>
  </si>
  <si>
    <t>BNPP.PA</t>
  </si>
  <si>
    <t>BNP</t>
  </si>
  <si>
    <t>BNY</t>
  </si>
  <si>
    <t>BNH</t>
  </si>
  <si>
    <t>BNR</t>
  </si>
  <si>
    <t>SE0020050417</t>
  </si>
  <si>
    <t>BOL-OMX</t>
  </si>
  <si>
    <t>E:BOL</t>
  </si>
  <si>
    <t>BOL SS</t>
  </si>
  <si>
    <t>BOL.ST</t>
  </si>
  <si>
    <t>BL</t>
  </si>
  <si>
    <t>BLD</t>
  </si>
  <si>
    <t>BLH</t>
  </si>
  <si>
    <t>CA0977518616</t>
  </si>
  <si>
    <t>BBD.B-TC</t>
  </si>
  <si>
    <t>E:BBD.B</t>
  </si>
  <si>
    <t>BBD/B CT</t>
  </si>
  <si>
    <t>BBDb.TO</t>
  </si>
  <si>
    <t>BOQ</t>
  </si>
  <si>
    <t>BOJ</t>
  </si>
  <si>
    <t>FR0000120503</t>
  </si>
  <si>
    <t>EN-EEB</t>
  </si>
  <si>
    <t>E:EN</t>
  </si>
  <si>
    <t>EN FP</t>
  </si>
  <si>
    <t>BOUY.PA</t>
  </si>
  <si>
    <t>EN</t>
  </si>
  <si>
    <t>EHY</t>
  </si>
  <si>
    <t>EHZ</t>
  </si>
  <si>
    <t>BOU</t>
  </si>
  <si>
    <t>BP plc</t>
  </si>
  <si>
    <t>GB0007980591</t>
  </si>
  <si>
    <t>BP.-LON</t>
  </si>
  <si>
    <t>E:BP.</t>
  </si>
  <si>
    <t>BP/ LN</t>
  </si>
  <si>
    <t>BP.L</t>
  </si>
  <si>
    <t>BP</t>
  </si>
  <si>
    <t>BPY</t>
  </si>
  <si>
    <t>BPER Banca</t>
  </si>
  <si>
    <t>IT0000066123</t>
  </si>
  <si>
    <t>BPE-MIL</t>
  </si>
  <si>
    <t>E:BPE</t>
  </si>
  <si>
    <t>BPE IM</t>
  </si>
  <si>
    <t>EMII.MI</t>
  </si>
  <si>
    <t>BPE</t>
  </si>
  <si>
    <t>BWG</t>
  </si>
  <si>
    <t>BWP</t>
  </si>
  <si>
    <t>Brembo N.V.</t>
  </si>
  <si>
    <t>NL0015001KT6</t>
  </si>
  <si>
    <t>BRE-MIL</t>
  </si>
  <si>
    <t>E:BRE</t>
  </si>
  <si>
    <t>BRE IM</t>
  </si>
  <si>
    <t>BRBI.MI</t>
  </si>
  <si>
    <t>BRM</t>
  </si>
  <si>
    <t>BOF</t>
  </si>
  <si>
    <t>BOK</t>
  </si>
  <si>
    <t>Brenntag SE</t>
  </si>
  <si>
    <t>DE000A1DAHH0</t>
  </si>
  <si>
    <t>BNR-XET</t>
  </si>
  <si>
    <t>E:BNR</t>
  </si>
  <si>
    <t xml:space="preserve">BNR GY </t>
  </si>
  <si>
    <t>BNRGn.DE</t>
  </si>
  <si>
    <t>BNW</t>
  </si>
  <si>
    <t>BNB</t>
  </si>
  <si>
    <t>BNV</t>
  </si>
  <si>
    <t>British American Tobacco plc</t>
  </si>
  <si>
    <t>GB0002875804</t>
  </si>
  <si>
    <t>BATS-LON</t>
  </si>
  <si>
    <t>E:BATS</t>
  </si>
  <si>
    <t>BATS LN</t>
  </si>
  <si>
    <t>BATS.L</t>
  </si>
  <si>
    <t>TAB</t>
  </si>
  <si>
    <t>TBY</t>
  </si>
  <si>
    <t>British Land Co plc</t>
  </si>
  <si>
    <t>GB0001367019</t>
  </si>
  <si>
    <t>BLND-LON</t>
  </si>
  <si>
    <t>E:BLND</t>
  </si>
  <si>
    <t>BLND LN</t>
  </si>
  <si>
    <t>BLND.L</t>
  </si>
  <si>
    <t>BLN</t>
  </si>
  <si>
    <t>XBY</t>
  </si>
  <si>
    <t>Brookfield Asset Management</t>
  </si>
  <si>
    <t>CA1130041058</t>
  </si>
  <si>
    <t>BAM-TC</t>
  </si>
  <si>
    <t>E:BAM</t>
  </si>
  <si>
    <t>BAM CT</t>
  </si>
  <si>
    <t>BAM.TO</t>
  </si>
  <si>
    <t>BFA</t>
  </si>
  <si>
    <t>BFB</t>
  </si>
  <si>
    <t xml:space="preserve">Brookfield Corporation </t>
  </si>
  <si>
    <t>CA11271J1075</t>
  </si>
  <si>
    <t>BN-TC</t>
  </si>
  <si>
    <t>E:BN</t>
  </si>
  <si>
    <t>BN CT</t>
  </si>
  <si>
    <t>BN.TO</t>
  </si>
  <si>
    <t>BFK</t>
  </si>
  <si>
    <t>BFL</t>
  </si>
  <si>
    <t>Brunel International NV</t>
  </si>
  <si>
    <t>NL0010776944</t>
  </si>
  <si>
    <t>BRNL-EEB</t>
  </si>
  <si>
    <t>E:BRNL</t>
  </si>
  <si>
    <t>BRNL NA</t>
  </si>
  <si>
    <t>BRUN.AS</t>
  </si>
  <si>
    <t>BI</t>
  </si>
  <si>
    <t>BUG</t>
  </si>
  <si>
    <t>BUP</t>
  </si>
  <si>
    <t>BT Group plc</t>
  </si>
  <si>
    <t>GB0030913577</t>
  </si>
  <si>
    <t>BT.A-LON</t>
  </si>
  <si>
    <t>E:BT.A</t>
  </si>
  <si>
    <t>BT/A LN</t>
  </si>
  <si>
    <t>BT.L</t>
  </si>
  <si>
    <t>BTG</t>
  </si>
  <si>
    <t>BTY</t>
  </si>
  <si>
    <t>Bunzl</t>
  </si>
  <si>
    <t>GB00B0744B38</t>
  </si>
  <si>
    <t>BNZL-LON</t>
  </si>
  <si>
    <t>E:BNZL</t>
  </si>
  <si>
    <t>BNZL LN</t>
  </si>
  <si>
    <t>BNZL.L</t>
  </si>
  <si>
    <t>BNZ</t>
  </si>
  <si>
    <t>BNM</t>
  </si>
  <si>
    <t>Burberry Group</t>
  </si>
  <si>
    <t>GB0031743007</t>
  </si>
  <si>
    <t>BRBY-LON</t>
  </si>
  <si>
    <t>E:BRBY</t>
  </si>
  <si>
    <t>BRBY LN</t>
  </si>
  <si>
    <t>BRBY.L</t>
  </si>
  <si>
    <t>BRB</t>
  </si>
  <si>
    <t>BDK</t>
  </si>
  <si>
    <t>Bureau Veritas SA</t>
  </si>
  <si>
    <t>FR0006174348</t>
  </si>
  <si>
    <t>BVI-EEB</t>
  </si>
  <si>
    <t>E:BVI</t>
  </si>
  <si>
    <t>BVI FP</t>
  </si>
  <si>
    <t>BVI.PA</t>
  </si>
  <si>
    <t>BVI</t>
  </si>
  <si>
    <t>UGF</t>
  </si>
  <si>
    <t>UGK</t>
  </si>
  <si>
    <t>Buzzi SpA</t>
  </si>
  <si>
    <t>IT0001347308</t>
  </si>
  <si>
    <t>BZU-MIL</t>
  </si>
  <si>
    <t>E:BZU</t>
  </si>
  <si>
    <t>BZU IM</t>
  </si>
  <si>
    <t>BZU.MI</t>
  </si>
  <si>
    <t>BZZ</t>
  </si>
  <si>
    <t>QKD</t>
  </si>
  <si>
    <t>QKH</t>
  </si>
  <si>
    <t>CaixaBank SA</t>
  </si>
  <si>
    <t>ES0140609019</t>
  </si>
  <si>
    <t>CABK-MAC</t>
  </si>
  <si>
    <t>E:CABK</t>
  </si>
  <si>
    <t>CABK SM</t>
  </si>
  <si>
    <t>CABK.MC</t>
  </si>
  <si>
    <t>CRI</t>
  </si>
  <si>
    <t>ERD</t>
  </si>
  <si>
    <t>ERH</t>
  </si>
  <si>
    <t>Cameco Corp</t>
  </si>
  <si>
    <t>CA13321L1085</t>
  </si>
  <si>
    <t>CCO-TC</t>
  </si>
  <si>
    <t>E:CCO</t>
  </si>
  <si>
    <t>CCO CT</t>
  </si>
  <si>
    <t>CCO.TO</t>
  </si>
  <si>
    <t>CAU</t>
  </si>
  <si>
    <t>CAQ</t>
  </si>
  <si>
    <t>Canadian Imperial Bank of Commerce</t>
  </si>
  <si>
    <t>CA1360691010</t>
  </si>
  <si>
    <t>CM-TC</t>
  </si>
  <si>
    <t>E:CM</t>
  </si>
  <si>
    <t>CM CT</t>
  </si>
  <si>
    <t>CM.TO</t>
  </si>
  <si>
    <t>CBB</t>
  </si>
  <si>
    <t>IPF</t>
  </si>
  <si>
    <t>Canadian National Railway Co</t>
  </si>
  <si>
    <t>CA1363751027</t>
  </si>
  <si>
    <t>CNR-TC</t>
  </si>
  <si>
    <t>E:CNR</t>
  </si>
  <si>
    <t>CNR CT</t>
  </si>
  <si>
    <t>CNR.TO</t>
  </si>
  <si>
    <t>CRC</t>
  </si>
  <si>
    <t>RLF</t>
  </si>
  <si>
    <t>Canadian Natural Resources Ltd</t>
  </si>
  <si>
    <t>CA1363851017</t>
  </si>
  <si>
    <t>CNQ-TC</t>
  </si>
  <si>
    <t>E:CNQ</t>
  </si>
  <si>
    <t>CNQ CT</t>
  </si>
  <si>
    <t>CNQ.TO</t>
  </si>
  <si>
    <t>CNS</t>
  </si>
  <si>
    <t>RXF</t>
  </si>
  <si>
    <t>Canadian Pacific Kansas City Limited</t>
  </si>
  <si>
    <t>CA13646K1084</t>
  </si>
  <si>
    <t>CP-TC</t>
  </si>
  <si>
    <t>E:CP</t>
  </si>
  <si>
    <t>CP CT</t>
  </si>
  <si>
    <t>CP.TO</t>
  </si>
  <si>
    <t>CPV</t>
  </si>
  <si>
    <t>CPF</t>
  </si>
  <si>
    <t>Canadian Tire Corp Ltd</t>
  </si>
  <si>
    <t>CA1366812024</t>
  </si>
  <si>
    <t>CTC.A-TC</t>
  </si>
  <si>
    <t>E:CTC.A</t>
  </si>
  <si>
    <t>CTC/A CT</t>
  </si>
  <si>
    <t>ZEA</t>
  </si>
  <si>
    <t>CTC</t>
  </si>
  <si>
    <t>Canadian Utilities Ltd</t>
  </si>
  <si>
    <t>CA1367178326</t>
  </si>
  <si>
    <t>CU-TC</t>
  </si>
  <si>
    <t>E:CU</t>
  </si>
  <si>
    <t>CU CT</t>
  </si>
  <si>
    <t>CU.TO</t>
  </si>
  <si>
    <t>ZEB</t>
  </si>
  <si>
    <t>CAA</t>
  </si>
  <si>
    <t>Canal+</t>
  </si>
  <si>
    <t>FR001400T0D6</t>
  </si>
  <si>
    <t>CAN-LON</t>
  </si>
  <si>
    <t>E:CAN</t>
  </si>
  <si>
    <t>CAN LN</t>
  </si>
  <si>
    <t>CAN.L</t>
  </si>
  <si>
    <t>CNL</t>
  </si>
  <si>
    <t>CN1</t>
  </si>
  <si>
    <t>Capgemini SA</t>
  </si>
  <si>
    <t>FR0000125338</t>
  </si>
  <si>
    <t>CAP-EEB</t>
  </si>
  <si>
    <t>E:CAP</t>
  </si>
  <si>
    <t>CAP FP</t>
  </si>
  <si>
    <t>CAPP.PA</t>
  </si>
  <si>
    <t>GEM</t>
  </si>
  <si>
    <t>QIY</t>
  </si>
  <si>
    <t>QIZ</t>
  </si>
  <si>
    <t>CGM</t>
  </si>
  <si>
    <t>Capita plc</t>
  </si>
  <si>
    <t>CPI-LON</t>
  </si>
  <si>
    <t>E:CPI</t>
  </si>
  <si>
    <t>CPI LN</t>
  </si>
  <si>
    <t>CPI.L</t>
  </si>
  <si>
    <t>CPI</t>
  </si>
  <si>
    <t>QKY</t>
  </si>
  <si>
    <t>Capital Power Corp</t>
  </si>
  <si>
    <t>CA14042M1023</t>
  </si>
  <si>
    <t>CPX-TC</t>
  </si>
  <si>
    <t>E:CPX</t>
  </si>
  <si>
    <t>CPX CT</t>
  </si>
  <si>
    <t>CPX.TO</t>
  </si>
  <si>
    <t>CPZ</t>
  </si>
  <si>
    <t>GB00BNKT5L33</t>
  </si>
  <si>
    <t>CNE-LON</t>
  </si>
  <si>
    <t>E:CNE</t>
  </si>
  <si>
    <t>CNE LN</t>
  </si>
  <si>
    <t>CNE.L</t>
  </si>
  <si>
    <t>CNE</t>
  </si>
  <si>
    <t>KEY</t>
  </si>
  <si>
    <t>FI4000571013</t>
  </si>
  <si>
    <t>Helsinki Stock Exchange</t>
  </si>
  <si>
    <t>Finland</t>
  </si>
  <si>
    <t>CGC</t>
  </si>
  <si>
    <t>CJD</t>
  </si>
  <si>
    <t>CJH</t>
  </si>
  <si>
    <t>HELS SE Master</t>
  </si>
  <si>
    <t>Carl Zeiss Meditec AG</t>
  </si>
  <si>
    <t>DE0005313704</t>
  </si>
  <si>
    <t>AFX-XET</t>
  </si>
  <si>
    <t>E:AFX</t>
  </si>
  <si>
    <t>AFX GY</t>
  </si>
  <si>
    <t>AFXG.DE</t>
  </si>
  <si>
    <t>CZM</t>
  </si>
  <si>
    <t>ZEG</t>
  </si>
  <si>
    <t>ZEP</t>
  </si>
  <si>
    <t>Carlsberg A/S B</t>
  </si>
  <si>
    <t>DK0010181759</t>
  </si>
  <si>
    <t>CARL_B-OMX</t>
  </si>
  <si>
    <t>E:CARL-B</t>
  </si>
  <si>
    <t>CARLB DC</t>
  </si>
  <si>
    <t>CARLb.CO</t>
  </si>
  <si>
    <t>CLB</t>
  </si>
  <si>
    <t>CLD</t>
  </si>
  <si>
    <t>CLH</t>
  </si>
  <si>
    <t>Carnival plc</t>
  </si>
  <si>
    <t>GB0031215220</t>
  </si>
  <si>
    <t>CCL-LON</t>
  </si>
  <si>
    <t>E:CCL</t>
  </si>
  <si>
    <t>CCL LN</t>
  </si>
  <si>
    <t>CCL.L</t>
  </si>
  <si>
    <t>POC</t>
  </si>
  <si>
    <t>DJY</t>
  </si>
  <si>
    <t>Carrefour SA</t>
  </si>
  <si>
    <t>FR0000120172</t>
  </si>
  <si>
    <t>CA-EEB</t>
  </si>
  <si>
    <t>E:CA</t>
  </si>
  <si>
    <t>CA FP</t>
  </si>
  <si>
    <t>CARR.PA</t>
  </si>
  <si>
    <t>CA</t>
  </si>
  <si>
    <t>CMY</t>
  </si>
  <si>
    <t>CMZ</t>
  </si>
  <si>
    <t>CAM</t>
  </si>
  <si>
    <t>FR001400OKR3</t>
  </si>
  <si>
    <t>CO-EEB</t>
  </si>
  <si>
    <t>E:CO</t>
  </si>
  <si>
    <t>CO FP</t>
  </si>
  <si>
    <t>CASP.PA</t>
  </si>
  <si>
    <t>CO</t>
  </si>
  <si>
    <t>FBY</t>
  </si>
  <si>
    <t>FBZ</t>
  </si>
  <si>
    <t>Castellum AB</t>
  </si>
  <si>
    <t>SE0000379190</t>
  </si>
  <si>
    <t>CAST-OMX</t>
  </si>
  <si>
    <t>E:CAST</t>
  </si>
  <si>
    <t>CAST SS</t>
  </si>
  <si>
    <t>CAST.ST</t>
  </si>
  <si>
    <t>CAS</t>
  </si>
  <si>
    <t>CND</t>
  </si>
  <si>
    <t>CNH</t>
  </si>
  <si>
    <t>Ceconomy AG</t>
  </si>
  <si>
    <t>DE0007257503</t>
  </si>
  <si>
    <t>CEC-XET</t>
  </si>
  <si>
    <t>E:CEC</t>
  </si>
  <si>
    <t>CEC GY</t>
  </si>
  <si>
    <t>CECG.DE</t>
  </si>
  <si>
    <t>MEO</t>
  </si>
  <si>
    <t>MEY</t>
  </si>
  <si>
    <t>MEZ</t>
  </si>
  <si>
    <t>Cementir Holding NV</t>
  </si>
  <si>
    <t>NL0013995087</t>
  </si>
  <si>
    <t>CEM-MIL</t>
  </si>
  <si>
    <t>E:CEM</t>
  </si>
  <si>
    <t>CEM IM</t>
  </si>
  <si>
    <t>CEMI.MI</t>
  </si>
  <si>
    <t>CEM</t>
  </si>
  <si>
    <t>UAF</t>
  </si>
  <si>
    <t>UAK</t>
  </si>
  <si>
    <t>Cenovus Energy Inc</t>
  </si>
  <si>
    <t>CA15135U1093</t>
  </si>
  <si>
    <t>CVE-TC</t>
  </si>
  <si>
    <t>E:CVE</t>
  </si>
  <si>
    <t>CVE CT</t>
  </si>
  <si>
    <t>CVE.TO</t>
  </si>
  <si>
    <t>CVE</t>
  </si>
  <si>
    <t>VUF</t>
  </si>
  <si>
    <t>Centrica plc</t>
  </si>
  <si>
    <t>GB00B033F229</t>
  </si>
  <si>
    <t>CNA-LON</t>
  </si>
  <si>
    <t>E:CNA</t>
  </si>
  <si>
    <t>CNA LN</t>
  </si>
  <si>
    <t>CNA.L</t>
  </si>
  <si>
    <t>CTR</t>
  </si>
  <si>
    <t>CRY</t>
  </si>
  <si>
    <t>FR001400PVN6</t>
  </si>
  <si>
    <t>VIRI-EEB</t>
  </si>
  <si>
    <t>E:VIRI</t>
  </si>
  <si>
    <t>VIRI FP</t>
  </si>
  <si>
    <t>VIRI.PA</t>
  </si>
  <si>
    <t>CGV</t>
  </si>
  <si>
    <t>DBD</t>
  </si>
  <si>
    <t>DBH</t>
  </si>
  <si>
    <t>Cie de Saint-Gobain</t>
  </si>
  <si>
    <t>FR0000125007</t>
  </si>
  <si>
    <t>SGO-EEB</t>
  </si>
  <si>
    <t>E:SGO</t>
  </si>
  <si>
    <t>SGO FP</t>
  </si>
  <si>
    <t>SGOB.PA</t>
  </si>
  <si>
    <t>SGO</t>
  </si>
  <si>
    <t>SGY</t>
  </si>
  <si>
    <t>SGZ</t>
  </si>
  <si>
    <t>SGB</t>
  </si>
  <si>
    <t>CIR SpA - Compagnie Industriali Riunite</t>
  </si>
  <si>
    <t>IT0000070786</t>
  </si>
  <si>
    <t>CIR-MIL</t>
  </si>
  <si>
    <t>E:CIR</t>
  </si>
  <si>
    <t>CIR IM</t>
  </si>
  <si>
    <t>CIRI.MI</t>
  </si>
  <si>
    <t>CDE</t>
  </si>
  <si>
    <t>MWF</t>
  </si>
  <si>
    <t>MWK</t>
  </si>
  <si>
    <t>Clariant AG</t>
  </si>
  <si>
    <t>CH0012142631</t>
  </si>
  <si>
    <t>CLN-SWX</t>
  </si>
  <si>
    <t>E:CLN</t>
  </si>
  <si>
    <t>CLN SW</t>
  </si>
  <si>
    <t>CLN.S</t>
  </si>
  <si>
    <t>VTC</t>
  </si>
  <si>
    <t>VTY</t>
  </si>
  <si>
    <t>VTZ</t>
  </si>
  <si>
    <t>Close Brothers Group</t>
  </si>
  <si>
    <t>GB0007668071</t>
  </si>
  <si>
    <t>CBG-LON</t>
  </si>
  <si>
    <t>E:CBG</t>
  </si>
  <si>
    <t>CBG LN</t>
  </si>
  <si>
    <t>CBRO.L</t>
  </si>
  <si>
    <t>CBG</t>
  </si>
  <si>
    <t>CBW</t>
  </si>
  <si>
    <t>Coca-Cola Hbc Ag</t>
  </si>
  <si>
    <t>CH0198251305</t>
  </si>
  <si>
    <t>CCH-LON</t>
  </si>
  <si>
    <t>E:CCH</t>
  </si>
  <si>
    <t>CCH LN</t>
  </si>
  <si>
    <t>CCH.L</t>
  </si>
  <si>
    <t>CL</t>
  </si>
  <si>
    <t>CO8</t>
  </si>
  <si>
    <t>Cofinimmo</t>
  </si>
  <si>
    <t>BE0003593044</t>
  </si>
  <si>
    <t>COFB-EEB</t>
  </si>
  <si>
    <t>E:COFB</t>
  </si>
  <si>
    <t>COFB BB</t>
  </si>
  <si>
    <t>COFB.BR</t>
  </si>
  <si>
    <t>COF</t>
  </si>
  <si>
    <t>JEY</t>
  </si>
  <si>
    <t>JEZ</t>
  </si>
  <si>
    <t>Coloplast A/S</t>
  </si>
  <si>
    <t>DK0060448595</t>
  </si>
  <si>
    <t>COLO_B-OMX</t>
  </si>
  <si>
    <t>E:COLO-B</t>
  </si>
  <si>
    <t>COLOB DC</t>
  </si>
  <si>
    <t>COLOb.CO</t>
  </si>
  <si>
    <t>CLP</t>
  </si>
  <si>
    <t>DFD</t>
  </si>
  <si>
    <t>DFH</t>
  </si>
  <si>
    <t>Colruyt Group</t>
  </si>
  <si>
    <t>BE0974256852</t>
  </si>
  <si>
    <t>COLR-EEB</t>
  </si>
  <si>
    <t>E:COLR</t>
  </si>
  <si>
    <t>COLR BB</t>
  </si>
  <si>
    <t>COLR.BR</t>
  </si>
  <si>
    <t>JF</t>
  </si>
  <si>
    <t>JFY</t>
  </si>
  <si>
    <t>JFZ</t>
  </si>
  <si>
    <t>Commerzbank AG</t>
  </si>
  <si>
    <t>DE000CBK1001</t>
  </si>
  <si>
    <t>CBK-XET</t>
  </si>
  <si>
    <t>E:CBK</t>
  </si>
  <si>
    <t>CBK GY</t>
  </si>
  <si>
    <t>CBKG.DE</t>
  </si>
  <si>
    <t>CBK</t>
  </si>
  <si>
    <t>CBY</t>
  </si>
  <si>
    <t>CBZ</t>
  </si>
  <si>
    <t>Compagnie Financiere Richemont SA</t>
  </si>
  <si>
    <t>CH0210483332</t>
  </si>
  <si>
    <t>CFR-SWX</t>
  </si>
  <si>
    <t>E:CFR</t>
  </si>
  <si>
    <t xml:space="preserve">CFR SW </t>
  </si>
  <si>
    <t>CFR.S</t>
  </si>
  <si>
    <t>RIT</t>
  </si>
  <si>
    <t>RIN</t>
  </si>
  <si>
    <t>RIP</t>
  </si>
  <si>
    <t>GB00BD6K4575</t>
  </si>
  <si>
    <t>CPG-LON</t>
  </si>
  <si>
    <t>E:CPG</t>
  </si>
  <si>
    <t>CPG LN</t>
  </si>
  <si>
    <t>CPG.L</t>
  </si>
  <si>
    <t>CPG</t>
  </si>
  <si>
    <t>CPY</t>
  </si>
  <si>
    <t>Continental AG</t>
  </si>
  <si>
    <t>DE0005439004</t>
  </si>
  <si>
    <t>CON-XET</t>
  </si>
  <si>
    <t>E:CON</t>
  </si>
  <si>
    <t>CON GY</t>
  </si>
  <si>
    <t>CONG.DE</t>
  </si>
  <si>
    <t>CON</t>
  </si>
  <si>
    <t>DVY</t>
  </si>
  <si>
    <t>DVZ</t>
  </si>
  <si>
    <t>Corbion NV</t>
  </si>
  <si>
    <t>NL0010583399</t>
  </si>
  <si>
    <t>CRBN-EEB</t>
  </si>
  <si>
    <t>E:CRBN</t>
  </si>
  <si>
    <t>CRBN NA</t>
  </si>
  <si>
    <t>CORB.AS</t>
  </si>
  <si>
    <t>CSM</t>
  </si>
  <si>
    <t>DKD</t>
  </si>
  <si>
    <t>DKH</t>
  </si>
  <si>
    <t>Corp Financiera Alba</t>
  </si>
  <si>
    <t>Covivio</t>
  </si>
  <si>
    <t>FR0000064578</t>
  </si>
  <si>
    <t>COV-EEB</t>
  </si>
  <si>
    <t>E:COV</t>
  </si>
  <si>
    <t>COV FP</t>
  </si>
  <si>
    <t>CVO.PA</t>
  </si>
  <si>
    <t>FDR</t>
  </si>
  <si>
    <t>FGD</t>
  </si>
  <si>
    <t>FGH</t>
  </si>
  <si>
    <t>Credit Agricole SA</t>
  </si>
  <si>
    <t>FR0000045072</t>
  </si>
  <si>
    <t>ACA-EEB</t>
  </si>
  <si>
    <t>E:ACA</t>
  </si>
  <si>
    <t>ACA FP</t>
  </si>
  <si>
    <t>CAGR.PA</t>
  </si>
  <si>
    <t>ACA</t>
  </si>
  <si>
    <t>ACY</t>
  </si>
  <si>
    <t>ACZ</t>
  </si>
  <si>
    <t>CRA</t>
  </si>
  <si>
    <t>CRH plc (UK)</t>
  </si>
  <si>
    <t>IE0001827041</t>
  </si>
  <si>
    <t>CRH-LON</t>
  </si>
  <si>
    <t>E:CRH</t>
  </si>
  <si>
    <t>CRH LN</t>
  </si>
  <si>
    <t>CRH.L</t>
  </si>
  <si>
    <t>CR0</t>
  </si>
  <si>
    <t>CR5</t>
  </si>
  <si>
    <t>GB00BJFFLV09</t>
  </si>
  <si>
    <t>CRDA-LON</t>
  </si>
  <si>
    <t>E:CRDA</t>
  </si>
  <si>
    <t>CRDA LN</t>
  </si>
  <si>
    <t>CRDA.L</t>
  </si>
  <si>
    <t>CRD</t>
  </si>
  <si>
    <t>CRZ</t>
  </si>
  <si>
    <t>Currys plc</t>
  </si>
  <si>
    <t>GB00B4Y7R145</t>
  </si>
  <si>
    <t>CURY-LON</t>
  </si>
  <si>
    <t>E:CURY</t>
  </si>
  <si>
    <t>CURY LN</t>
  </si>
  <si>
    <t>CURY.L</t>
  </si>
  <si>
    <t>DIX</t>
  </si>
  <si>
    <t>DXY</t>
  </si>
  <si>
    <t>D/S Norden A/S</t>
  </si>
  <si>
    <t>DK0060083210</t>
  </si>
  <si>
    <t>DNORD-OMX</t>
  </si>
  <si>
    <t>E:DNORD</t>
  </si>
  <si>
    <t>DNORD DC</t>
  </si>
  <si>
    <t>DNORD.CO</t>
  </si>
  <si>
    <t>DNO</t>
  </si>
  <si>
    <t>NYF</t>
  </si>
  <si>
    <t>NYK</t>
  </si>
  <si>
    <t>Danske Bank A/S</t>
  </si>
  <si>
    <t>DK0010274414</t>
  </si>
  <si>
    <t>DANSKE-OMX</t>
  </si>
  <si>
    <t>E:DANSKE</t>
  </si>
  <si>
    <t>DANSKE DC</t>
  </si>
  <si>
    <t>DANSKE.CO</t>
  </si>
  <si>
    <t>DAN</t>
  </si>
  <si>
    <t>OGY</t>
  </si>
  <si>
    <t>OGZ</t>
  </si>
  <si>
    <t>FR0014003TT8</t>
  </si>
  <si>
    <t>DSY-EEB</t>
  </si>
  <si>
    <t>E:DSY</t>
  </si>
  <si>
    <t>DSY FP</t>
  </si>
  <si>
    <t>DAST.PA</t>
  </si>
  <si>
    <t>QO</t>
  </si>
  <si>
    <t>QOY</t>
  </si>
  <si>
    <t>QOZ</t>
  </si>
  <si>
    <t>Davide Campari - Milano N.V</t>
  </si>
  <si>
    <t>NL0015435975</t>
  </si>
  <si>
    <t>CPR-MIL</t>
  </si>
  <si>
    <t>E:CPR</t>
  </si>
  <si>
    <t>CPR IM</t>
  </si>
  <si>
    <t>CPRI.MI</t>
  </si>
  <si>
    <t>DA</t>
  </si>
  <si>
    <t>DAD</t>
  </si>
  <si>
    <t>DAH</t>
  </si>
  <si>
    <t>Deliveroo Holdings plc</t>
  </si>
  <si>
    <t>IT0003115950</t>
  </si>
  <si>
    <t>DLG-MIL</t>
  </si>
  <si>
    <t>E:DLG</t>
  </si>
  <si>
    <t>DLG IM</t>
  </si>
  <si>
    <t>DLG.MI</t>
  </si>
  <si>
    <t>DLI</t>
  </si>
  <si>
    <t>DNY</t>
  </si>
  <si>
    <t>DCP</t>
  </si>
  <si>
    <t xml:space="preserve">Demant A/S              </t>
  </si>
  <si>
    <t>DK0060738599</t>
  </si>
  <si>
    <t>DEMANT-OMX</t>
  </si>
  <si>
    <t>E:DEMANT</t>
  </si>
  <si>
    <t>DEMANT DC</t>
  </si>
  <si>
    <t>DEMANT.CO</t>
  </si>
  <si>
    <t>WIH</t>
  </si>
  <si>
    <t>WUD</t>
  </si>
  <si>
    <t>WUH</t>
  </si>
  <si>
    <t>Deoleo SA</t>
  </si>
  <si>
    <t>ES0110047919</t>
  </si>
  <si>
    <t>OLE-MAC</t>
  </si>
  <si>
    <t>E:OLE</t>
  </si>
  <si>
    <t>OLE SM</t>
  </si>
  <si>
    <t>OLEO.MC</t>
  </si>
  <si>
    <t>SOS</t>
  </si>
  <si>
    <t>IWD</t>
  </si>
  <si>
    <t>IWH</t>
  </si>
  <si>
    <t>Derwent London plc</t>
  </si>
  <si>
    <t>GB0002652740</t>
  </si>
  <si>
    <t>DLN-LON</t>
  </si>
  <si>
    <t>E:DLN</t>
  </si>
  <si>
    <t>DLN LN</t>
  </si>
  <si>
    <t>DLN.L</t>
  </si>
  <si>
    <t>DWV</t>
  </si>
  <si>
    <t>DWU</t>
  </si>
  <si>
    <t xml:space="preserve">Deutsche Bank AG </t>
  </si>
  <si>
    <t>DE0005140008</t>
  </si>
  <si>
    <t>DBK-XET</t>
  </si>
  <si>
    <t>E:DBK</t>
  </si>
  <si>
    <t>DBK GY</t>
  </si>
  <si>
    <t>DBKGn.DE</t>
  </si>
  <si>
    <t>DBK</t>
  </si>
  <si>
    <t>DBY</t>
  </si>
  <si>
    <t>DBZ</t>
  </si>
  <si>
    <t>DE0005810055</t>
  </si>
  <si>
    <t>DB1-XET</t>
  </si>
  <si>
    <t>E:DB1</t>
  </si>
  <si>
    <t>DB1 GY</t>
  </si>
  <si>
    <t>DB1Gn.DE</t>
  </si>
  <si>
    <t>DBO</t>
  </si>
  <si>
    <t>FVY</t>
  </si>
  <si>
    <t>FVZ</t>
  </si>
  <si>
    <t>Deutsche Lufthansa AG</t>
  </si>
  <si>
    <t>DE0008232125</t>
  </si>
  <si>
    <t>LHA-XET</t>
  </si>
  <si>
    <t>E:LHA</t>
  </si>
  <si>
    <t>LHA GY</t>
  </si>
  <si>
    <t>LHAG.DE</t>
  </si>
  <si>
    <t>LFT</t>
  </si>
  <si>
    <t>LHY</t>
  </si>
  <si>
    <t>LHZ</t>
  </si>
  <si>
    <t>Deutsche Post AG</t>
  </si>
  <si>
    <t>DE0005552004</t>
  </si>
  <si>
    <t>DHL-XET</t>
  </si>
  <si>
    <t>E:DHL</t>
  </si>
  <si>
    <t>DHL GY</t>
  </si>
  <si>
    <t>DHLn.DE</t>
  </si>
  <si>
    <t>DPW</t>
  </si>
  <si>
    <t>DPY</t>
  </si>
  <si>
    <t>DPZ</t>
  </si>
  <si>
    <t>Deutsche Telekom AG</t>
  </si>
  <si>
    <t>DE0005557508</t>
  </si>
  <si>
    <t>DTE-XET</t>
  </si>
  <si>
    <t>E:DTE</t>
  </si>
  <si>
    <t>DTE GY</t>
  </si>
  <si>
    <t>DTEGn.DE</t>
  </si>
  <si>
    <t>DTE</t>
  </si>
  <si>
    <t>DTY</t>
  </si>
  <si>
    <t>DTZ</t>
  </si>
  <si>
    <t>DEUTZ AG</t>
  </si>
  <si>
    <t>DE0006305006</t>
  </si>
  <si>
    <t>DEZ-XET</t>
  </si>
  <si>
    <t>E:DEZ</t>
  </si>
  <si>
    <t>DEZ GY</t>
  </si>
  <si>
    <t>DEZG.DE</t>
  </si>
  <si>
    <t>DZZ</t>
  </si>
  <si>
    <t>DE5</t>
  </si>
  <si>
    <t>DE6</t>
  </si>
  <si>
    <t>Diageo plc</t>
  </si>
  <si>
    <t>GB0002374006</t>
  </si>
  <si>
    <t>DGE-LON</t>
  </si>
  <si>
    <t>E:DGE</t>
  </si>
  <si>
    <t>DGE LN</t>
  </si>
  <si>
    <t>DGE.L</t>
  </si>
  <si>
    <t>GNS</t>
  </si>
  <si>
    <t>DGY</t>
  </si>
  <si>
    <t>DiaSorin SpA</t>
  </si>
  <si>
    <t>IT0003492391</t>
  </si>
  <si>
    <t>DIA-MIL</t>
  </si>
  <si>
    <t>E:DIA</t>
  </si>
  <si>
    <t>DIA IM</t>
  </si>
  <si>
    <t>DIAS.MI</t>
  </si>
  <si>
    <t>DIU</t>
  </si>
  <si>
    <t>DIQ</t>
  </si>
  <si>
    <t>DIJ</t>
  </si>
  <si>
    <t>Diploma plc</t>
  </si>
  <si>
    <t>GB0001826634</t>
  </si>
  <si>
    <t>DPLM-LON</t>
  </si>
  <si>
    <t>E:DPLM</t>
  </si>
  <si>
    <t>DPLM LN</t>
  </si>
  <si>
    <t>DPLM.L</t>
  </si>
  <si>
    <t>DPM</t>
  </si>
  <si>
    <t>DEG</t>
  </si>
  <si>
    <t>DLG</t>
  </si>
  <si>
    <t>DNB Bank ASA</t>
  </si>
  <si>
    <t>NO0010161896</t>
  </si>
  <si>
    <t>DNB-OSL</t>
  </si>
  <si>
    <t>E:DNB</t>
  </si>
  <si>
    <t>DNB NO</t>
  </si>
  <si>
    <t>DNB.OL</t>
  </si>
  <si>
    <t>DNB</t>
  </si>
  <si>
    <t>DDY</t>
  </si>
  <si>
    <t>DDZ</t>
  </si>
  <si>
    <t>DNO ASA</t>
  </si>
  <si>
    <t>NO0003921009</t>
  </si>
  <si>
    <t>DNO-OSL</t>
  </si>
  <si>
    <t>E:DNO</t>
  </si>
  <si>
    <t>DNO NO</t>
  </si>
  <si>
    <t>DNO.OL</t>
  </si>
  <si>
    <t>DN</t>
  </si>
  <si>
    <t>DND</t>
  </si>
  <si>
    <t>DNH</t>
  </si>
  <si>
    <t>Domino's Pizza Group plc</t>
  </si>
  <si>
    <t>GB00BYN59130</t>
  </si>
  <si>
    <t>DOM-LON</t>
  </si>
  <si>
    <t>E:DOM</t>
  </si>
  <si>
    <t>DOM LN</t>
  </si>
  <si>
    <t>DOM.L</t>
  </si>
  <si>
    <t>DMP</t>
  </si>
  <si>
    <t>DGG</t>
  </si>
  <si>
    <t>Dowlais Group plc</t>
  </si>
  <si>
    <t>GB00BMWRZ071</t>
  </si>
  <si>
    <t>DWL-LON</t>
  </si>
  <si>
    <t>E:DWL</t>
  </si>
  <si>
    <t>DWL LN</t>
  </si>
  <si>
    <t>DWL.L</t>
  </si>
  <si>
    <t>DWL</t>
  </si>
  <si>
    <t>DWK</t>
  </si>
  <si>
    <t>Drax Group plc</t>
  </si>
  <si>
    <t>GB00B1VNSX38</t>
  </si>
  <si>
    <t>DRX-LON</t>
  </si>
  <si>
    <t>E:DRX</t>
  </si>
  <si>
    <t>DRX LN</t>
  </si>
  <si>
    <t>DRX.L</t>
  </si>
  <si>
    <t>DRX</t>
  </si>
  <si>
    <t>DQY</t>
  </si>
  <si>
    <t xml:space="preserve">International Paper Company </t>
  </si>
  <si>
    <t>US4601461035</t>
  </si>
  <si>
    <t>IPC-LON</t>
  </si>
  <si>
    <t>E:IPC</t>
  </si>
  <si>
    <t>IPC LN</t>
  </si>
  <si>
    <t>IPC.L</t>
  </si>
  <si>
    <t>SM0</t>
  </si>
  <si>
    <t>SM5</t>
  </si>
  <si>
    <t>DSM-Firmenich</t>
  </si>
  <si>
    <t>CH1216478797</t>
  </si>
  <si>
    <t>DSFIR-EEB</t>
  </si>
  <si>
    <t>E:DSFIR</t>
  </si>
  <si>
    <t>DSFIR NA</t>
  </si>
  <si>
    <t>DSFIR.AS</t>
  </si>
  <si>
    <t>DSM</t>
  </si>
  <si>
    <t>DSD</t>
  </si>
  <si>
    <t>DSZ</t>
  </si>
  <si>
    <t>DSI</t>
  </si>
  <si>
    <t>DK0060079531</t>
  </si>
  <si>
    <t>DSV-OMX</t>
  </si>
  <si>
    <t>E:DSV</t>
  </si>
  <si>
    <t>DSV DC</t>
  </si>
  <si>
    <t>DSV.CO</t>
  </si>
  <si>
    <t>DSV</t>
  </si>
  <si>
    <t>DRD</t>
  </si>
  <si>
    <t>DRH</t>
  </si>
  <si>
    <t xml:space="preserve">Duro Felguera SA </t>
  </si>
  <si>
    <t>ES0162600003</t>
  </si>
  <si>
    <t>MDF-MAC</t>
  </si>
  <si>
    <t>E:MDF</t>
  </si>
  <si>
    <t xml:space="preserve">MDF SM </t>
  </si>
  <si>
    <t>MDF.MC</t>
  </si>
  <si>
    <t>DUU</t>
  </si>
  <si>
    <t>DUQ</t>
  </si>
  <si>
    <t>DUJ</t>
  </si>
  <si>
    <t>E.ON SE</t>
  </si>
  <si>
    <t>DE000ENAG999</t>
  </si>
  <si>
    <t>EOAN-XET</t>
  </si>
  <si>
    <t>E:EOAN</t>
  </si>
  <si>
    <t>EOAN GY</t>
  </si>
  <si>
    <t>EONGn.DE</t>
  </si>
  <si>
    <t>EOO</t>
  </si>
  <si>
    <t>EOE</t>
  </si>
  <si>
    <t>EOP</t>
  </si>
  <si>
    <t>EOM</t>
  </si>
  <si>
    <t>EasyJet plc</t>
  </si>
  <si>
    <t>GB00B7KR2P84</t>
  </si>
  <si>
    <t>EZJ-LON</t>
  </si>
  <si>
    <t>E:EZJ</t>
  </si>
  <si>
    <t>EZJ LN</t>
  </si>
  <si>
    <t>EZJ.L</t>
  </si>
  <si>
    <t>EZJ</t>
  </si>
  <si>
    <t>EZX</t>
  </si>
  <si>
    <t>Ebro Foods SA</t>
  </si>
  <si>
    <t>ES0112501012</t>
  </si>
  <si>
    <t>EBRO-MAC</t>
  </si>
  <si>
    <t>E:EBRO</t>
  </si>
  <si>
    <t>EBRO SM</t>
  </si>
  <si>
    <t>EBRO.MC</t>
  </si>
  <si>
    <t>EVA</t>
  </si>
  <si>
    <t>ECD</t>
  </si>
  <si>
    <t>ECH</t>
  </si>
  <si>
    <t>ECN Capital Corp</t>
  </si>
  <si>
    <t>CA26829L1076</t>
  </si>
  <si>
    <t>ECN-TC</t>
  </si>
  <si>
    <t>E:ECN</t>
  </si>
  <si>
    <t>ECN CT</t>
  </si>
  <si>
    <t>ECN.TO</t>
  </si>
  <si>
    <t>ECU</t>
  </si>
  <si>
    <t>Edenred</t>
  </si>
  <si>
    <t>FR0010908533</t>
  </si>
  <si>
    <t>EDEN-EEB</t>
  </si>
  <si>
    <t>E:EDEN</t>
  </si>
  <si>
    <t>EDEN FP</t>
  </si>
  <si>
    <t>EDEN.PA</t>
  </si>
  <si>
    <t>ER</t>
  </si>
  <si>
    <t>EZY</t>
  </si>
  <si>
    <t>EZZ</t>
  </si>
  <si>
    <t>Eiffage SA</t>
  </si>
  <si>
    <t>FR0000130452</t>
  </si>
  <si>
    <t>FGR-EEB</t>
  </si>
  <si>
    <t>E:FGR</t>
  </si>
  <si>
    <t>FGR FP</t>
  </si>
  <si>
    <t>FOUG.PA</t>
  </si>
  <si>
    <t>FGR</t>
  </si>
  <si>
    <t>EDD</t>
  </si>
  <si>
    <t>EDH</t>
  </si>
  <si>
    <t>Eldorado Gold Corp</t>
  </si>
  <si>
    <t>CA2849025093</t>
  </si>
  <si>
    <t>ELD-TC</t>
  </si>
  <si>
    <t>E:ELD</t>
  </si>
  <si>
    <t>ELD CT</t>
  </si>
  <si>
    <t>ELD.TO</t>
  </si>
  <si>
    <t>EGU</t>
  </si>
  <si>
    <t>EGQ</t>
  </si>
  <si>
    <t>Electrolux AB ser. B</t>
  </si>
  <si>
    <t>SE0016589188</t>
  </si>
  <si>
    <t>ELUX_B-OMX</t>
  </si>
  <si>
    <t>E:ELUX-B</t>
  </si>
  <si>
    <t>ELUXB SS</t>
  </si>
  <si>
    <t>ELUXb.ST</t>
  </si>
  <si>
    <t>ELT</t>
  </si>
  <si>
    <t>FYY</t>
  </si>
  <si>
    <t>FYZ</t>
  </si>
  <si>
    <t>Elekta AB (B shares)</t>
  </si>
  <si>
    <t>SE0000163628</t>
  </si>
  <si>
    <t>EKTA_B-OMX</t>
  </si>
  <si>
    <t>E:EKTA-B</t>
  </si>
  <si>
    <t xml:space="preserve">EKTAB SS </t>
  </si>
  <si>
    <t>EKTAb.ST</t>
  </si>
  <si>
    <t>EKL</t>
  </si>
  <si>
    <t>EKE</t>
  </si>
  <si>
    <t>EKA</t>
  </si>
  <si>
    <t>Elementis plc</t>
  </si>
  <si>
    <t>GB0002418548</t>
  </si>
  <si>
    <t>ELM-LON</t>
  </si>
  <si>
    <t>E:ELM</t>
  </si>
  <si>
    <t>ELM LN</t>
  </si>
  <si>
    <t>ELM.L</t>
  </si>
  <si>
    <t>ELM</t>
  </si>
  <si>
    <t>EYG</t>
  </si>
  <si>
    <t>Elia Group SA/NV</t>
  </si>
  <si>
    <t>BE0003822393</t>
  </si>
  <si>
    <t>ELI-EEB</t>
  </si>
  <si>
    <t>E:ELI</t>
  </si>
  <si>
    <t>ELI BB</t>
  </si>
  <si>
    <t>ELI.BR</t>
  </si>
  <si>
    <t>ELI</t>
  </si>
  <si>
    <t>EL1</t>
  </si>
  <si>
    <t>EL0</t>
  </si>
  <si>
    <t>Elisa Oyj</t>
  </si>
  <si>
    <t>FI0009007884</t>
  </si>
  <si>
    <t>ELISA-OMX</t>
  </si>
  <si>
    <t>E:ELISA</t>
  </si>
  <si>
    <t>ELISA FH</t>
  </si>
  <si>
    <t>ELISA.HE</t>
  </si>
  <si>
    <t>EL</t>
  </si>
  <si>
    <t>ELD</t>
  </si>
  <si>
    <t>ELH</t>
  </si>
  <si>
    <t>ElringKlinger AG</t>
  </si>
  <si>
    <t>DE0007856023</t>
  </si>
  <si>
    <t>ZIL2-XET</t>
  </si>
  <si>
    <t>E:ZIL2</t>
  </si>
  <si>
    <t>ZIL2 GY</t>
  </si>
  <si>
    <t>ZILGn.DE</t>
  </si>
  <si>
    <t>ELR</t>
  </si>
  <si>
    <t>ELF</t>
  </si>
  <si>
    <t>ELK</t>
  </si>
  <si>
    <t>Emera Inc</t>
  </si>
  <si>
    <t>CA2908761018</t>
  </si>
  <si>
    <t>EMA-TC</t>
  </si>
  <si>
    <t>E:EMA</t>
  </si>
  <si>
    <t>EMA CT</t>
  </si>
  <si>
    <t>EMA.TO</t>
  </si>
  <si>
    <t>EMJ</t>
  </si>
  <si>
    <t>Enagas</t>
  </si>
  <si>
    <t>ES0130960018</t>
  </si>
  <si>
    <t>ENG-MAC</t>
  </si>
  <si>
    <t>E:ENG</t>
  </si>
  <si>
    <t>ENG SM</t>
  </si>
  <si>
    <t>ENAG.MC</t>
  </si>
  <si>
    <t>ENG</t>
  </si>
  <si>
    <t>JQY</t>
  </si>
  <si>
    <t>JQZ</t>
  </si>
  <si>
    <t>Enbridge Inc</t>
  </si>
  <si>
    <t>CA29250N1050</t>
  </si>
  <si>
    <t>ENB-TC</t>
  </si>
  <si>
    <t>E:ENB</t>
  </si>
  <si>
    <t>ENB CT</t>
  </si>
  <si>
    <t>ENB.TO</t>
  </si>
  <si>
    <t>EBI</t>
  </si>
  <si>
    <t>RQF</t>
  </si>
  <si>
    <t>Endesa SA</t>
  </si>
  <si>
    <t>ES0130670112</t>
  </si>
  <si>
    <t>ELE-MAC</t>
  </si>
  <si>
    <t>E:ELE</t>
  </si>
  <si>
    <t>ELE SM</t>
  </si>
  <si>
    <t>ELE.MC</t>
  </si>
  <si>
    <t>ELE</t>
  </si>
  <si>
    <t>END</t>
  </si>
  <si>
    <t>ENH</t>
  </si>
  <si>
    <t>Enel SpA</t>
  </si>
  <si>
    <t>IT0003128367</t>
  </si>
  <si>
    <t>ENEL-MIL</t>
  </si>
  <si>
    <t>E:ENEL</t>
  </si>
  <si>
    <t>ENEL IM</t>
  </si>
  <si>
    <t>ENEI.MI</t>
  </si>
  <si>
    <t>ENL</t>
  </si>
  <si>
    <t>ECY</t>
  </si>
  <si>
    <t>ECZ</t>
  </si>
  <si>
    <t>Energias de Portugal SA</t>
  </si>
  <si>
    <t>Engie</t>
  </si>
  <si>
    <t>FR0010208488</t>
  </si>
  <si>
    <t>ENGI-EEB</t>
  </si>
  <si>
    <t>E:ENGI</t>
  </si>
  <si>
    <t>ENGI FP</t>
  </si>
  <si>
    <t>ENGIE.PA</t>
  </si>
  <si>
    <t>GD</t>
  </si>
  <si>
    <t>GDY</t>
  </si>
  <si>
    <t>GDZ</t>
  </si>
  <si>
    <t>GDS</t>
  </si>
  <si>
    <t>ENI SpA</t>
  </si>
  <si>
    <t>IT0003132476</t>
  </si>
  <si>
    <t>ENI-MIL</t>
  </si>
  <si>
    <t>E:ENI</t>
  </si>
  <si>
    <t>ENI IM</t>
  </si>
  <si>
    <t>ENI.MI</t>
  </si>
  <si>
    <t>ENI</t>
  </si>
  <si>
    <t>ENY</t>
  </si>
  <si>
    <t>ENZ</t>
  </si>
  <si>
    <t>Entain plc</t>
  </si>
  <si>
    <t>IM00B5VQMV65</t>
  </si>
  <si>
    <t>ENT-LON</t>
  </si>
  <si>
    <t>E:ENT</t>
  </si>
  <si>
    <t>ENT LN</t>
  </si>
  <si>
    <t>ENT.L</t>
  </si>
  <si>
    <t>LDB</t>
  </si>
  <si>
    <t>HIY</t>
  </si>
  <si>
    <t>Equinor ASA</t>
  </si>
  <si>
    <t>NO0010096985</t>
  </si>
  <si>
    <t>EQNR-OSL</t>
  </si>
  <si>
    <t>E:EQNR</t>
  </si>
  <si>
    <t>EQNR NO</t>
  </si>
  <si>
    <t>EQNR.OL</t>
  </si>
  <si>
    <t>SLX</t>
  </si>
  <si>
    <t>SQY</t>
  </si>
  <si>
    <t>SQZ</t>
  </si>
  <si>
    <t>Eramet</t>
  </si>
  <si>
    <t>FR0000131757</t>
  </si>
  <si>
    <t>ERA-EEB</t>
  </si>
  <si>
    <t>E:ERA</t>
  </si>
  <si>
    <t>ERA FP</t>
  </si>
  <si>
    <t>ERMT.PA</t>
  </si>
  <si>
    <t>ERA</t>
  </si>
  <si>
    <t>NGF</t>
  </si>
  <si>
    <t>NGK</t>
  </si>
  <si>
    <t>ERG SpA</t>
  </si>
  <si>
    <t>IT0001157020</t>
  </si>
  <si>
    <t>ERG-MIL</t>
  </si>
  <si>
    <t>E:ERG</t>
  </si>
  <si>
    <t>ERG IM</t>
  </si>
  <si>
    <t>ERG.MI</t>
  </si>
  <si>
    <t>ERG</t>
  </si>
  <si>
    <t>EQD</t>
  </si>
  <si>
    <t>EQH</t>
  </si>
  <si>
    <t>Ericsson Telefona L M ser. B</t>
  </si>
  <si>
    <t>SE0000108656</t>
  </si>
  <si>
    <t>ERIC_B-OMX</t>
  </si>
  <si>
    <t>E:ERIC-B</t>
  </si>
  <si>
    <t>ERICB SS</t>
  </si>
  <si>
    <t>ERICb.ST</t>
  </si>
  <si>
    <t>ERC</t>
  </si>
  <si>
    <t>ERY</t>
  </si>
  <si>
    <t>ERZ</t>
  </si>
  <si>
    <t>EssilorLuxottica</t>
  </si>
  <si>
    <t>FR0000121667</t>
  </si>
  <si>
    <t>EL-EEB</t>
  </si>
  <si>
    <t>E:EL</t>
  </si>
  <si>
    <t>EL FP</t>
  </si>
  <si>
    <t>ESLX.PA</t>
  </si>
  <si>
    <t>EF</t>
  </si>
  <si>
    <t>EFY</t>
  </si>
  <si>
    <t>EFZ</t>
  </si>
  <si>
    <t>ESQ</t>
  </si>
  <si>
    <t>Eurazeo SE</t>
  </si>
  <si>
    <t>FR0000121121</t>
  </si>
  <si>
    <t>RF-EEB</t>
  </si>
  <si>
    <t>E:RF</t>
  </si>
  <si>
    <t>RF FP</t>
  </si>
  <si>
    <t>EURA.PA</t>
  </si>
  <si>
    <t>RF</t>
  </si>
  <si>
    <t>EHD</t>
  </si>
  <si>
    <t>EHH</t>
  </si>
  <si>
    <t>EUROAPI</t>
  </si>
  <si>
    <t>FR0014008VX5</t>
  </si>
  <si>
    <t>EAPI-EEB</t>
  </si>
  <si>
    <t>E:EAPI</t>
  </si>
  <si>
    <t>EAPI FP</t>
  </si>
  <si>
    <t>EAPI.PA</t>
  </si>
  <si>
    <t>ETY</t>
  </si>
  <si>
    <t>ETV</t>
  </si>
  <si>
    <t>ETW</t>
  </si>
  <si>
    <t>FR0014000MR3</t>
  </si>
  <si>
    <t>ERF-EEB</t>
  </si>
  <si>
    <t>E:ERF</t>
  </si>
  <si>
    <t>ERF FP</t>
  </si>
  <si>
    <t>EUFI.PA</t>
  </si>
  <si>
    <t>ERO</t>
  </si>
  <si>
    <t>ERF</t>
  </si>
  <si>
    <t>Eutelsat Communications</t>
  </si>
  <si>
    <t>FR0010221234</t>
  </si>
  <si>
    <t>ETL-EEB</t>
  </si>
  <si>
    <t>E:ETL</t>
  </si>
  <si>
    <t>ETL FP</t>
  </si>
  <si>
    <t>ETL.PA</t>
  </si>
  <si>
    <t>ETL</t>
  </si>
  <si>
    <t>UKF</t>
  </si>
  <si>
    <t>UKK</t>
  </si>
  <si>
    <t>Evonik Industries AG</t>
  </si>
  <si>
    <t>DE000EVNK013</t>
  </si>
  <si>
    <t>EVK-XET</t>
  </si>
  <si>
    <t>E:EVK</t>
  </si>
  <si>
    <t xml:space="preserve">EVK GY </t>
  </si>
  <si>
    <t>EVKn.DE</t>
  </si>
  <si>
    <t>IV0</t>
  </si>
  <si>
    <t>IVE</t>
  </si>
  <si>
    <t>IVA</t>
  </si>
  <si>
    <t>Evotec SE</t>
  </si>
  <si>
    <t>DE0005664809</t>
  </si>
  <si>
    <t>EVT-XET</t>
  </si>
  <si>
    <t>E:EVT</t>
  </si>
  <si>
    <t>EVT GY</t>
  </si>
  <si>
    <t>EVTG.DE</t>
  </si>
  <si>
    <t>EVO</t>
  </si>
  <si>
    <t>EVB</t>
  </si>
  <si>
    <t>EVV</t>
  </si>
  <si>
    <t>Experian plc</t>
  </si>
  <si>
    <t>GB00B19NLV48</t>
  </si>
  <si>
    <t>EXPN-LON</t>
  </si>
  <si>
    <t>E:EXPN</t>
  </si>
  <si>
    <t>EXPN LN</t>
  </si>
  <si>
    <t>EXPN.L</t>
  </si>
  <si>
    <t>EXP</t>
  </si>
  <si>
    <t>XPY</t>
  </si>
  <si>
    <t>FAES FARMA SA</t>
  </si>
  <si>
    <t>ES0134950F36</t>
  </si>
  <si>
    <t>FAE-MAC</t>
  </si>
  <si>
    <t>E:FAE</t>
  </si>
  <si>
    <t>FAE SM</t>
  </si>
  <si>
    <t>FAE.MC</t>
  </si>
  <si>
    <t>FAE</t>
  </si>
  <si>
    <t>FBD</t>
  </si>
  <si>
    <t>FBH</t>
  </si>
  <si>
    <t>Fairfax Financial Holdings Ltd</t>
  </si>
  <si>
    <t>CA3039011026</t>
  </si>
  <si>
    <t>FFH-TC</t>
  </si>
  <si>
    <t>E:FFH</t>
  </si>
  <si>
    <t>FFH CT</t>
  </si>
  <si>
    <t>FFH.TO</t>
  </si>
  <si>
    <t>FFL</t>
  </si>
  <si>
    <t>Ferguson Enterprises Inc.</t>
  </si>
  <si>
    <t>US31488V1070</t>
  </si>
  <si>
    <t xml:space="preserve">FERG-LON </t>
  </si>
  <si>
    <t>E:FERG</t>
  </si>
  <si>
    <t>FERG LN</t>
  </si>
  <si>
    <t>FERG.L</t>
  </si>
  <si>
    <t>WOS</t>
  </si>
  <si>
    <t>WLY</t>
  </si>
  <si>
    <t>Ferrari NV</t>
  </si>
  <si>
    <t>NL0011585146</t>
  </si>
  <si>
    <t>RACE-MIL</t>
  </si>
  <si>
    <t>E:RACE</t>
  </si>
  <si>
    <t>RACE IM</t>
  </si>
  <si>
    <t>RACE.MI</t>
  </si>
  <si>
    <t>FE1</t>
  </si>
  <si>
    <t>FE2</t>
  </si>
  <si>
    <t>FE3</t>
  </si>
  <si>
    <t>Ferrovial SE</t>
  </si>
  <si>
    <t>NL0015001FS8</t>
  </si>
  <si>
    <t>FER-MAC</t>
  </si>
  <si>
    <t>E:FER</t>
  </si>
  <si>
    <t>FER SM</t>
  </si>
  <si>
    <t>FER.MC</t>
  </si>
  <si>
    <t>CIN</t>
  </si>
  <si>
    <t>JCY</t>
  </si>
  <si>
    <t>JCZ</t>
  </si>
  <si>
    <t>Fielmann Group AG</t>
  </si>
  <si>
    <t>DE0005772206</t>
  </si>
  <si>
    <t>FIE-XET</t>
  </si>
  <si>
    <t>E:FIE</t>
  </si>
  <si>
    <t>FIE GY</t>
  </si>
  <si>
    <t>FIEG.DE</t>
  </si>
  <si>
    <t>FIE</t>
  </si>
  <si>
    <t>WMF</t>
  </si>
  <si>
    <t>WMK</t>
  </si>
  <si>
    <t>Firstgroup</t>
  </si>
  <si>
    <t>GB0003452173</t>
  </si>
  <si>
    <t>FGP-LON</t>
  </si>
  <si>
    <t>E:FGP</t>
  </si>
  <si>
    <t>FGP LN</t>
  </si>
  <si>
    <t>FGP.L</t>
  </si>
  <si>
    <t>FGP</t>
  </si>
  <si>
    <t>FGU</t>
  </si>
  <si>
    <t>FLSmidth &amp; Co A/S</t>
  </si>
  <si>
    <t>DK0010234467</t>
  </si>
  <si>
    <t>FLS-OMX</t>
  </si>
  <si>
    <t>E:FLS</t>
  </si>
  <si>
    <t>FLS DC</t>
  </si>
  <si>
    <t>FLS.CO</t>
  </si>
  <si>
    <t>FLS</t>
  </si>
  <si>
    <t>FDD</t>
  </si>
  <si>
    <t>FDH</t>
  </si>
  <si>
    <t>Fomento de Construcciones SA</t>
  </si>
  <si>
    <t>ES0122060314</t>
  </si>
  <si>
    <t>FCC-MAC</t>
  </si>
  <si>
    <t>E:FCC</t>
  </si>
  <si>
    <t>FCC SM</t>
  </si>
  <si>
    <t>FCC.MC</t>
  </si>
  <si>
    <t>KW</t>
  </si>
  <si>
    <t>KWY</t>
  </si>
  <si>
    <t>KWZ</t>
  </si>
  <si>
    <t>Fortis Inc/Canada</t>
  </si>
  <si>
    <t>CA3495531079</t>
  </si>
  <si>
    <t>FTS-TC</t>
  </si>
  <si>
    <t>E:FTS</t>
  </si>
  <si>
    <t>FTS CT</t>
  </si>
  <si>
    <t>FTS.TO</t>
  </si>
  <si>
    <t>QRQ</t>
  </si>
  <si>
    <t>FTR</t>
  </si>
  <si>
    <t>Fortum Oyj</t>
  </si>
  <si>
    <t>FI0009007132</t>
  </si>
  <si>
    <t>FORTUM-OMX</t>
  </si>
  <si>
    <t>E:FORTUM</t>
  </si>
  <si>
    <t>FORTUM FH</t>
  </si>
  <si>
    <t>FORTUM.HE</t>
  </si>
  <si>
    <t>FRT</t>
  </si>
  <si>
    <t>FUY</t>
  </si>
  <si>
    <t>FUZ</t>
  </si>
  <si>
    <t>Forvia</t>
  </si>
  <si>
    <t>FR0000121147</t>
  </si>
  <si>
    <t>FRVIA-EEB</t>
  </si>
  <si>
    <t>E:FRVIA</t>
  </si>
  <si>
    <t>FRVIA FP</t>
  </si>
  <si>
    <t>FRVIA.PA</t>
  </si>
  <si>
    <t>FA</t>
  </si>
  <si>
    <t>FLY</t>
  </si>
  <si>
    <t>FLZ</t>
  </si>
  <si>
    <t>Fraport AG Frankfurt Airport Services Wo</t>
  </si>
  <si>
    <t>DE0005773303</t>
  </si>
  <si>
    <t>FRA-XET</t>
  </si>
  <si>
    <t>E:FRA</t>
  </si>
  <si>
    <t>FRA GY</t>
  </si>
  <si>
    <t>FRAG.DE</t>
  </si>
  <si>
    <t>FF</t>
  </si>
  <si>
    <t>FFD</t>
  </si>
  <si>
    <t>FFH</t>
  </si>
  <si>
    <t>Frasers Group plc</t>
  </si>
  <si>
    <t>GB00B1QH8P22</t>
  </si>
  <si>
    <t>FRAS-LON</t>
  </si>
  <si>
    <t>E:FRAS</t>
  </si>
  <si>
    <t>FRAS LN</t>
  </si>
  <si>
    <t>FRAS.L</t>
  </si>
  <si>
    <t>SI</t>
  </si>
  <si>
    <t>SD4</t>
  </si>
  <si>
    <t>Freenet  AG</t>
  </si>
  <si>
    <t>DE000A0Z2ZZ5</t>
  </si>
  <si>
    <t>FNTN-XET</t>
  </si>
  <si>
    <t>E:FNTN</t>
  </si>
  <si>
    <t>FNTN GY</t>
  </si>
  <si>
    <t>FNTGn.DE</t>
  </si>
  <si>
    <t>FN</t>
  </si>
  <si>
    <t>FND</t>
  </si>
  <si>
    <t>FNH</t>
  </si>
  <si>
    <t>Fresenius Medical Care AG</t>
  </si>
  <si>
    <t>DE0005785802</t>
  </si>
  <si>
    <t>FME-XET</t>
  </si>
  <si>
    <t>E:FME</t>
  </si>
  <si>
    <t>FME GY</t>
  </si>
  <si>
    <t>FMEG.DE</t>
  </si>
  <si>
    <t>FMC</t>
  </si>
  <si>
    <t>FMY</t>
  </si>
  <si>
    <t>FMZ</t>
  </si>
  <si>
    <t>Fresenius SE &amp; Co. KGaA</t>
  </si>
  <si>
    <t>DE0005785604</t>
  </si>
  <si>
    <t>FRE-XET</t>
  </si>
  <si>
    <t>E:FRE</t>
  </si>
  <si>
    <t>FRE GY</t>
  </si>
  <si>
    <t>FREG.DE</t>
  </si>
  <si>
    <t>ZO</t>
  </si>
  <si>
    <t>ZOY</t>
  </si>
  <si>
    <t>ZOZ</t>
  </si>
  <si>
    <t>Fresnillo plc</t>
  </si>
  <si>
    <t>GB00B2QPKJ12</t>
  </si>
  <si>
    <t>FRES-LON</t>
  </si>
  <si>
    <t>E:FRES</t>
  </si>
  <si>
    <t>FRES LN</t>
  </si>
  <si>
    <t>FRES.L</t>
  </si>
  <si>
    <t>FRS</t>
  </si>
  <si>
    <t>FSF</t>
  </si>
  <si>
    <t>Frontline plc</t>
  </si>
  <si>
    <t>CY0200352116</t>
  </si>
  <si>
    <t>FRO-OSL</t>
  </si>
  <si>
    <t>E:FRO</t>
  </si>
  <si>
    <t>FRO NO</t>
  </si>
  <si>
    <t>FRO.OL</t>
  </si>
  <si>
    <t>FL</t>
  </si>
  <si>
    <t>FLD</t>
  </si>
  <si>
    <t>FLH</t>
  </si>
  <si>
    <t>Fuchs SE - PFD</t>
  </si>
  <si>
    <t>DE000A3E5D64</t>
  </si>
  <si>
    <t>FPE3-XET</t>
  </si>
  <si>
    <t>E:FPE3</t>
  </si>
  <si>
    <t>FPE3 GY</t>
  </si>
  <si>
    <t>FPE3_p.DE</t>
  </si>
  <si>
    <t>FUC</t>
  </si>
  <si>
    <t>FUF</t>
  </si>
  <si>
    <t>FUK</t>
  </si>
  <si>
    <t>NL00150003E1</t>
  </si>
  <si>
    <t>FUR-EEB</t>
  </si>
  <si>
    <t>E:FUR</t>
  </si>
  <si>
    <t>FUR NA</t>
  </si>
  <si>
    <t>FUGR.AS</t>
  </si>
  <si>
    <t>FUR</t>
  </si>
  <si>
    <t>FJD</t>
  </si>
  <si>
    <t>FJH</t>
  </si>
  <si>
    <t>FUG</t>
  </si>
  <si>
    <t xml:space="preserve">GAM Holding Ltd </t>
  </si>
  <si>
    <t>CH0102659627</t>
  </si>
  <si>
    <t>GAM-SWX</t>
  </si>
  <si>
    <t>E:GAM</t>
  </si>
  <si>
    <t>GAM SW</t>
  </si>
  <si>
    <t>GAMH.S</t>
  </si>
  <si>
    <t>PK</t>
  </si>
  <si>
    <t>PKY</t>
  </si>
  <si>
    <t>PKZ</t>
  </si>
  <si>
    <t>GEA Group AG</t>
  </si>
  <si>
    <t>DE0006602006</t>
  </si>
  <si>
    <t>G1A-XET</t>
  </si>
  <si>
    <t>E:G1A</t>
  </si>
  <si>
    <t>G1A GY</t>
  </si>
  <si>
    <t>G1AG.DE</t>
  </si>
  <si>
    <t>G1A</t>
  </si>
  <si>
    <t>GCD</t>
  </si>
  <si>
    <t>GCH</t>
  </si>
  <si>
    <t>Geberit AG</t>
  </si>
  <si>
    <t>CH0030170408</t>
  </si>
  <si>
    <t>GEBN-SWX</t>
  </si>
  <si>
    <t>E:GEBN</t>
  </si>
  <si>
    <t xml:space="preserve">GEBN SW </t>
  </si>
  <si>
    <t>GEBN.S</t>
  </si>
  <si>
    <t>GEB</t>
  </si>
  <si>
    <t>YMY</t>
  </si>
  <si>
    <t>YMZ</t>
  </si>
  <si>
    <t xml:space="preserve">Gecina SA                   </t>
  </si>
  <si>
    <t>FR0010040865</t>
  </si>
  <si>
    <t>GFC-EEB</t>
  </si>
  <si>
    <t>E:GFC</t>
  </si>
  <si>
    <t>GFC FP</t>
  </si>
  <si>
    <t>GFCP.PA</t>
  </si>
  <si>
    <t>GCS</t>
  </si>
  <si>
    <t xml:space="preserve"> GEF </t>
  </si>
  <si>
    <t xml:space="preserve"> GEK </t>
  </si>
  <si>
    <t>Gem Diamonds Ltd</t>
  </si>
  <si>
    <t>VGG379591065</t>
  </si>
  <si>
    <t>GEMD-LON</t>
  </si>
  <si>
    <t>E:GEMD</t>
  </si>
  <si>
    <t>GEMD LN</t>
  </si>
  <si>
    <t>GEMD.L</t>
  </si>
  <si>
    <t>GDD</t>
  </si>
  <si>
    <t>OKF</t>
  </si>
  <si>
    <t>CH1169151003</t>
  </si>
  <si>
    <t>GF-SWX</t>
  </si>
  <si>
    <t xml:space="preserve">E:GF </t>
  </si>
  <si>
    <t>GF SW</t>
  </si>
  <si>
    <t>GF.S</t>
  </si>
  <si>
    <t>FIN</t>
  </si>
  <si>
    <t>GHD</t>
  </si>
  <si>
    <t>GHH</t>
  </si>
  <si>
    <t>Getinge AB</t>
  </si>
  <si>
    <t>SE0000202624</t>
  </si>
  <si>
    <t>GETI_B-OMX</t>
  </si>
  <si>
    <t>E:GETI-B</t>
  </si>
  <si>
    <t>GETIB SS</t>
  </si>
  <si>
    <t>GETIb.ST</t>
  </si>
  <si>
    <t>GTG</t>
  </si>
  <si>
    <t>GID</t>
  </si>
  <si>
    <t>GIH</t>
  </si>
  <si>
    <t>Getlink S.E.</t>
  </si>
  <si>
    <t>FR0010533075</t>
  </si>
  <si>
    <t>GET-EEB</t>
  </si>
  <si>
    <t>E:GET</t>
  </si>
  <si>
    <t>GET FP</t>
  </si>
  <si>
    <t>GETP.PA</t>
  </si>
  <si>
    <t>EUU</t>
  </si>
  <si>
    <t>EUQ</t>
  </si>
  <si>
    <t>EUJ</t>
  </si>
  <si>
    <t>Givaudan</t>
  </si>
  <si>
    <t>CH0010645932</t>
  </si>
  <si>
    <t>GIVN-SWX</t>
  </si>
  <si>
    <t>E:GIVN</t>
  </si>
  <si>
    <t>GIVN  SW</t>
  </si>
  <si>
    <t>GIVN.S</t>
  </si>
  <si>
    <t>GIV</t>
  </si>
  <si>
    <t>GIY</t>
  </si>
  <si>
    <t>GIZ</t>
  </si>
  <si>
    <t>NO0010582521</t>
  </si>
  <si>
    <t>GJF-OSL</t>
  </si>
  <si>
    <t>E:GJF</t>
  </si>
  <si>
    <t>GJF NO</t>
  </si>
  <si>
    <t>GJFG.OL</t>
  </si>
  <si>
    <t>GJU</t>
  </si>
  <si>
    <t>GJQ</t>
  </si>
  <si>
    <t>GJJ</t>
  </si>
  <si>
    <t>Glencore plc</t>
  </si>
  <si>
    <t>JE00B4T3BW64</t>
  </si>
  <si>
    <t>GLEN-LON</t>
  </si>
  <si>
    <t>E:GLEN</t>
  </si>
  <si>
    <t>GLEN LN</t>
  </si>
  <si>
    <t>GLEN.L</t>
  </si>
  <si>
    <t>GL</t>
  </si>
  <si>
    <t>GCG</t>
  </si>
  <si>
    <t>GN Store Nord</t>
  </si>
  <si>
    <t>DK0010272632</t>
  </si>
  <si>
    <t>GN-OMX</t>
  </si>
  <si>
    <t>E:GN</t>
  </si>
  <si>
    <t>GN DC</t>
  </si>
  <si>
    <t>GN.CO</t>
  </si>
  <si>
    <t>GN</t>
  </si>
  <si>
    <t>GJD</t>
  </si>
  <si>
    <t>GJH</t>
  </si>
  <si>
    <t>GB00BF5H9P87</t>
  </si>
  <si>
    <t>GPE-LON</t>
  </si>
  <si>
    <t>E:GPE</t>
  </si>
  <si>
    <t>GPE LN</t>
  </si>
  <si>
    <t>GPEG.L</t>
  </si>
  <si>
    <t>GPO</t>
  </si>
  <si>
    <t>GPB</t>
  </si>
  <si>
    <t>Great-West Lifeco Inc</t>
  </si>
  <si>
    <t>CA39138C1068</t>
  </si>
  <si>
    <t>GWO-TC</t>
  </si>
  <si>
    <t>E:GWO</t>
  </si>
  <si>
    <t>GWO CT</t>
  </si>
  <si>
    <t>GWO.TO</t>
  </si>
  <si>
    <t>QRX</t>
  </si>
  <si>
    <t>GWO</t>
  </si>
  <si>
    <t>ES0171996087</t>
  </si>
  <si>
    <t>GRF-MAC</t>
  </si>
  <si>
    <t>E:GRF</t>
  </si>
  <si>
    <t>GRF SM</t>
  </si>
  <si>
    <t>GRLS.MC</t>
  </si>
  <si>
    <t>GRF</t>
  </si>
  <si>
    <t>GKD</t>
  </si>
  <si>
    <t>GKH</t>
  </si>
  <si>
    <t>Groupe Bruxelles Lambert SA</t>
  </si>
  <si>
    <t>BE0003797140</t>
  </si>
  <si>
    <t>GBLB-EEB</t>
  </si>
  <si>
    <t>E:GBLB</t>
  </si>
  <si>
    <t>GBLB BB</t>
  </si>
  <si>
    <t>GBLB.BR</t>
  </si>
  <si>
    <t>GBL</t>
  </si>
  <si>
    <t>GBY</t>
  </si>
  <si>
    <t>GBZ</t>
  </si>
  <si>
    <t>Groupe Danone</t>
  </si>
  <si>
    <t>FR0000120644</t>
  </si>
  <si>
    <t>BN-EEB</t>
  </si>
  <si>
    <t>BN FP</t>
  </si>
  <si>
    <t>DANO.PA</t>
  </si>
  <si>
    <t>BN</t>
  </si>
  <si>
    <t>BKY</t>
  </si>
  <si>
    <t>BKZ</t>
  </si>
  <si>
    <t>DAO</t>
  </si>
  <si>
    <t>Grupo Catalana Occidente SA</t>
  </si>
  <si>
    <t>GSK plc</t>
  </si>
  <si>
    <t>GB00BN7SWP63</t>
  </si>
  <si>
    <t>GSK-LON</t>
  </si>
  <si>
    <t>E:GSK</t>
  </si>
  <si>
    <t>GSK LN</t>
  </si>
  <si>
    <t>GSK.L</t>
  </si>
  <si>
    <t>GSK</t>
  </si>
  <si>
    <t>GSZ</t>
  </si>
  <si>
    <t>H. Lundbeck A/S B-shares</t>
  </si>
  <si>
    <t>DK0061804770</t>
  </si>
  <si>
    <t>HLUN_B-OMX</t>
  </si>
  <si>
    <t>E:HLUN-B</t>
  </si>
  <si>
    <t>HLUNB DC</t>
  </si>
  <si>
    <t>HLUNb.CO</t>
  </si>
  <si>
    <t>LUN</t>
  </si>
  <si>
    <t>LUF</t>
  </si>
  <si>
    <t>LUK</t>
  </si>
  <si>
    <t>Haleon plc</t>
  </si>
  <si>
    <t>GB00BMX86B70</t>
  </si>
  <si>
    <t>HLN-LON</t>
  </si>
  <si>
    <t>E:HLN</t>
  </si>
  <si>
    <t>HLN LN</t>
  </si>
  <si>
    <t>HLN.L</t>
  </si>
  <si>
    <t>HAE</t>
  </si>
  <si>
    <t>HAX</t>
  </si>
  <si>
    <t>Halfords Group plc</t>
  </si>
  <si>
    <t>GB00B012TP20</t>
  </si>
  <si>
    <t>HFD-LON</t>
  </si>
  <si>
    <t>E:HFD</t>
  </si>
  <si>
    <t>HFD LN</t>
  </si>
  <si>
    <t>HFD.L</t>
  </si>
  <si>
    <t>HLF</t>
  </si>
  <si>
    <t>HBG</t>
  </si>
  <si>
    <t>Halma</t>
  </si>
  <si>
    <t>GB0004052071</t>
  </si>
  <si>
    <t>HLMA-LON</t>
  </si>
  <si>
    <t>E:HLMA</t>
  </si>
  <si>
    <t>HLMA LN</t>
  </si>
  <si>
    <t>HLMA.L</t>
  </si>
  <si>
    <t>HLM</t>
  </si>
  <si>
    <t>HLH</t>
  </si>
  <si>
    <t>GB00BRJQ8J25</t>
  </si>
  <si>
    <t>HMSO-LON</t>
  </si>
  <si>
    <t>E:HMSO</t>
  </si>
  <si>
    <t>HMSO LN</t>
  </si>
  <si>
    <t>HMSO.L</t>
  </si>
  <si>
    <t>HMS</t>
  </si>
  <si>
    <t>HQY</t>
  </si>
  <si>
    <t>Hannover Rueck SE</t>
  </si>
  <si>
    <t>DE0008402215</t>
  </si>
  <si>
    <t>HNR1-XET</t>
  </si>
  <si>
    <t>E:HNR1</t>
  </si>
  <si>
    <t>HNR1 GY</t>
  </si>
  <si>
    <t>HNRGn.DE</t>
  </si>
  <si>
    <t>HNR</t>
  </si>
  <si>
    <t>ZPY</t>
  </si>
  <si>
    <t>ZPZ</t>
  </si>
  <si>
    <t>Hargreaves Lansdown plc</t>
  </si>
  <si>
    <t>HAVAS-EEB</t>
  </si>
  <si>
    <t>E:HAVAS</t>
  </si>
  <si>
    <t>HAVAS NA</t>
  </si>
  <si>
    <t>HAVAS.AS</t>
  </si>
  <si>
    <t>HAH</t>
  </si>
  <si>
    <t>HAC</t>
  </si>
  <si>
    <t>HAP</t>
  </si>
  <si>
    <t>Hays plc</t>
  </si>
  <si>
    <t>GB0004161021</t>
  </si>
  <si>
    <t>HAS-LON</t>
  </si>
  <si>
    <t>E:HAS</t>
  </si>
  <si>
    <t>HAS LN</t>
  </si>
  <si>
    <t>HAYS.L</t>
  </si>
  <si>
    <t>HAS</t>
  </si>
  <si>
    <t>HAA</t>
  </si>
  <si>
    <t>Heidelberg Materials AG</t>
  </si>
  <si>
    <t>DE0006047004</t>
  </si>
  <si>
    <t>HEI-XET</t>
  </si>
  <si>
    <t>E:HEI</t>
  </si>
  <si>
    <t>HEI GY</t>
  </si>
  <si>
    <t>HEIG.DE</t>
  </si>
  <si>
    <t>HEL</t>
  </si>
  <si>
    <t>HCD</t>
  </si>
  <si>
    <t>HCH</t>
  </si>
  <si>
    <t>Heidelberger Druckmaschinen AG</t>
  </si>
  <si>
    <t>DE0007314007</t>
  </si>
  <si>
    <t>HDD-XET</t>
  </si>
  <si>
    <t>E:HDD</t>
  </si>
  <si>
    <t>HDD GY</t>
  </si>
  <si>
    <t>HDDG.DE</t>
  </si>
  <si>
    <t>HDD</t>
  </si>
  <si>
    <t>HDH</t>
  </si>
  <si>
    <t>Heineken Holding NV</t>
  </si>
  <si>
    <t>NL0000008977</t>
  </si>
  <si>
    <t>HEIO-EEB</t>
  </si>
  <si>
    <t>E:HEIO</t>
  </si>
  <si>
    <t>HEIO NA</t>
  </si>
  <si>
    <t>HEIO.AS</t>
  </si>
  <si>
    <t>HD</t>
  </si>
  <si>
    <t>HDY</t>
  </si>
  <si>
    <t>HDZ</t>
  </si>
  <si>
    <t>Heineken NV</t>
  </si>
  <si>
    <t>NL0000009165</t>
  </si>
  <si>
    <t>HEIA-EEB</t>
  </si>
  <si>
    <t>E:HEIA</t>
  </si>
  <si>
    <t>HEIA NA</t>
  </si>
  <si>
    <t>HEIN.AS</t>
  </si>
  <si>
    <t>HEI</t>
  </si>
  <si>
    <t>HEY</t>
  </si>
  <si>
    <t>HEZ</t>
  </si>
  <si>
    <t>Henkel AG &amp; CO KGaA - PFD</t>
  </si>
  <si>
    <t>DE0006048432</t>
  </si>
  <si>
    <t>HEN3-XET</t>
  </si>
  <si>
    <t>E:HEN3</t>
  </si>
  <si>
    <t>HEN3 GY</t>
  </si>
  <si>
    <t>HNKG_p.DE</t>
  </si>
  <si>
    <t>HKL</t>
  </si>
  <si>
    <t>HHY</t>
  </si>
  <si>
    <t>HHZ</t>
  </si>
  <si>
    <t>Henkel AG &amp; Co. KGaA</t>
  </si>
  <si>
    <t>DE0006048408</t>
  </si>
  <si>
    <t>HEN-XET</t>
  </si>
  <si>
    <t>E:HEN</t>
  </si>
  <si>
    <t>HEN GY</t>
  </si>
  <si>
    <t>HNKG.DE</t>
  </si>
  <si>
    <t>HEN</t>
  </si>
  <si>
    <t>HEF</t>
  </si>
  <si>
    <t>HEK</t>
  </si>
  <si>
    <t>Hennes &amp; Mauritz AB ser. B</t>
  </si>
  <si>
    <t>SE0000106270</t>
  </si>
  <si>
    <t>HM_B-OMX</t>
  </si>
  <si>
    <t>E:HM-B</t>
  </si>
  <si>
    <t>HMB SS</t>
  </si>
  <si>
    <t>HMb.ST</t>
  </si>
  <si>
    <t>HNM</t>
  </si>
  <si>
    <t>HMY</t>
  </si>
  <si>
    <t>HMZ</t>
  </si>
  <si>
    <t>Hera SpA</t>
  </si>
  <si>
    <t>IT0001250932</t>
  </si>
  <si>
    <t>HER-MIL</t>
  </si>
  <si>
    <t>E:HER</t>
  </si>
  <si>
    <t>HER IM</t>
  </si>
  <si>
    <t>HRA.MI</t>
  </si>
  <si>
    <t>HER</t>
  </si>
  <si>
    <t>HOD</t>
  </si>
  <si>
    <t>HOH</t>
  </si>
  <si>
    <t>FR0000052292</t>
  </si>
  <si>
    <t>RMS-EEB</t>
  </si>
  <si>
    <t>E:RMS</t>
  </si>
  <si>
    <t>RMS FP</t>
  </si>
  <si>
    <t>HRMS.PA</t>
  </si>
  <si>
    <t>RMS</t>
  </si>
  <si>
    <t>HED</t>
  </si>
  <si>
    <t>HEH</t>
  </si>
  <si>
    <t>SE0015961909</t>
  </si>
  <si>
    <t>HEXA_B-OMX</t>
  </si>
  <si>
    <t>E:HEXA-B</t>
  </si>
  <si>
    <t>HEXAB SS</t>
  </si>
  <si>
    <t>HEXAb.ST</t>
  </si>
  <si>
    <t>HAB</t>
  </si>
  <si>
    <t>HQD</t>
  </si>
  <si>
    <t>HQH</t>
  </si>
  <si>
    <t>Hikma Pharmaceuticals plc</t>
  </si>
  <si>
    <t>GB00B0LCW083</t>
  </si>
  <si>
    <t>HIK-LON</t>
  </si>
  <si>
    <t>E:HIK</t>
  </si>
  <si>
    <t>HIK LN</t>
  </si>
  <si>
    <t>HIK.L</t>
  </si>
  <si>
    <t>HKP</t>
  </si>
  <si>
    <t>HFG</t>
  </si>
  <si>
    <t>Hochschild Mining plc</t>
  </si>
  <si>
    <t>GB00B1FW5029</t>
  </si>
  <si>
    <t>HOC-LON</t>
  </si>
  <si>
    <t>E:HOC</t>
  </si>
  <si>
    <t>HOC LN</t>
  </si>
  <si>
    <t>HOCM.L</t>
  </si>
  <si>
    <t>HCM</t>
  </si>
  <si>
    <t>HGG</t>
  </si>
  <si>
    <t>Hochtief AG</t>
  </si>
  <si>
    <t>DE0006070006</t>
  </si>
  <si>
    <t>HOT-XET</t>
  </si>
  <si>
    <t>E:HOT</t>
  </si>
  <si>
    <t>HOT GY</t>
  </si>
  <si>
    <t>HOTG.DE</t>
  </si>
  <si>
    <t>HOT</t>
  </si>
  <si>
    <t>ZQY</t>
  </si>
  <si>
    <t>ZQZ</t>
  </si>
  <si>
    <t>Holcim Ltd</t>
  </si>
  <si>
    <t>CH0012214059</t>
  </si>
  <si>
    <t>HOLN-SWX</t>
  </si>
  <si>
    <t>E:HOLN</t>
  </si>
  <si>
    <t>HOLN SW</t>
  </si>
  <si>
    <t>HOLN.S</t>
  </si>
  <si>
    <t>HOL</t>
  </si>
  <si>
    <t>HOY</t>
  </si>
  <si>
    <t>HOZ</t>
  </si>
  <si>
    <t>SE0011090018</t>
  </si>
  <si>
    <t>HOLM_B-OMX</t>
  </si>
  <si>
    <t>E:HOLM-B</t>
  </si>
  <si>
    <t>HOLMB SS</t>
  </si>
  <si>
    <t>HOLMb.ST</t>
  </si>
  <si>
    <t>HOB</t>
  </si>
  <si>
    <t>HPD</t>
  </si>
  <si>
    <t>HPH</t>
  </si>
  <si>
    <t>HSBC Holdings plc</t>
  </si>
  <si>
    <t>GB0005405286</t>
  </si>
  <si>
    <t>HSBA-LON</t>
  </si>
  <si>
    <t>E:HSBA</t>
  </si>
  <si>
    <t>HSBA LN</t>
  </si>
  <si>
    <t>HSBA.L</t>
  </si>
  <si>
    <t>HSB</t>
  </si>
  <si>
    <t>HSY</t>
  </si>
  <si>
    <t>Hugo Boss AG</t>
  </si>
  <si>
    <t>DE000A1PHFF7</t>
  </si>
  <si>
    <t>BOSS-XET</t>
  </si>
  <si>
    <t>E:BOSS</t>
  </si>
  <si>
    <t>BOSS GY</t>
  </si>
  <si>
    <t>BOSSn.DE</t>
  </si>
  <si>
    <t>HUG</t>
  </si>
  <si>
    <t>HUF</t>
  </si>
  <si>
    <t>HUK</t>
  </si>
  <si>
    <t>Hunting plc</t>
  </si>
  <si>
    <t>GB0004478896</t>
  </si>
  <si>
    <t>HTG-LON</t>
  </si>
  <si>
    <t>E:HTG</t>
  </si>
  <si>
    <t>HTG LN</t>
  </si>
  <si>
    <t>HTG.L</t>
  </si>
  <si>
    <t>HTG</t>
  </si>
  <si>
    <t>HIG</t>
  </si>
  <si>
    <t>Husqvarna AB</t>
  </si>
  <si>
    <t>SE0001662230</t>
  </si>
  <si>
    <t>HUSQ_B-OMX</t>
  </si>
  <si>
    <t>E:HUSQ-B</t>
  </si>
  <si>
    <t>HUSQB SS</t>
  </si>
  <si>
    <t>HUSQb.ST</t>
  </si>
  <si>
    <t>HUS</t>
  </si>
  <si>
    <t>HUD</t>
  </si>
  <si>
    <t>HUH</t>
  </si>
  <si>
    <t>Hydro One Ltd</t>
  </si>
  <si>
    <t>CA4488112083</t>
  </si>
  <si>
    <t>H-TC</t>
  </si>
  <si>
    <t>E:H</t>
  </si>
  <si>
    <t>H CT</t>
  </si>
  <si>
    <t>H.TO</t>
  </si>
  <si>
    <t>HYQ</t>
  </si>
  <si>
    <t>iA Financial Corporation Inc</t>
  </si>
  <si>
    <t>CA45075E1043</t>
  </si>
  <si>
    <t>IAG-TC</t>
  </si>
  <si>
    <t>E:IAG</t>
  </si>
  <si>
    <t>IAG CT</t>
  </si>
  <si>
    <t>IAG.TO</t>
  </si>
  <si>
    <t>IAF</t>
  </si>
  <si>
    <t>Iberdrola SA</t>
  </si>
  <si>
    <t>ES0144580Y14</t>
  </si>
  <si>
    <t>IBE-MAC</t>
  </si>
  <si>
    <t>E:IBE</t>
  </si>
  <si>
    <t>IBE SM</t>
  </si>
  <si>
    <t>IBE.MC</t>
  </si>
  <si>
    <t>IBE</t>
  </si>
  <si>
    <t>IEY</t>
  </si>
  <si>
    <t>IEZ</t>
  </si>
  <si>
    <t>Icade</t>
  </si>
  <si>
    <t>FR0000035081</t>
  </si>
  <si>
    <t>ICAD-EEB</t>
  </si>
  <si>
    <t>E:ICAD</t>
  </si>
  <si>
    <t>ICAD FP</t>
  </si>
  <si>
    <t>ICAD.PA</t>
  </si>
  <si>
    <t>IDE</t>
  </si>
  <si>
    <t>NHF</t>
  </si>
  <si>
    <t>NHK</t>
  </si>
  <si>
    <t>IG Group Holdings plc</t>
  </si>
  <si>
    <t>GB00B06QFB75</t>
  </si>
  <si>
    <t>IGG-LON</t>
  </si>
  <si>
    <t>E:IGG</t>
  </si>
  <si>
    <t>IGG LN</t>
  </si>
  <si>
    <t>IGG.L</t>
  </si>
  <si>
    <t>IGG</t>
  </si>
  <si>
    <t>IAG</t>
  </si>
  <si>
    <t>IGM Financial Inc</t>
  </si>
  <si>
    <t>CA4495861060</t>
  </si>
  <si>
    <t>IGM-TC</t>
  </si>
  <si>
    <t>E:IGM</t>
  </si>
  <si>
    <t>IGM CT</t>
  </si>
  <si>
    <t>IGM.TO</t>
  </si>
  <si>
    <t>QRV</t>
  </si>
  <si>
    <t>IGM</t>
  </si>
  <si>
    <t>Imerys SA</t>
  </si>
  <si>
    <t>FR0000120859</t>
  </si>
  <si>
    <t>NK-EEB</t>
  </si>
  <si>
    <t>E:NK</t>
  </si>
  <si>
    <t>NK FP</t>
  </si>
  <si>
    <t>IMTP.PA</t>
  </si>
  <si>
    <t>ID</t>
  </si>
  <si>
    <t>IDD</t>
  </si>
  <si>
    <t>IDH</t>
  </si>
  <si>
    <t>IMI plc</t>
  </si>
  <si>
    <t>GB00BGLP8L22</t>
  </si>
  <si>
    <t>IMI-LON</t>
  </si>
  <si>
    <t>E:IMI</t>
  </si>
  <si>
    <t>IMI LN</t>
  </si>
  <si>
    <t>IMI.L</t>
  </si>
  <si>
    <t>IMI</t>
  </si>
  <si>
    <t>IMZ</t>
  </si>
  <si>
    <t>Imperial Brands plc</t>
  </si>
  <si>
    <t>GB0004544929</t>
  </si>
  <si>
    <t>IMB-LON</t>
  </si>
  <si>
    <t>E:IMB</t>
  </si>
  <si>
    <t xml:space="preserve">IMB LN </t>
  </si>
  <si>
    <t>IMB.L</t>
  </si>
  <si>
    <t>IMP</t>
  </si>
  <si>
    <t>IMY</t>
  </si>
  <si>
    <t>Imperial Oil Ltd</t>
  </si>
  <si>
    <t>CA4530384086</t>
  </si>
  <si>
    <t>IMO-TC</t>
  </si>
  <si>
    <t>E:IMO</t>
  </si>
  <si>
    <t>IMO CT</t>
  </si>
  <si>
    <t>IMO.TO</t>
  </si>
  <si>
    <t>IOH</t>
  </si>
  <si>
    <t>IOW</t>
  </si>
  <si>
    <t>Inchcape</t>
  </si>
  <si>
    <t>GB00B61TVQ02</t>
  </si>
  <si>
    <t>INCH-LON</t>
  </si>
  <si>
    <t>E:INCH</t>
  </si>
  <si>
    <t>INCH LN</t>
  </si>
  <si>
    <t>INCH.L</t>
  </si>
  <si>
    <t>INC</t>
  </si>
  <si>
    <t>IN0</t>
  </si>
  <si>
    <t>Inditex SA</t>
  </si>
  <si>
    <t>ES0148396007</t>
  </si>
  <si>
    <t>ITX-MAC</t>
  </si>
  <si>
    <t>E:ITX</t>
  </si>
  <si>
    <t>ITX SM</t>
  </si>
  <si>
    <t>ITX.MC</t>
  </si>
  <si>
    <t>IT</t>
  </si>
  <si>
    <t>IJY</t>
  </si>
  <si>
    <t>IJZ</t>
  </si>
  <si>
    <t>Indra Sistemas SA</t>
  </si>
  <si>
    <t>ES0118594417</t>
  </si>
  <si>
    <t>IDR-MAC</t>
  </si>
  <si>
    <t>E:IDR</t>
  </si>
  <si>
    <t>IDR SM</t>
  </si>
  <si>
    <t>IDR.MC</t>
  </si>
  <si>
    <t>IDR</t>
  </si>
  <si>
    <t>IZY</t>
  </si>
  <si>
    <t>IZZ</t>
  </si>
  <si>
    <t>Industrivarden AB</t>
  </si>
  <si>
    <t>SE0000190126</t>
  </si>
  <si>
    <t>INDU_A-OMX</t>
  </si>
  <si>
    <t>E:INDU-A</t>
  </si>
  <si>
    <t>INDUA SS</t>
  </si>
  <si>
    <t>INDUa.ST</t>
  </si>
  <si>
    <t>IDS</t>
  </si>
  <si>
    <t>IID</t>
  </si>
  <si>
    <t>IIH</t>
  </si>
  <si>
    <t>Infineon Technologies AG</t>
  </si>
  <si>
    <t>DE0006231004</t>
  </si>
  <si>
    <t>IFX-XET</t>
  </si>
  <si>
    <t>E:IFX</t>
  </si>
  <si>
    <t>IFX GY</t>
  </si>
  <si>
    <t>IFXGn.DE</t>
  </si>
  <si>
    <t>IF</t>
  </si>
  <si>
    <t>IFY</t>
  </si>
  <si>
    <t>IFZ</t>
  </si>
  <si>
    <t>Informa plc</t>
  </si>
  <si>
    <t>GB00BMJ6DW54</t>
  </si>
  <si>
    <t>INF-LON</t>
  </si>
  <si>
    <t>E:INF</t>
  </si>
  <si>
    <t>INF LN</t>
  </si>
  <si>
    <t>INF.L</t>
  </si>
  <si>
    <t>INF</t>
  </si>
  <si>
    <t>INW</t>
  </si>
  <si>
    <t>NL0011821202</t>
  </si>
  <si>
    <t>INGA-EEB</t>
  </si>
  <si>
    <t>E:INGA</t>
  </si>
  <si>
    <t>INGA NA</t>
  </si>
  <si>
    <t>INGA.AS</t>
  </si>
  <si>
    <t>ING</t>
  </si>
  <si>
    <t>IAY</t>
  </si>
  <si>
    <t>IAZ</t>
  </si>
  <si>
    <t>GB00BHJYC057</t>
  </si>
  <si>
    <t>IHG-LON</t>
  </si>
  <si>
    <t>E:IHG</t>
  </si>
  <si>
    <t>IHG LN</t>
  </si>
  <si>
    <t>IHG.L</t>
  </si>
  <si>
    <t>IHG</t>
  </si>
  <si>
    <t>IHY</t>
  </si>
  <si>
    <t>GB00BYT1DJ19</t>
  </si>
  <si>
    <t>ICG-LON</t>
  </si>
  <si>
    <t>E:ICG</t>
  </si>
  <si>
    <t>ICG LN</t>
  </si>
  <si>
    <t>ICGIN.L</t>
  </si>
  <si>
    <t>ICP</t>
  </si>
  <si>
    <t>ICT</t>
  </si>
  <si>
    <t>International Consolidated Airlines Group SA</t>
  </si>
  <si>
    <t>ES0177542018</t>
  </si>
  <si>
    <t>IAG-LON</t>
  </si>
  <si>
    <t>IAG LN</t>
  </si>
  <si>
    <t>ICAG.L</t>
  </si>
  <si>
    <t>AWS</t>
  </si>
  <si>
    <t>BYY</t>
  </si>
  <si>
    <t>International Distributions Services plc</t>
  </si>
  <si>
    <t>Interpump Group SpA</t>
  </si>
  <si>
    <t>IT0001078911</t>
  </si>
  <si>
    <t>IP-MIL</t>
  </si>
  <si>
    <t>E:IP</t>
  </si>
  <si>
    <t>IP IM</t>
  </si>
  <si>
    <t>ITPG.MI</t>
  </si>
  <si>
    <t>IGS</t>
  </si>
  <si>
    <t>NQF</t>
  </si>
  <si>
    <t>NQK</t>
  </si>
  <si>
    <t>Intertek Group</t>
  </si>
  <si>
    <t>GB0031638363</t>
  </si>
  <si>
    <t>ITRK-LON</t>
  </si>
  <si>
    <t>E:ITRK</t>
  </si>
  <si>
    <t>ITRK LN</t>
  </si>
  <si>
    <t>ITRK.L</t>
  </si>
  <si>
    <t>ITR</t>
  </si>
  <si>
    <t>ITE</t>
  </si>
  <si>
    <t xml:space="preserve">Intesa Sanpaolo SpA </t>
  </si>
  <si>
    <t>IT0000072618</t>
  </si>
  <si>
    <t>ISP-MIL</t>
  </si>
  <si>
    <t>E:ISP</t>
  </si>
  <si>
    <t>ISP IM</t>
  </si>
  <si>
    <t>ISP.MI</t>
  </si>
  <si>
    <t>BIN</t>
  </si>
  <si>
    <t>BIY</t>
  </si>
  <si>
    <t>BIZ</t>
  </si>
  <si>
    <t>GB00B17BBQ50</t>
  </si>
  <si>
    <t>INVP-LON</t>
  </si>
  <si>
    <t>E:INVP</t>
  </si>
  <si>
    <t>INVP LN</t>
  </si>
  <si>
    <t>INVP.L</t>
  </si>
  <si>
    <t>IVS</t>
  </si>
  <si>
    <t>IVZ</t>
  </si>
  <si>
    <t>SE0015811963</t>
  </si>
  <si>
    <t>INVE_B-OMX</t>
  </si>
  <si>
    <t>E:INVE-B</t>
  </si>
  <si>
    <t>INVEB SS</t>
  </si>
  <si>
    <t>INVEb.ST</t>
  </si>
  <si>
    <t>IKA</t>
  </si>
  <si>
    <t>IKY</t>
  </si>
  <si>
    <t>IKZ</t>
  </si>
  <si>
    <t>IPSEN</t>
  </si>
  <si>
    <t>FR0010259150</t>
  </si>
  <si>
    <t>IPN-EEB</t>
  </si>
  <si>
    <t>E:IPN</t>
  </si>
  <si>
    <t>IPN FP</t>
  </si>
  <si>
    <t>IPN.PA</t>
  </si>
  <si>
    <t>IPE</t>
  </si>
  <si>
    <t>IPY</t>
  </si>
  <si>
    <t>IPZ</t>
  </si>
  <si>
    <t>IPSOS</t>
  </si>
  <si>
    <t>FR0000073298</t>
  </si>
  <si>
    <t>IPS-EEB</t>
  </si>
  <si>
    <t>E:IPS</t>
  </si>
  <si>
    <t>IPS FP</t>
  </si>
  <si>
    <t>ISOS.PA</t>
  </si>
  <si>
    <t>IPS</t>
  </si>
  <si>
    <t>UHF</t>
  </si>
  <si>
    <t>UHK</t>
  </si>
  <si>
    <t>Iren SpA</t>
  </si>
  <si>
    <t>IT0003027817</t>
  </si>
  <si>
    <t>IRE-MIL</t>
  </si>
  <si>
    <t>E:IRE</t>
  </si>
  <si>
    <t>IRE IM</t>
  </si>
  <si>
    <t>IREE.MI</t>
  </si>
  <si>
    <t>IRI</t>
  </si>
  <si>
    <t>MYF</t>
  </si>
  <si>
    <t>MYK</t>
  </si>
  <si>
    <t>ISS A/S</t>
  </si>
  <si>
    <t>DK0060542181</t>
  </si>
  <si>
    <t>ISS-OMX</t>
  </si>
  <si>
    <t>E:ISS</t>
  </si>
  <si>
    <t>ISS DC</t>
  </si>
  <si>
    <t>ISS.CO</t>
  </si>
  <si>
    <t>ISS</t>
  </si>
  <si>
    <t>ISE</t>
  </si>
  <si>
    <t>Italgas S.p.A</t>
  </si>
  <si>
    <t>IT0005211237</t>
  </si>
  <si>
    <t>IG-MIL</t>
  </si>
  <si>
    <t>E:IG</t>
  </si>
  <si>
    <t>IG IM</t>
  </si>
  <si>
    <t>IG.MI</t>
  </si>
  <si>
    <t>ITZ</t>
  </si>
  <si>
    <t>ITH</t>
  </si>
  <si>
    <t>ITI</t>
  </si>
  <si>
    <t>ITP</t>
  </si>
  <si>
    <t>ITV plc</t>
  </si>
  <si>
    <t>GB0033986497</t>
  </si>
  <si>
    <t>ITV-LON</t>
  </si>
  <si>
    <t>E:ITV</t>
  </si>
  <si>
    <t>ITV LN</t>
  </si>
  <si>
    <t>ITV.L</t>
  </si>
  <si>
    <t>GME</t>
  </si>
  <si>
    <t>ITY</t>
  </si>
  <si>
    <t>International Workplace Group plc</t>
  </si>
  <si>
    <t>JE00BYVQYS01</t>
  </si>
  <si>
    <t>IWG-LON</t>
  </si>
  <si>
    <t>E:IWG</t>
  </si>
  <si>
    <t>IWG LN</t>
  </si>
  <si>
    <t>IWG.L</t>
  </si>
  <si>
    <t>RUA</t>
  </si>
  <si>
    <t>RUF</t>
  </si>
  <si>
    <t>JC Decaux</t>
  </si>
  <si>
    <t>FR0000077919</t>
  </si>
  <si>
    <t>DEC-EEB</t>
  </si>
  <si>
    <t>E:DEC</t>
  </si>
  <si>
    <t>DEC FP</t>
  </si>
  <si>
    <t>JCDX.PA</t>
  </si>
  <si>
    <t>DEC</t>
  </si>
  <si>
    <t>JAD</t>
  </si>
  <si>
    <t>JAH</t>
  </si>
  <si>
    <t>JM AB</t>
  </si>
  <si>
    <t>SE0000806994</t>
  </si>
  <si>
    <t>JM-OMX</t>
  </si>
  <si>
    <t>E:JM</t>
  </si>
  <si>
    <t>JM SS</t>
  </si>
  <si>
    <t>JM.ST</t>
  </si>
  <si>
    <t>JMB</t>
  </si>
  <si>
    <t>JBD</t>
  </si>
  <si>
    <t>JBH</t>
  </si>
  <si>
    <t>Johnson Matthey plc</t>
  </si>
  <si>
    <t>GB00BZ4BQC70</t>
  </si>
  <si>
    <t>JMAT-LON</t>
  </si>
  <si>
    <t>E:JMAT</t>
  </si>
  <si>
    <t>JMAT LN</t>
  </si>
  <si>
    <t>JMAT.L</t>
  </si>
  <si>
    <t>JMA</t>
  </si>
  <si>
    <t>JOY</t>
  </si>
  <si>
    <t>Julius Baer Gruppe</t>
  </si>
  <si>
    <t>CH0102484968</t>
  </si>
  <si>
    <t>BAER-SWX</t>
  </si>
  <si>
    <t>E:BAER</t>
  </si>
  <si>
    <t>BAER SW</t>
  </si>
  <si>
    <t>BAER.S</t>
  </si>
  <si>
    <t>BAB</t>
  </si>
  <si>
    <t>BA5</t>
  </si>
  <si>
    <t>BA6</t>
  </si>
  <si>
    <t>Jyske Bank A/S</t>
  </si>
  <si>
    <t>DK0010307958</t>
  </si>
  <si>
    <t>JYSK-OMX</t>
  </si>
  <si>
    <t>E:JYSK</t>
  </si>
  <si>
    <t>JYSK DC</t>
  </si>
  <si>
    <t>JYSK.CO</t>
  </si>
  <si>
    <t>JYS</t>
  </si>
  <si>
    <t>JFD</t>
  </si>
  <si>
    <t>JFH</t>
  </si>
  <si>
    <t>DE000KSAG888</t>
  </si>
  <si>
    <t>SDF-XET</t>
  </si>
  <si>
    <t>E:SDF</t>
  </si>
  <si>
    <t>SDF GY</t>
  </si>
  <si>
    <t>SDFGn.DE</t>
  </si>
  <si>
    <t>SDF</t>
  </si>
  <si>
    <t>KDD</t>
  </si>
  <si>
    <t>KDH</t>
  </si>
  <si>
    <t>KBC Groep NV</t>
  </si>
  <si>
    <t>BE0003565737</t>
  </si>
  <si>
    <t>KBC-EEB</t>
  </si>
  <si>
    <t>E:KBC</t>
  </si>
  <si>
    <t>KBC BB</t>
  </si>
  <si>
    <t>KBC.BR</t>
  </si>
  <si>
    <t>KBB</t>
  </si>
  <si>
    <t>KBY</t>
  </si>
  <si>
    <t>KBZ</t>
  </si>
  <si>
    <t>Kemira OYJ</t>
  </si>
  <si>
    <t>FI0009004824</t>
  </si>
  <si>
    <t>KEMIRA-OMX</t>
  </si>
  <si>
    <t>E:KEMIRA</t>
  </si>
  <si>
    <t>KEMIRA FH</t>
  </si>
  <si>
    <t>KEMIRA.HE</t>
  </si>
  <si>
    <t>KEM</t>
  </si>
  <si>
    <t>KEC</t>
  </si>
  <si>
    <t>KEN</t>
  </si>
  <si>
    <t>FR0000121485</t>
  </si>
  <si>
    <t>KER-EEB</t>
  </si>
  <si>
    <t>E:KER</t>
  </si>
  <si>
    <t>KER FP</t>
  </si>
  <si>
    <t>PRTP.PA</t>
  </si>
  <si>
    <t>KER</t>
  </si>
  <si>
    <t>KEW</t>
  </si>
  <si>
    <t>KEO</t>
  </si>
  <si>
    <t>Kesko OYJ</t>
  </si>
  <si>
    <t>FI0009000202</t>
  </si>
  <si>
    <t>KESBV-OMX</t>
  </si>
  <si>
    <t>E:KESKOB</t>
  </si>
  <si>
    <t>KESKOB FH</t>
  </si>
  <si>
    <t>KESKOB.HE</t>
  </si>
  <si>
    <t>KEB</t>
  </si>
  <si>
    <t>KFD</t>
  </si>
  <si>
    <t>KFH</t>
  </si>
  <si>
    <t>Keyera Corp</t>
  </si>
  <si>
    <t>CA4932711001</t>
  </si>
  <si>
    <t>KEY-TC</t>
  </si>
  <si>
    <t>E:KEY</t>
  </si>
  <si>
    <t>KEY CT</t>
  </si>
  <si>
    <t>KEY.TO</t>
  </si>
  <si>
    <t>QRK</t>
  </si>
  <si>
    <t>QRO</t>
  </si>
  <si>
    <t>Kingfisher plc</t>
  </si>
  <si>
    <t>GB0033195214</t>
  </si>
  <si>
    <t>KGF-LON</t>
  </si>
  <si>
    <t>E:KGF</t>
  </si>
  <si>
    <t>KGF LN</t>
  </si>
  <si>
    <t>KGF.L</t>
  </si>
  <si>
    <t>KGF</t>
  </si>
  <si>
    <t>KGY</t>
  </si>
  <si>
    <t>SE0022060521</t>
  </si>
  <si>
    <t>KINV_B-OMX</t>
  </si>
  <si>
    <t>E:KINV-B</t>
  </si>
  <si>
    <t>KINVB SS</t>
  </si>
  <si>
    <t>KINVb.ST</t>
  </si>
  <si>
    <t>KIN</t>
  </si>
  <si>
    <t>KID</t>
  </si>
  <si>
    <t>KIH</t>
  </si>
  <si>
    <t>Kinross Gold Corp</t>
  </si>
  <si>
    <t>CA4969024047</t>
  </si>
  <si>
    <t>K-TC</t>
  </si>
  <si>
    <t>E:K</t>
  </si>
  <si>
    <t>K CT</t>
  </si>
  <si>
    <t>K.TO</t>
  </si>
  <si>
    <t>KGC</t>
  </si>
  <si>
    <t>KRF</t>
  </si>
  <si>
    <t>Klepierre</t>
  </si>
  <si>
    <t>FR0000121964</t>
  </si>
  <si>
    <t>LI-EEB</t>
  </si>
  <si>
    <t>E:LI</t>
  </si>
  <si>
    <t>LI FP</t>
  </si>
  <si>
    <t>LOIM.PA</t>
  </si>
  <si>
    <t>KLI</t>
  </si>
  <si>
    <t>KKD</t>
  </si>
  <si>
    <t>KKH</t>
  </si>
  <si>
    <t>COR</t>
  </si>
  <si>
    <t>Kloeckner &amp; Co AG</t>
  </si>
  <si>
    <t>DE000KC01000</t>
  </si>
  <si>
    <t>KCO-XET</t>
  </si>
  <si>
    <t>E:KCO</t>
  </si>
  <si>
    <t>KCO GY</t>
  </si>
  <si>
    <t>KCOGn.DE</t>
  </si>
  <si>
    <t>KCO</t>
  </si>
  <si>
    <t>KCD</t>
  </si>
  <si>
    <t>KCH</t>
  </si>
  <si>
    <t>Kone OYJ</t>
  </si>
  <si>
    <t>FI0009013403</t>
  </si>
  <si>
    <t>KNEBV-OMX</t>
  </si>
  <si>
    <t>E:KNEBV</t>
  </si>
  <si>
    <t>KNEBV FH</t>
  </si>
  <si>
    <t>KNEBV.HE</t>
  </si>
  <si>
    <t>KNE</t>
  </si>
  <si>
    <t>KND</t>
  </si>
  <si>
    <t>KNH</t>
  </si>
  <si>
    <t xml:space="preserve">Koninklijke Ahold Delhaize NV </t>
  </si>
  <si>
    <t>NL0011794037</t>
  </si>
  <si>
    <t>AD-EEB</t>
  </si>
  <si>
    <t>E:AD</t>
  </si>
  <si>
    <t>AD NA</t>
  </si>
  <si>
    <t>AD.AS</t>
  </si>
  <si>
    <t>AHL</t>
  </si>
  <si>
    <t>AHY</t>
  </si>
  <si>
    <t>AHZ</t>
  </si>
  <si>
    <t>KPN NV, Koninklijke</t>
  </si>
  <si>
    <t>NL0000009082</t>
  </si>
  <si>
    <t>KPN-EEB</t>
  </si>
  <si>
    <t>E:KPN</t>
  </si>
  <si>
    <t>KPN NA</t>
  </si>
  <si>
    <t>KPN.AS</t>
  </si>
  <si>
    <t>KPN</t>
  </si>
  <si>
    <t>KPY</t>
  </si>
  <si>
    <t>KPZ</t>
  </si>
  <si>
    <t>Krones AG</t>
  </si>
  <si>
    <t>DE0006335003</t>
  </si>
  <si>
    <t>KRN-XET</t>
  </si>
  <si>
    <t>E:KRN</t>
  </si>
  <si>
    <t>KRN GY</t>
  </si>
  <si>
    <t>KRNG.DE</t>
  </si>
  <si>
    <t>KR</t>
  </si>
  <si>
    <t>KRD</t>
  </si>
  <si>
    <t>KRH</t>
  </si>
  <si>
    <t>Kuehne &amp; Nagel International AG</t>
  </si>
  <si>
    <t>CH0025238863</t>
  </si>
  <si>
    <t>KNIN-SWX</t>
  </si>
  <si>
    <t>E:KNIN</t>
  </si>
  <si>
    <t>KNIN SW</t>
  </si>
  <si>
    <t>KNIN.S</t>
  </si>
  <si>
    <t>KNI</t>
  </si>
  <si>
    <t>YQY</t>
  </si>
  <si>
    <t>YQZ</t>
  </si>
  <si>
    <t xml:space="preserve">Labrador Iron Ore Royalty Corp </t>
  </si>
  <si>
    <t>CA5054401073</t>
  </si>
  <si>
    <t>LIF-TC</t>
  </si>
  <si>
    <t>E:LIF</t>
  </si>
  <si>
    <t>LIF CT</t>
  </si>
  <si>
    <t>LIF.TO</t>
  </si>
  <si>
    <t>LI2</t>
  </si>
  <si>
    <t>GB00BYW0PQ60</t>
  </si>
  <si>
    <t>LAND-LON</t>
  </si>
  <si>
    <t>E:LAND</t>
  </si>
  <si>
    <t>LAND LN</t>
  </si>
  <si>
    <t>LAND.L</t>
  </si>
  <si>
    <t>LS</t>
  </si>
  <si>
    <t>LSY</t>
  </si>
  <si>
    <t>Lanxess</t>
  </si>
  <si>
    <t>DE0005470405</t>
  </si>
  <si>
    <t>LXS-XET</t>
  </si>
  <si>
    <t>E:LXS</t>
  </si>
  <si>
    <t>LXS GY</t>
  </si>
  <si>
    <t>LXSG.DE</t>
  </si>
  <si>
    <t>LXS</t>
  </si>
  <si>
    <t>ZYY</t>
  </si>
  <si>
    <t>ZYZ</t>
  </si>
  <si>
    <t>Legal &amp; General Group plc</t>
  </si>
  <si>
    <t>GB0005603997</t>
  </si>
  <si>
    <t>LGEN-LON</t>
  </si>
  <si>
    <t>E:LGEN</t>
  </si>
  <si>
    <t>LGEN LN</t>
  </si>
  <si>
    <t>LGEN.L</t>
  </si>
  <si>
    <t>LGE</t>
  </si>
  <si>
    <t>LGY</t>
  </si>
  <si>
    <t>Legrand SA</t>
  </si>
  <si>
    <t>FR0010307819</t>
  </si>
  <si>
    <t>LR-EEB</t>
  </si>
  <si>
    <t>E:LR</t>
  </si>
  <si>
    <t>LR FP</t>
  </si>
  <si>
    <t>LEGD.PA</t>
  </si>
  <si>
    <t>LR</t>
  </si>
  <si>
    <t>LRD</t>
  </si>
  <si>
    <t>LRH</t>
  </si>
  <si>
    <t>LGG</t>
  </si>
  <si>
    <t>Leonardo SpA</t>
  </si>
  <si>
    <t>IT0003856405</t>
  </si>
  <si>
    <t>LDO-MIL</t>
  </si>
  <si>
    <t>E:LDO</t>
  </si>
  <si>
    <t>LDO IM</t>
  </si>
  <si>
    <t>LDOF.MI</t>
  </si>
  <si>
    <t>FNM</t>
  </si>
  <si>
    <t>FNY</t>
  </si>
  <si>
    <t>FNZ</t>
  </si>
  <si>
    <t xml:space="preserve">Leroy Seafood Group ASA </t>
  </si>
  <si>
    <t>NO0003096208</t>
  </si>
  <si>
    <t>LSG-OSL</t>
  </si>
  <si>
    <t>E:LSG</t>
  </si>
  <si>
    <t>LSG NO</t>
  </si>
  <si>
    <t>LSG.OL</t>
  </si>
  <si>
    <t xml:space="preserve"> Norway </t>
  </si>
  <si>
    <t>LS2</t>
  </si>
  <si>
    <t>LS6</t>
  </si>
  <si>
    <t>Lloyds Banking Group plc</t>
  </si>
  <si>
    <t>GB0008706128</t>
  </si>
  <si>
    <t>LLOY-LON</t>
  </si>
  <si>
    <t>E:LLOY</t>
  </si>
  <si>
    <t>LLOY LN</t>
  </si>
  <si>
    <t>LLOY.L</t>
  </si>
  <si>
    <t>TSB</t>
  </si>
  <si>
    <t>LLY</t>
  </si>
  <si>
    <t>Logitech International SA</t>
  </si>
  <si>
    <t>CH0025751329</t>
  </si>
  <si>
    <t>LOGN-SWX</t>
  </si>
  <si>
    <t>E:LOGN</t>
  </si>
  <si>
    <t>LOGN SW</t>
  </si>
  <si>
    <t>LOGN.S</t>
  </si>
  <si>
    <t>LIS</t>
  </si>
  <si>
    <t>YTY</t>
  </si>
  <si>
    <t>YTZ</t>
  </si>
  <si>
    <t>London Stock Exchange Group plc</t>
  </si>
  <si>
    <t>GB00B0SWJX34</t>
  </si>
  <si>
    <t>LSEG-LON</t>
  </si>
  <si>
    <t>E:LSEG</t>
  </si>
  <si>
    <t>LSEG LN</t>
  </si>
  <si>
    <t>LSEG.L</t>
  </si>
  <si>
    <t>LSE</t>
  </si>
  <si>
    <t>LEY</t>
  </si>
  <si>
    <t>Lonza Group AG</t>
  </si>
  <si>
    <t>CH0013841017</t>
  </si>
  <si>
    <t>LONN-SWX</t>
  </si>
  <si>
    <t>E:LONN</t>
  </si>
  <si>
    <t>LONN SW</t>
  </si>
  <si>
    <t>LONN.S</t>
  </si>
  <si>
    <t>PV</t>
  </si>
  <si>
    <t>PVY</t>
  </si>
  <si>
    <t>PVZ</t>
  </si>
  <si>
    <t>L'Oreal SA</t>
  </si>
  <si>
    <t>FR0000120321</t>
  </si>
  <si>
    <t>OR-EEB</t>
  </si>
  <si>
    <t>E:OR</t>
  </si>
  <si>
    <t>OR FP</t>
  </si>
  <si>
    <t>OREP.PA</t>
  </si>
  <si>
    <t>OR</t>
  </si>
  <si>
    <t>ORY</t>
  </si>
  <si>
    <t>ORZ</t>
  </si>
  <si>
    <t>LRL</t>
  </si>
  <si>
    <t>Louis Hachette</t>
  </si>
  <si>
    <t>FR001400TL40</t>
  </si>
  <si>
    <t>ALHG-EEB</t>
  </si>
  <si>
    <t>E:ALHG</t>
  </si>
  <si>
    <t>ALHG FP</t>
  </si>
  <si>
    <t>ALHG.PA</t>
  </si>
  <si>
    <t>LHG</t>
  </si>
  <si>
    <t>LHC</t>
  </si>
  <si>
    <t>LHP</t>
  </si>
  <si>
    <t>Lundin Mining Corp</t>
  </si>
  <si>
    <t>CA5503721063</t>
  </si>
  <si>
    <t>LUN-TC</t>
  </si>
  <si>
    <t>E:LUN</t>
  </si>
  <si>
    <t>LUN CT</t>
  </si>
  <si>
    <t>LUN.TO</t>
  </si>
  <si>
    <t>LUM</t>
  </si>
  <si>
    <t>LVMH Moet Hennessy Louis Vuitton SE</t>
  </si>
  <si>
    <t>FR0000121014</t>
  </si>
  <si>
    <t>MC-EEB</t>
  </si>
  <si>
    <t>E:MC</t>
  </si>
  <si>
    <t>MC FP</t>
  </si>
  <si>
    <t>LVMH.PA</t>
  </si>
  <si>
    <t>MC</t>
  </si>
  <si>
    <t>MDY</t>
  </si>
  <si>
    <t>MDZ</t>
  </si>
  <si>
    <t>M&amp;G plc</t>
  </si>
  <si>
    <t>GB00BKFB1C65</t>
  </si>
  <si>
    <t>MNG-LON</t>
  </si>
  <si>
    <t>E:MNG</t>
  </si>
  <si>
    <t>MNG LN</t>
  </si>
  <si>
    <t>MNG.L</t>
  </si>
  <si>
    <t>MNG</t>
  </si>
  <si>
    <t>MGY</t>
  </si>
  <si>
    <t>M6-Metropole Television</t>
  </si>
  <si>
    <t>FR0000053225</t>
  </si>
  <si>
    <t>MMT-EEB</t>
  </si>
  <si>
    <t>E:MMT</t>
  </si>
  <si>
    <t>MMT FP</t>
  </si>
  <si>
    <t>MMTP.PA</t>
  </si>
  <si>
    <t>MET</t>
  </si>
  <si>
    <t>NIF</t>
  </si>
  <si>
    <t>NIK</t>
  </si>
  <si>
    <t>Magna International Inc</t>
  </si>
  <si>
    <t>CA5592224011</t>
  </si>
  <si>
    <t>MG-TC</t>
  </si>
  <si>
    <t>E:MG</t>
  </si>
  <si>
    <t>MG CT</t>
  </si>
  <si>
    <t>MG.TO</t>
  </si>
  <si>
    <t>MIP</t>
  </si>
  <si>
    <t>MIE</t>
  </si>
  <si>
    <t>Maire SpA</t>
  </si>
  <si>
    <t>IT0004931058</t>
  </si>
  <si>
    <t>MAIRE-MIL</t>
  </si>
  <si>
    <t>E:MAIRE</t>
  </si>
  <si>
    <t>MAIRE IM</t>
  </si>
  <si>
    <t>MTCM.MI</t>
  </si>
  <si>
    <t>MAI</t>
  </si>
  <si>
    <t>OFF</t>
  </si>
  <si>
    <t>OFK</t>
  </si>
  <si>
    <t>Man Group plc</t>
  </si>
  <si>
    <t>JE00BJ1DLW90</t>
  </si>
  <si>
    <t>EMG-LON</t>
  </si>
  <si>
    <t>E:EMG</t>
  </si>
  <si>
    <t>EMG LN</t>
  </si>
  <si>
    <t>EMG.L</t>
  </si>
  <si>
    <t>EMG</t>
  </si>
  <si>
    <t>EWY</t>
  </si>
  <si>
    <t>Manulife Financial Corp</t>
  </si>
  <si>
    <t>CA56501R1064</t>
  </si>
  <si>
    <t>MFC-TC</t>
  </si>
  <si>
    <t>E:MFC</t>
  </si>
  <si>
    <t>MFC CT</t>
  </si>
  <si>
    <t>MFC.TO</t>
  </si>
  <si>
    <t>MLO</t>
  </si>
  <si>
    <t>MLB</t>
  </si>
  <si>
    <t>Mapfre SA</t>
  </si>
  <si>
    <t>ES0124244E34</t>
  </si>
  <si>
    <t>MAP-MAC</t>
  </si>
  <si>
    <t>E:MAP</t>
  </si>
  <si>
    <t>MAP SM</t>
  </si>
  <si>
    <t>MAP.MC</t>
  </si>
  <si>
    <t>OC</t>
  </si>
  <si>
    <t>OCY</t>
  </si>
  <si>
    <t>OCZ</t>
  </si>
  <si>
    <t>Marks &amp; Spencer Group plc</t>
  </si>
  <si>
    <t>GB0031274896</t>
  </si>
  <si>
    <t>MKS-LON</t>
  </si>
  <si>
    <t>E:MKS</t>
  </si>
  <si>
    <t>MKS LN</t>
  </si>
  <si>
    <t>MKS.L</t>
  </si>
  <si>
    <t>M+S</t>
  </si>
  <si>
    <t>MSD</t>
  </si>
  <si>
    <t>MARR SpA</t>
  </si>
  <si>
    <t>IT0003428445</t>
  </si>
  <si>
    <t>MARR-MIL</t>
  </si>
  <si>
    <t>E:MARR</t>
  </si>
  <si>
    <t>MARR IM</t>
  </si>
  <si>
    <t>MARR.MI</t>
  </si>
  <si>
    <t>MR</t>
  </si>
  <si>
    <t>WGF</t>
  </si>
  <si>
    <t>WGK</t>
  </si>
  <si>
    <t>Mcbride plc</t>
  </si>
  <si>
    <t>GB0005746358</t>
  </si>
  <si>
    <t>MCB-LON</t>
  </si>
  <si>
    <t>E:MCB</t>
  </si>
  <si>
    <t>MCB LN</t>
  </si>
  <si>
    <t>MCB.L</t>
  </si>
  <si>
    <t>MBD</t>
  </si>
  <si>
    <t>MIG</t>
  </si>
  <si>
    <t>Mediobanca SpA</t>
  </si>
  <si>
    <t>MB</t>
  </si>
  <si>
    <t>MBY</t>
  </si>
  <si>
    <t>MBZ</t>
  </si>
  <si>
    <t>Melexis NV</t>
  </si>
  <si>
    <t>BE0165385973</t>
  </si>
  <si>
    <t>MELE-EEB</t>
  </si>
  <si>
    <t>E:MELE</t>
  </si>
  <si>
    <t>MELE BB</t>
  </si>
  <si>
    <t>MLXS.BR</t>
  </si>
  <si>
    <t>MXE</t>
  </si>
  <si>
    <t>MXP</t>
  </si>
  <si>
    <t>Melia Hotels International</t>
  </si>
  <si>
    <t>ES0176252718</t>
  </si>
  <si>
    <t>MEL-MAC</t>
  </si>
  <si>
    <t>E:MEL</t>
  </si>
  <si>
    <t>MEL SM</t>
  </si>
  <si>
    <t>MEL.MC</t>
  </si>
  <si>
    <t>MLH</t>
  </si>
  <si>
    <t>ML7</t>
  </si>
  <si>
    <t>GB00BNGDN821</t>
  </si>
  <si>
    <t>MRO-LON</t>
  </si>
  <si>
    <t>E:MRO</t>
  </si>
  <si>
    <t xml:space="preserve">MRO LN </t>
  </si>
  <si>
    <t>MRON.L</t>
  </si>
  <si>
    <t>MLR</t>
  </si>
  <si>
    <t>MLA</t>
  </si>
  <si>
    <t>Mercedes-Benz Group AG</t>
  </si>
  <si>
    <t>DE0007100000</t>
  </si>
  <si>
    <t>MBG-XET</t>
  </si>
  <si>
    <t>E:MBG</t>
  </si>
  <si>
    <t>MBG GY</t>
  </si>
  <si>
    <t>MBGn.DE</t>
  </si>
  <si>
    <t>DCY</t>
  </si>
  <si>
    <t>DCD</t>
  </si>
  <si>
    <t>DCZ</t>
  </si>
  <si>
    <t>Mercialys SA</t>
  </si>
  <si>
    <t>FR0010241638</t>
  </si>
  <si>
    <t>MERY-EEB</t>
  </si>
  <si>
    <t>E:MERY</t>
  </si>
  <si>
    <t>MERY FP</t>
  </si>
  <si>
    <t>MERY.PA</t>
  </si>
  <si>
    <t>MER</t>
  </si>
  <si>
    <t>ULF</t>
  </si>
  <si>
    <t>ULK</t>
  </si>
  <si>
    <t>Merck KGaA</t>
  </si>
  <si>
    <t>DE0006599905</t>
  </si>
  <si>
    <t>MRK-XET</t>
  </si>
  <si>
    <t>E:MRK</t>
  </si>
  <si>
    <t>MRK GY</t>
  </si>
  <si>
    <t>MRCG.DE</t>
  </si>
  <si>
    <t>KS</t>
  </si>
  <si>
    <t>KSY</t>
  </si>
  <si>
    <t>KSZ</t>
  </si>
  <si>
    <t>Merlin Properties Socimi SA</t>
  </si>
  <si>
    <t>ES0105025003</t>
  </si>
  <si>
    <t>MRL-MAC</t>
  </si>
  <si>
    <t>E:MRL</t>
  </si>
  <si>
    <t>MRL SM</t>
  </si>
  <si>
    <t>MRL.MC</t>
  </si>
  <si>
    <t>MRE</t>
  </si>
  <si>
    <t>MRT</t>
  </si>
  <si>
    <t>Mersen</t>
  </si>
  <si>
    <t>FR0000039620</t>
  </si>
  <si>
    <t>MRN-EEB</t>
  </si>
  <si>
    <t>E:MRN</t>
  </si>
  <si>
    <t>MRN FP</t>
  </si>
  <si>
    <t>CBLP.PA</t>
  </si>
  <si>
    <t>CRL</t>
  </si>
  <si>
    <t>UFF</t>
  </si>
  <si>
    <t>UFK</t>
  </si>
  <si>
    <t>Metso Corporation</t>
  </si>
  <si>
    <t>FI0009014575</t>
  </si>
  <si>
    <t>METSO-OMX</t>
  </si>
  <si>
    <t>E:METSO</t>
  </si>
  <si>
    <t>METSO FH</t>
  </si>
  <si>
    <t>METSO.HE</t>
  </si>
  <si>
    <t>MO</t>
  </si>
  <si>
    <t>MOY</t>
  </si>
  <si>
    <t>MOZ</t>
  </si>
  <si>
    <t>NL0015001OJ9</t>
  </si>
  <si>
    <t>MFEB-MIL</t>
  </si>
  <si>
    <t>E:MFEB</t>
  </si>
  <si>
    <t>MFEB IM</t>
  </si>
  <si>
    <t>MFEB.MI</t>
  </si>
  <si>
    <t>MSI</t>
  </si>
  <si>
    <t>MHY</t>
  </si>
  <si>
    <t>MHZ</t>
  </si>
  <si>
    <t>FR001400AJ45</t>
  </si>
  <si>
    <t>ML-EEB</t>
  </si>
  <si>
    <t>E:ML</t>
  </si>
  <si>
    <t>ML FP</t>
  </si>
  <si>
    <t>MICP.PA</t>
  </si>
  <si>
    <t>ML</t>
  </si>
  <si>
    <t>MLY</t>
  </si>
  <si>
    <t>MLZ</t>
  </si>
  <si>
    <t>Mitchells &amp; Butlers plc</t>
  </si>
  <si>
    <t>GB00B1FP6H53</t>
  </si>
  <si>
    <t>MAB-LON</t>
  </si>
  <si>
    <t>E:MAB</t>
  </si>
  <si>
    <t>MAB LN</t>
  </si>
  <si>
    <t>MAB.L</t>
  </si>
  <si>
    <t>MAB</t>
  </si>
  <si>
    <t>MVY</t>
  </si>
  <si>
    <t>Mitie Group</t>
  </si>
  <si>
    <t>GB0004657408</t>
  </si>
  <si>
    <t>MTO-LON</t>
  </si>
  <si>
    <t>E:MTO</t>
  </si>
  <si>
    <t>MTO LN</t>
  </si>
  <si>
    <t>MTO.L</t>
  </si>
  <si>
    <t>MTO</t>
  </si>
  <si>
    <t>MTM</t>
  </si>
  <si>
    <t>Mobico Group PLC</t>
  </si>
  <si>
    <t>GB0006215205</t>
  </si>
  <si>
    <t>MCG-LON</t>
  </si>
  <si>
    <t>E:MCG</t>
  </si>
  <si>
    <t>MCG LN</t>
  </si>
  <si>
    <t>MCG.L</t>
  </si>
  <si>
    <t>NE</t>
  </si>
  <si>
    <t>NEB</t>
  </si>
  <si>
    <t>SE0018012494</t>
  </si>
  <si>
    <t>MTG_B-OMX</t>
  </si>
  <si>
    <t>E:MTG-B</t>
  </si>
  <si>
    <t>MTGB SS</t>
  </si>
  <si>
    <t>MTGb.ST</t>
  </si>
  <si>
    <t>MDT</t>
  </si>
  <si>
    <t>MID</t>
  </si>
  <si>
    <t>MIH</t>
  </si>
  <si>
    <t>GB00BMWC6P49</t>
  </si>
  <si>
    <t>MNDI-LON</t>
  </si>
  <si>
    <t>E:MNDI</t>
  </si>
  <si>
    <t>MNDI LN</t>
  </si>
  <si>
    <t>MNDI.L</t>
  </si>
  <si>
    <t>MDI</t>
  </si>
  <si>
    <t>MJD</t>
  </si>
  <si>
    <t>Mowi ASA</t>
  </si>
  <si>
    <t>NO0003054108</t>
  </si>
  <si>
    <t>MOWI-OSL</t>
  </si>
  <si>
    <t>E:MOWI</t>
  </si>
  <si>
    <t>MOWI NO</t>
  </si>
  <si>
    <t>MOWI.OL</t>
  </si>
  <si>
    <t>MH</t>
  </si>
  <si>
    <t>MHD</t>
  </si>
  <si>
    <t>MHH</t>
  </si>
  <si>
    <t xml:space="preserve">MTU Aero Engine AG </t>
  </si>
  <si>
    <t>DE000A0D9PT0</t>
  </si>
  <si>
    <t>MTX-XET</t>
  </si>
  <si>
    <t>E:MTX</t>
  </si>
  <si>
    <t>MTX GY</t>
  </si>
  <si>
    <t>MTXGn.DE</t>
  </si>
  <si>
    <t>MTX</t>
  </si>
  <si>
    <t>MKD</t>
  </si>
  <si>
    <t>MKH</t>
  </si>
  <si>
    <t>Muenchener Rueckversicherung</t>
  </si>
  <si>
    <t>DE0008430026</t>
  </si>
  <si>
    <t>MUV2-XET</t>
  </si>
  <si>
    <t>E:MUV2</t>
  </si>
  <si>
    <t>MUV2 GY</t>
  </si>
  <si>
    <t>MUVGn.DE</t>
  </si>
  <si>
    <t>MUV</t>
  </si>
  <si>
    <t>MUY</t>
  </si>
  <si>
    <t>MUZ</t>
  </si>
  <si>
    <t>National Bank of Canada</t>
  </si>
  <si>
    <t>CA6330671034</t>
  </si>
  <si>
    <t>NA-TC</t>
  </si>
  <si>
    <t>E:NA</t>
  </si>
  <si>
    <t>NA CT</t>
  </si>
  <si>
    <t>NA.TO</t>
  </si>
  <si>
    <t>QRP</t>
  </si>
  <si>
    <t>NAE</t>
  </si>
  <si>
    <t>GB00BDR05C01</t>
  </si>
  <si>
    <t>NG.-LON</t>
  </si>
  <si>
    <t>E:NG.</t>
  </si>
  <si>
    <t>NG/ LN</t>
  </si>
  <si>
    <t>NG.L</t>
  </si>
  <si>
    <t>NGG</t>
  </si>
  <si>
    <t>NGY</t>
  </si>
  <si>
    <t>Naturgy Energy Group SA</t>
  </si>
  <si>
    <t>ES0116870314</t>
  </si>
  <si>
    <t>NTGY-MAC</t>
  </si>
  <si>
    <t>E:NTGY</t>
  </si>
  <si>
    <t>NTGY SM</t>
  </si>
  <si>
    <t>NTGY.MC</t>
  </si>
  <si>
    <t>GAS</t>
  </si>
  <si>
    <t>GAD</t>
  </si>
  <si>
    <t>GAZ</t>
  </si>
  <si>
    <t>GB00BM8PJY71</t>
  </si>
  <si>
    <t>NWG-LON</t>
  </si>
  <si>
    <t>E:NWG</t>
  </si>
  <si>
    <t>NWG LN</t>
  </si>
  <si>
    <t>NWG.L</t>
  </si>
  <si>
    <t>RBS</t>
  </si>
  <si>
    <t>RBY</t>
  </si>
  <si>
    <t>Neste Oyj</t>
  </si>
  <si>
    <t>FI0009013296</t>
  </si>
  <si>
    <t>NESTE-OMX</t>
  </si>
  <si>
    <t>E:NESTE</t>
  </si>
  <si>
    <t>NESTE FH</t>
  </si>
  <si>
    <t>NESTE.HE</t>
  </si>
  <si>
    <t>NT</t>
  </si>
  <si>
    <t>NTD</t>
  </si>
  <si>
    <t>NTH</t>
  </si>
  <si>
    <t>Nestle SA</t>
  </si>
  <si>
    <t>CH0038863350</t>
  </si>
  <si>
    <t>NESN-SWX</t>
  </si>
  <si>
    <t>E:NESN</t>
  </si>
  <si>
    <t>NESN SW</t>
  </si>
  <si>
    <t>NESN.S</t>
  </si>
  <si>
    <t>NES</t>
  </si>
  <si>
    <t>NEY</t>
  </si>
  <si>
    <t>NEZ</t>
  </si>
  <si>
    <t>Nexans SA</t>
  </si>
  <si>
    <t>FR0000044448</t>
  </si>
  <si>
    <t>NEX-EEB</t>
  </si>
  <si>
    <t>E:NEX</t>
  </si>
  <si>
    <t>NEX FP</t>
  </si>
  <si>
    <t>NEXS.PA</t>
  </si>
  <si>
    <t>NXS</t>
  </si>
  <si>
    <t>NDD</t>
  </si>
  <si>
    <t>NDH</t>
  </si>
  <si>
    <t>Nexity</t>
  </si>
  <si>
    <t>FR0010112524</t>
  </si>
  <si>
    <t>NXI-EEB</t>
  </si>
  <si>
    <t>E:NXI</t>
  </si>
  <si>
    <t>NXI FP</t>
  </si>
  <si>
    <t>NEXI.PA</t>
  </si>
  <si>
    <t>NXE</t>
  </si>
  <si>
    <t>NNY</t>
  </si>
  <si>
    <t>NNZ</t>
  </si>
  <si>
    <t>Next plc</t>
  </si>
  <si>
    <t>GB0032089863</t>
  </si>
  <si>
    <t>NXT-LON</t>
  </si>
  <si>
    <t>E:NXT</t>
  </si>
  <si>
    <t>NXT LN</t>
  </si>
  <si>
    <t>NXT.L</t>
  </si>
  <si>
    <t>NXT</t>
  </si>
  <si>
    <t>NXY</t>
  </si>
  <si>
    <t>Ninety One plc</t>
  </si>
  <si>
    <t>GB00BJHPLV88</t>
  </si>
  <si>
    <t>N91-LON</t>
  </si>
  <si>
    <t>E:N91</t>
  </si>
  <si>
    <t>N91 LN</t>
  </si>
  <si>
    <t>N91.L</t>
  </si>
  <si>
    <t>NIN</t>
  </si>
  <si>
    <t>NIY</t>
  </si>
  <si>
    <t>NKT  A/S</t>
  </si>
  <si>
    <t>DK0010287663</t>
  </si>
  <si>
    <t>NKT-OMX</t>
  </si>
  <si>
    <t>E:NKT</t>
  </si>
  <si>
    <t>NKT DC</t>
  </si>
  <si>
    <t>NKT.CO</t>
  </si>
  <si>
    <t>NKT</t>
  </si>
  <si>
    <t>NGD</t>
  </si>
  <si>
    <t>NGH</t>
  </si>
  <si>
    <t>Nokia OYJ</t>
  </si>
  <si>
    <t>FI0009000681</t>
  </si>
  <si>
    <t>NOKIA-OMX</t>
  </si>
  <si>
    <t>E:NOKIA</t>
  </si>
  <si>
    <t>NOKIA FH</t>
  </si>
  <si>
    <t>NOKIA.HE</t>
  </si>
  <si>
    <t>NBY</t>
  </si>
  <si>
    <t>NBZ</t>
  </si>
  <si>
    <t>Nokian Renkaat OYJ</t>
  </si>
  <si>
    <t>FI0009005318</t>
  </si>
  <si>
    <t>TYRES-OMX</t>
  </si>
  <si>
    <t>E:TYRES</t>
  </si>
  <si>
    <t>TYRES FH</t>
  </si>
  <si>
    <t>TYRES.HE</t>
  </si>
  <si>
    <t>NK</t>
  </si>
  <si>
    <t>NKY</t>
  </si>
  <si>
    <t>NKZ</t>
  </si>
  <si>
    <t>Nordea Bank Abp</t>
  </si>
  <si>
    <t>FI4000297767</t>
  </si>
  <si>
    <t>NDA_SE-OMX</t>
  </si>
  <si>
    <t>E:NDA-SE</t>
  </si>
  <si>
    <t>NDA SS</t>
  </si>
  <si>
    <t>NDASE.ST</t>
  </si>
  <si>
    <t>NDA</t>
  </si>
  <si>
    <t>NDY</t>
  </si>
  <si>
    <t>NDZ</t>
  </si>
  <si>
    <t>NORMA Group SE</t>
  </si>
  <si>
    <t>DE000A1H8BV3</t>
  </si>
  <si>
    <t>NOEJ-XET</t>
  </si>
  <si>
    <t>E:NOEJ</t>
  </si>
  <si>
    <t>NOEJ GY</t>
  </si>
  <si>
    <t>NOEJ.DE</t>
  </si>
  <si>
    <t>NOR</t>
  </si>
  <si>
    <t>NOL</t>
  </si>
  <si>
    <t>NOS</t>
  </si>
  <si>
    <t>Norsk Hydro ASA</t>
  </si>
  <si>
    <t>NO0005052605</t>
  </si>
  <si>
    <t>NHY-OSL</t>
  </si>
  <si>
    <t>E:NHY</t>
  </si>
  <si>
    <t>NHY NO</t>
  </si>
  <si>
    <t>NHY.OL</t>
  </si>
  <si>
    <t>NHD</t>
  </si>
  <si>
    <t>NHY</t>
  </si>
  <si>
    <t>NHZ</t>
  </si>
  <si>
    <t>CH0012005267</t>
  </si>
  <si>
    <t>NOVN-SWX</t>
  </si>
  <si>
    <t>E:NOVN</t>
  </si>
  <si>
    <t>NOVN SW</t>
  </si>
  <si>
    <t>NOVN.S</t>
  </si>
  <si>
    <t>NO1</t>
  </si>
  <si>
    <t>NO5</t>
  </si>
  <si>
    <t>NO6</t>
  </si>
  <si>
    <t>DK0062498333</t>
  </si>
  <si>
    <t>NOVO_B-OMX</t>
  </si>
  <si>
    <t>E:NOVO-B</t>
  </si>
  <si>
    <t>NOVOB DC</t>
  </si>
  <si>
    <t>NOVOb.CO</t>
  </si>
  <si>
    <t>NOO</t>
  </si>
  <si>
    <t>NFY</t>
  </si>
  <si>
    <t>NFZ</t>
  </si>
  <si>
    <t>Novonesis (Novozymes) B</t>
  </si>
  <si>
    <t>DK0060336014</t>
  </si>
  <si>
    <t>NSIS_B-OMX</t>
  </si>
  <si>
    <t>E:NSIS-B</t>
  </si>
  <si>
    <t>NSISB DC</t>
  </si>
  <si>
    <t>NSISb.CO</t>
  </si>
  <si>
    <t>NVO</t>
  </si>
  <si>
    <t>NJD</t>
  </si>
  <si>
    <t>NJH</t>
  </si>
  <si>
    <t>Nutrien</t>
  </si>
  <si>
    <t xml:space="preserve"> CA67077M1086</t>
  </si>
  <si>
    <t>NTR-TC</t>
  </si>
  <si>
    <t>E:NTR</t>
  </si>
  <si>
    <t>NTR CT</t>
  </si>
  <si>
    <t>NTR.TO</t>
  </si>
  <si>
    <t>PCS</t>
  </si>
  <si>
    <t>PGF</t>
  </si>
  <si>
    <t>Obrascon Huarte Lain SA</t>
  </si>
  <si>
    <t>ES0142090317</t>
  </si>
  <si>
    <t>OHLA-MAC</t>
  </si>
  <si>
    <t>E:OHLA</t>
  </si>
  <si>
    <t>OHLA SM</t>
  </si>
  <si>
    <t>OHLA.MC</t>
  </si>
  <si>
    <t>OHL</t>
  </si>
  <si>
    <t>YOD</t>
  </si>
  <si>
    <t>YOH</t>
  </si>
  <si>
    <t>CA6744822033</t>
  </si>
  <si>
    <t>OBE-TC</t>
  </si>
  <si>
    <t>E:OBE</t>
  </si>
  <si>
    <t>OBE CT</t>
  </si>
  <si>
    <t>OBE.TO</t>
  </si>
  <si>
    <t>PWU</t>
  </si>
  <si>
    <t>PWQ</t>
  </si>
  <si>
    <t>OC Oerlikon Corp AG</t>
  </si>
  <si>
    <t>CH0000816824</t>
  </si>
  <si>
    <t>OERL-SWX</t>
  </si>
  <si>
    <t>E:OERL</t>
  </si>
  <si>
    <t>OERL SW</t>
  </si>
  <si>
    <t>OERL.S</t>
  </si>
  <si>
    <t>UXA</t>
  </si>
  <si>
    <t>UXY</t>
  </si>
  <si>
    <t>UXZ</t>
  </si>
  <si>
    <t>Ocado Group plc</t>
  </si>
  <si>
    <t>GB00B3MBS747</t>
  </si>
  <si>
    <t>OCDO-LON</t>
  </si>
  <si>
    <t>E:OCDO</t>
  </si>
  <si>
    <t>OCDO LN</t>
  </si>
  <si>
    <t>OCDO.L</t>
  </si>
  <si>
    <t>OCA</t>
  </si>
  <si>
    <t>OOF</t>
  </si>
  <si>
    <t>OCI NV</t>
  </si>
  <si>
    <t>NL0010558797</t>
  </si>
  <si>
    <t>OCI-EEB</t>
  </si>
  <si>
    <t>E:OCI</t>
  </si>
  <si>
    <t>OCI NA</t>
  </si>
  <si>
    <t>OCI.AS</t>
  </si>
  <si>
    <t>OC0</t>
  </si>
  <si>
    <t>OCI</t>
  </si>
  <si>
    <t>Old Mutual Limited</t>
  </si>
  <si>
    <t>ZAE000255360</t>
  </si>
  <si>
    <t>OMU-LON</t>
  </si>
  <si>
    <t>E:OMU</t>
  </si>
  <si>
    <t>OMU LN</t>
  </si>
  <si>
    <t>OMU.L</t>
  </si>
  <si>
    <t>ODM</t>
  </si>
  <si>
    <t>ODN</t>
  </si>
  <si>
    <t>Open Text Corp</t>
  </si>
  <si>
    <t>CA6837151068</t>
  </si>
  <si>
    <t>OTEX-TC</t>
  </si>
  <si>
    <t>E:OTEX</t>
  </si>
  <si>
    <t>OTEX CT</t>
  </si>
  <si>
    <t>OTEX.TO</t>
  </si>
  <si>
    <t>QRA</t>
  </si>
  <si>
    <t>QRC</t>
  </si>
  <si>
    <t>Orange SA</t>
  </si>
  <si>
    <t>FR0000133308</t>
  </si>
  <si>
    <t>ORA-EEB</t>
  </si>
  <si>
    <t>E:ORA</t>
  </si>
  <si>
    <t>ORA FP</t>
  </si>
  <si>
    <t>ORAN.PA</t>
  </si>
  <si>
    <t>FTE</t>
  </si>
  <si>
    <t>FTY</t>
  </si>
  <si>
    <t>FTZ</t>
  </si>
  <si>
    <t>FTM</t>
  </si>
  <si>
    <t>Orkla ASA</t>
  </si>
  <si>
    <t>NO0003733800</t>
  </si>
  <si>
    <t>ORK-OSL</t>
  </si>
  <si>
    <t>E:ORK</t>
  </si>
  <si>
    <t>ORK NO</t>
  </si>
  <si>
    <t>ORK.OL</t>
  </si>
  <si>
    <t>ORK</t>
  </si>
  <si>
    <t>OKY</t>
  </si>
  <si>
    <t>OKZ</t>
  </si>
  <si>
    <t>Emeis</t>
  </si>
  <si>
    <t>FR001400NLM4</t>
  </si>
  <si>
    <t>EMEIS-EEB</t>
  </si>
  <si>
    <t>E:EMEIS</t>
  </si>
  <si>
    <t>EMEIS FP</t>
  </si>
  <si>
    <t>EMEIS.PA</t>
  </si>
  <si>
    <t>ORP</t>
  </si>
  <si>
    <t>OBF</t>
  </si>
  <si>
    <t>OBK</t>
  </si>
  <si>
    <t>Orron Energy AB</t>
  </si>
  <si>
    <t>SE0000825820</t>
  </si>
  <si>
    <t xml:space="preserve">ORRON-OMX </t>
  </si>
  <si>
    <t>E:ORRON</t>
  </si>
  <si>
    <t>ORRON SS</t>
  </si>
  <si>
    <t xml:space="preserve"> ORRON.ST</t>
  </si>
  <si>
    <t>LUP</t>
  </si>
  <si>
    <t>LUD</t>
  </si>
  <si>
    <t>LUH</t>
  </si>
  <si>
    <t>Outokumpu Oyj</t>
  </si>
  <si>
    <t>FI0009002422</t>
  </si>
  <si>
    <t>OUT1V-OMX</t>
  </si>
  <si>
    <t>E:OUT1V</t>
  </si>
  <si>
    <t>OUT1V FH</t>
  </si>
  <si>
    <t>OUT1V.HE</t>
  </si>
  <si>
    <t>OU</t>
  </si>
  <si>
    <t>OUD</t>
  </si>
  <si>
    <t>OUH</t>
  </si>
  <si>
    <t>PageGroup plc</t>
  </si>
  <si>
    <t>GB0030232317</t>
  </si>
  <si>
    <t>PAGE-LON</t>
  </si>
  <si>
    <t>E:PAGE</t>
  </si>
  <si>
    <t>PAGE LN</t>
  </si>
  <si>
    <t xml:space="preserve">PAGE.L </t>
  </si>
  <si>
    <t>MPI</t>
  </si>
  <si>
    <t>MPG</t>
  </si>
  <si>
    <t>Pandora A/S</t>
  </si>
  <si>
    <t>DK0060252690 </t>
  </si>
  <si>
    <t>PNDORA-OMX</t>
  </si>
  <si>
    <t>E:PNDORA</t>
  </si>
  <si>
    <t>PNDORA DC</t>
  </si>
  <si>
    <t>PNDORA.CO</t>
  </si>
  <si>
    <t>PAA</t>
  </si>
  <si>
    <t>PAD</t>
  </si>
  <si>
    <t>PAO</t>
  </si>
  <si>
    <t>Partners Group Holding AG</t>
  </si>
  <si>
    <t>CH0024608827</t>
  </si>
  <si>
    <t>PGHN-SWX</t>
  </si>
  <si>
    <t>E:PGHN</t>
  </si>
  <si>
    <t>PGHN SW</t>
  </si>
  <si>
    <t>PGHN.S</t>
  </si>
  <si>
    <t>PRP</t>
  </si>
  <si>
    <t>PRT</t>
  </si>
  <si>
    <t>PRN</t>
  </si>
  <si>
    <t>Pearson plc</t>
  </si>
  <si>
    <t>GB0006776081</t>
  </si>
  <si>
    <t>PSON-LON</t>
  </si>
  <si>
    <t>E:PSON</t>
  </si>
  <si>
    <t>PSON LN</t>
  </si>
  <si>
    <t>PSON.L</t>
  </si>
  <si>
    <t>PSO</t>
  </si>
  <si>
    <t>POY</t>
  </si>
  <si>
    <t xml:space="preserve">Pembina Pipeline Corporation </t>
  </si>
  <si>
    <t>CA7063271034</t>
  </si>
  <si>
    <t>PPL-TC</t>
  </si>
  <si>
    <t>E:PPL</t>
  </si>
  <si>
    <t>PPL CT</t>
  </si>
  <si>
    <t>PPL.TO</t>
  </si>
  <si>
    <t>QRR</t>
  </si>
  <si>
    <t>PEE</t>
  </si>
  <si>
    <t>GB00BNNTLN49</t>
  </si>
  <si>
    <t>PNN-LON</t>
  </si>
  <si>
    <t>E:PNN</t>
  </si>
  <si>
    <t>PNN LN</t>
  </si>
  <si>
    <t>PNN.L</t>
  </si>
  <si>
    <t>PNN</t>
  </si>
  <si>
    <t>PNE</t>
  </si>
  <si>
    <t>Pernod-Ricard</t>
  </si>
  <si>
    <t>FR0000120693</t>
  </si>
  <si>
    <t>RI-EEB</t>
  </si>
  <si>
    <t>E:RI</t>
  </si>
  <si>
    <t>RI FP</t>
  </si>
  <si>
    <t>PERP.PA</t>
  </si>
  <si>
    <t>RI</t>
  </si>
  <si>
    <t>RJY</t>
  </si>
  <si>
    <t>RJZ</t>
  </si>
  <si>
    <t>Persimmon plc</t>
  </si>
  <si>
    <t>GB0006825383</t>
  </si>
  <si>
    <t>PSN-LON</t>
  </si>
  <si>
    <t>E:PSN</t>
  </si>
  <si>
    <t>PSN LN</t>
  </si>
  <si>
    <t>PSN.L</t>
  </si>
  <si>
    <t>9PN</t>
  </si>
  <si>
    <t>PSR</t>
  </si>
  <si>
    <t>Philips NV, Kon.</t>
  </si>
  <si>
    <t>NL0000009538</t>
  </si>
  <si>
    <t>PHIA-EEB</t>
  </si>
  <si>
    <t>E:PHIA</t>
  </si>
  <si>
    <t>PHIA NA</t>
  </si>
  <si>
    <t>PHG.AS</t>
  </si>
  <si>
    <t>PHI</t>
  </si>
  <si>
    <t>PHD</t>
  </si>
  <si>
    <t>PHZ</t>
  </si>
  <si>
    <t>Piaggio &amp; C. SpA</t>
  </si>
  <si>
    <t>IT0003073266</t>
  </si>
  <si>
    <t>PIA-MIL</t>
  </si>
  <si>
    <t>E:PIA</t>
  </si>
  <si>
    <t>PIA IM</t>
  </si>
  <si>
    <t>PIA.MI</t>
  </si>
  <si>
    <t>PIA</t>
  </si>
  <si>
    <t>PIU</t>
  </si>
  <si>
    <t>PIQ</t>
  </si>
  <si>
    <t>Porsche Automobil Holding SE</t>
  </si>
  <si>
    <t>DE000PAH0038</t>
  </si>
  <si>
    <t>PAH3-XET</t>
  </si>
  <si>
    <t>E:PAH3</t>
  </si>
  <si>
    <t>PAH3 GY</t>
  </si>
  <si>
    <t>PSHG_p.DE</t>
  </si>
  <si>
    <t>POR</t>
  </si>
  <si>
    <t>PDY</t>
  </si>
  <si>
    <t>PDZ</t>
  </si>
  <si>
    <t>PostNL NV</t>
  </si>
  <si>
    <t>NL0009739416</t>
  </si>
  <si>
    <t>PNL-EEB</t>
  </si>
  <si>
    <t>E:PNL</t>
  </si>
  <si>
    <t>PNL NA</t>
  </si>
  <si>
    <t>PTNL.AS</t>
  </si>
  <si>
    <t>PTN</t>
  </si>
  <si>
    <t>PSY</t>
  </si>
  <si>
    <t>PSZ</t>
  </si>
  <si>
    <t>Power Corp of Canada</t>
  </si>
  <si>
    <t>CA7392391016</t>
  </si>
  <si>
    <t>POW-TC</t>
  </si>
  <si>
    <t>E:POW</t>
  </si>
  <si>
    <t>POW CT</t>
  </si>
  <si>
    <t>POW.TO</t>
  </si>
  <si>
    <t>QRL</t>
  </si>
  <si>
    <t>POK</t>
  </si>
  <si>
    <t>Promotora de Informaciones SA</t>
  </si>
  <si>
    <t>ES0171743901</t>
  </si>
  <si>
    <t>PRS-MAC</t>
  </si>
  <si>
    <t>E:PRS</t>
  </si>
  <si>
    <t>PRS SM</t>
  </si>
  <si>
    <t>PRS.MC</t>
  </si>
  <si>
    <t>PRS</t>
  </si>
  <si>
    <t>WQY</t>
  </si>
  <si>
    <t>WQZ</t>
  </si>
  <si>
    <t>Prosafe SE</t>
  </si>
  <si>
    <t>NO0010861990</t>
  </si>
  <si>
    <t>PRS-OSL</t>
  </si>
  <si>
    <t>PRS NO</t>
  </si>
  <si>
    <t>PRSO.OL</t>
  </si>
  <si>
    <t>PU</t>
  </si>
  <si>
    <t>PUD</t>
  </si>
  <si>
    <t>PUH</t>
  </si>
  <si>
    <t>Prosegur Cia de Seguridad SA</t>
  </si>
  <si>
    <t>ES0175438003</t>
  </si>
  <si>
    <t>PSG-MAC</t>
  </si>
  <si>
    <t>E:PSG</t>
  </si>
  <si>
    <t>PSG SM</t>
  </si>
  <si>
    <t>PSG.MC</t>
  </si>
  <si>
    <t>PSG</t>
  </si>
  <si>
    <t>PSF</t>
  </si>
  <si>
    <t>PSK</t>
  </si>
  <si>
    <t>ProSiebenSat.1 Media AG</t>
  </si>
  <si>
    <t>DE000PSM7770</t>
  </si>
  <si>
    <t>PSM-XET</t>
  </si>
  <si>
    <t>E:PSM</t>
  </si>
  <si>
    <t>PSM GY</t>
  </si>
  <si>
    <t>PSMGn.DE</t>
  </si>
  <si>
    <t>PSM</t>
  </si>
  <si>
    <t>WRY</t>
  </si>
  <si>
    <t>WRZ</t>
  </si>
  <si>
    <t xml:space="preserve">Proximus SA </t>
  </si>
  <si>
    <t>BE0003810273</t>
  </si>
  <si>
    <t>PROX-EEB</t>
  </si>
  <si>
    <t>E:PROX</t>
  </si>
  <si>
    <t>PROX BB</t>
  </si>
  <si>
    <t>PROX.BR</t>
  </si>
  <si>
    <t>BLG</t>
  </si>
  <si>
    <t>BEY</t>
  </si>
  <si>
    <t>BEZ</t>
  </si>
  <si>
    <t>GB0007099541</t>
  </si>
  <si>
    <t>PRU-LON</t>
  </si>
  <si>
    <t>E:PRU</t>
  </si>
  <si>
    <t>PRU LN</t>
  </si>
  <si>
    <t>PRU.L</t>
  </si>
  <si>
    <t>PDN</t>
  </si>
  <si>
    <t>PDG</t>
  </si>
  <si>
    <t>Prysmian SpA</t>
  </si>
  <si>
    <t>IT0004176001</t>
  </si>
  <si>
    <t>PRY-MIL</t>
  </si>
  <si>
    <t>E:PRY</t>
  </si>
  <si>
    <t>PRY IM</t>
  </si>
  <si>
    <t>PRY.MI</t>
  </si>
  <si>
    <t>PHS</t>
  </si>
  <si>
    <t>MZF</t>
  </si>
  <si>
    <t>MZK</t>
  </si>
  <si>
    <t>PSP Swiss Property AG</t>
  </si>
  <si>
    <t>CH0018294154</t>
  </si>
  <si>
    <t>PSPN-SWX</t>
  </si>
  <si>
    <t>E:PSPN</t>
  </si>
  <si>
    <t>PSPN SW</t>
  </si>
  <si>
    <t>PSPN.S</t>
  </si>
  <si>
    <t>PSP</t>
  </si>
  <si>
    <t>QBD</t>
  </si>
  <si>
    <t>QBH</t>
  </si>
  <si>
    <t>Publicis Groupe</t>
  </si>
  <si>
    <t>FR0000130577</t>
  </si>
  <si>
    <t>PUB-EEB</t>
  </si>
  <si>
    <t>E:PUB</t>
  </si>
  <si>
    <t>PUB FP</t>
  </si>
  <si>
    <t>PUBP.PA</t>
  </si>
  <si>
    <t>PBG</t>
  </si>
  <si>
    <t>PUY</t>
  </si>
  <si>
    <t>PUZ</t>
  </si>
  <si>
    <t>DE0006969603</t>
  </si>
  <si>
    <t>PUM-XET</t>
  </si>
  <si>
    <t>E:PUM</t>
  </si>
  <si>
    <t>PUM GY</t>
  </si>
  <si>
    <t>PUMG.DE</t>
  </si>
  <si>
    <t>PUM</t>
  </si>
  <si>
    <t>QXD</t>
  </si>
  <si>
    <t>QXH</t>
  </si>
  <si>
    <t>PZ Cussons plc</t>
  </si>
  <si>
    <t>GB00B19Z1432</t>
  </si>
  <si>
    <t>PZC-LON</t>
  </si>
  <si>
    <t>E:PZC</t>
  </si>
  <si>
    <t>PZC LN</t>
  </si>
  <si>
    <t>PZC.L</t>
  </si>
  <si>
    <t>PZC</t>
  </si>
  <si>
    <t>PZN</t>
  </si>
  <si>
    <t>q.beyond AG</t>
  </si>
  <si>
    <t xml:space="preserve">DE0005137004 </t>
  </si>
  <si>
    <t>QBY-XET</t>
  </si>
  <si>
    <t>E:QBY</t>
  </si>
  <si>
    <t>QBY GY</t>
  </si>
  <si>
    <t>QBYn.DE</t>
  </si>
  <si>
    <t>QST</t>
  </si>
  <si>
    <t>QSC</t>
  </si>
  <si>
    <t>QSN</t>
  </si>
  <si>
    <t>NL0015002CX3</t>
  </si>
  <si>
    <t>QIA-XET</t>
  </si>
  <si>
    <t>E:QIA</t>
  </si>
  <si>
    <t>QIA GY</t>
  </si>
  <si>
    <t>QIA.DE</t>
  </si>
  <si>
    <t>QIA</t>
  </si>
  <si>
    <t>QFD</t>
  </si>
  <si>
    <t>QFH</t>
  </si>
  <si>
    <t>Quadient</t>
  </si>
  <si>
    <t>FR0000120560</t>
  </si>
  <si>
    <t>QDT-EEB</t>
  </si>
  <si>
    <t>E:QDT</t>
  </si>
  <si>
    <t>QDT FP</t>
  </si>
  <si>
    <t>QDT.PA</t>
  </si>
  <si>
    <t>NEP</t>
  </si>
  <si>
    <t>NCD</t>
  </si>
  <si>
    <t>NCH</t>
  </si>
  <si>
    <t>Quebecor Inc</t>
  </si>
  <si>
    <t>CA7481932084</t>
  </si>
  <si>
    <t>QBR.B-TC</t>
  </si>
  <si>
    <t>E:QBR.B</t>
  </si>
  <si>
    <t>QBR/B CT</t>
  </si>
  <si>
    <t>QBRb.TO</t>
  </si>
  <si>
    <t>QUE</t>
  </si>
  <si>
    <t>GB00BNHSJN34</t>
  </si>
  <si>
    <t>QLT-LON</t>
  </si>
  <si>
    <t>E:QLT</t>
  </si>
  <si>
    <t>QLT LN</t>
  </si>
  <si>
    <t>QLT.L</t>
  </si>
  <si>
    <t>QUL</t>
  </si>
  <si>
    <t>QUA</t>
  </si>
  <si>
    <t>Randstad NV</t>
  </si>
  <si>
    <t>NL0000379121</t>
  </si>
  <si>
    <t>RAND-EEB</t>
  </si>
  <si>
    <t>E:RAND</t>
  </si>
  <si>
    <t>RAND NA</t>
  </si>
  <si>
    <t>RAND.AS</t>
  </si>
  <si>
    <t>RND</t>
  </si>
  <si>
    <t>RFD</t>
  </si>
  <si>
    <t>RFH</t>
  </si>
  <si>
    <t>RTD</t>
  </si>
  <si>
    <t>RATIONAL AG</t>
  </si>
  <si>
    <t>DE0007010803</t>
  </si>
  <si>
    <t>RAA-XET</t>
  </si>
  <si>
    <t>E:RAA</t>
  </si>
  <si>
    <t>RAA GY</t>
  </si>
  <si>
    <t>RAAG.DE</t>
  </si>
  <si>
    <t>RAA</t>
  </si>
  <si>
    <t>RA5</t>
  </si>
  <si>
    <t>RA6</t>
  </si>
  <si>
    <t>Ratos AB</t>
  </si>
  <si>
    <t>SE0000111940</t>
  </si>
  <si>
    <t>RATO_B-OMX</t>
  </si>
  <si>
    <t>E:RATO-B</t>
  </si>
  <si>
    <t>RATOB SS</t>
  </si>
  <si>
    <t>RATOb.ST</t>
  </si>
  <si>
    <t>RAT</t>
  </si>
  <si>
    <t>RGD</t>
  </si>
  <si>
    <t>RGH</t>
  </si>
  <si>
    <t>Realia Business SA</t>
  </si>
  <si>
    <t>ES0173908015</t>
  </si>
  <si>
    <t>RLIA-MAC</t>
  </si>
  <si>
    <t>E:RLIA</t>
  </si>
  <si>
    <t>RLIA SM</t>
  </si>
  <si>
    <t>RLIA.MC</t>
  </si>
  <si>
    <t>RLA</t>
  </si>
  <si>
    <t>UOD</t>
  </si>
  <si>
    <t>UOH</t>
  </si>
  <si>
    <t>Reckitt Benckiser Group plc</t>
  </si>
  <si>
    <t>GB00B24CGK77</t>
  </si>
  <si>
    <t>RKT-LON</t>
  </si>
  <si>
    <t>E:RKT</t>
  </si>
  <si>
    <t>RKT LN</t>
  </si>
  <si>
    <t>RKT.L</t>
  </si>
  <si>
    <t>RBE</t>
  </si>
  <si>
    <t>RB5</t>
  </si>
  <si>
    <t>Recordati SpA</t>
  </si>
  <si>
    <t>IT0003828271</t>
  </si>
  <si>
    <t>REC-MIL</t>
  </si>
  <si>
    <t>E:REC</t>
  </si>
  <si>
    <t>REC IM</t>
  </si>
  <si>
    <t>RECI.MI</t>
  </si>
  <si>
    <t>RDT</t>
  </si>
  <si>
    <t>CYD</t>
  </si>
  <si>
    <t>CYH</t>
  </si>
  <si>
    <t>Redeia Corporación SA</t>
  </si>
  <si>
    <t>ES0173093024</t>
  </si>
  <si>
    <t>RED-MAC</t>
  </si>
  <si>
    <t>E:RED</t>
  </si>
  <si>
    <t>RED SM</t>
  </si>
  <si>
    <t>REDE.MC</t>
  </si>
  <si>
    <t>RES</t>
  </si>
  <si>
    <t>WVY</t>
  </si>
  <si>
    <t>WVZ</t>
  </si>
  <si>
    <t>ZIGUP plc</t>
  </si>
  <si>
    <t>GB00B41H7391</t>
  </si>
  <si>
    <t>ZIG-LON</t>
  </si>
  <si>
    <t>E:ZIG</t>
  </si>
  <si>
    <t>ZIG LN</t>
  </si>
  <si>
    <t>ZIG.L</t>
  </si>
  <si>
    <t>NTG</t>
  </si>
  <si>
    <t>NEG</t>
  </si>
  <si>
    <t>Relx plc</t>
  </si>
  <si>
    <t>GB00B2B0DG97</t>
  </si>
  <si>
    <t>REL-LON</t>
  </si>
  <si>
    <t>E:REL</t>
  </si>
  <si>
    <t>REL LN</t>
  </si>
  <si>
    <t>REL.L</t>
  </si>
  <si>
    <t>REI</t>
  </si>
  <si>
    <t>REY</t>
  </si>
  <si>
    <t xml:space="preserve">Relx plc (EUR) </t>
  </si>
  <si>
    <t>REN-EEB</t>
  </si>
  <si>
    <t>E:REN</t>
  </si>
  <si>
    <t>REN NA</t>
  </si>
  <si>
    <t>REL.AS</t>
  </si>
  <si>
    <t>REN</t>
  </si>
  <si>
    <t>RKY</t>
  </si>
  <si>
    <t>RKZ</t>
  </si>
  <si>
    <t>Remy Cointreau</t>
  </si>
  <si>
    <t>FR0000130395</t>
  </si>
  <si>
    <t>RCO-EEB</t>
  </si>
  <si>
    <t>E:RCO</t>
  </si>
  <si>
    <t>RCO FP</t>
  </si>
  <si>
    <t>RCOP.PA</t>
  </si>
  <si>
    <t>REM</t>
  </si>
  <si>
    <t>RMF</t>
  </si>
  <si>
    <t>RMK</t>
  </si>
  <si>
    <t>Renault SA</t>
  </si>
  <si>
    <t>FR0000131906</t>
  </si>
  <si>
    <t>RNO-EEB</t>
  </si>
  <si>
    <t>E:RNO</t>
  </si>
  <si>
    <t>RNO FP</t>
  </si>
  <si>
    <t>RENA.PA</t>
  </si>
  <si>
    <t>RNO</t>
  </si>
  <si>
    <t>RNY</t>
  </si>
  <si>
    <t>RNZ</t>
  </si>
  <si>
    <t>REA</t>
  </si>
  <si>
    <t>Rentokil Initial plc</t>
  </si>
  <si>
    <t>GB00B082RF11</t>
  </si>
  <si>
    <t>RTO-LON</t>
  </si>
  <si>
    <t>E:RTO</t>
  </si>
  <si>
    <t>RTO LN</t>
  </si>
  <si>
    <t>RTO.L</t>
  </si>
  <si>
    <t>RTO</t>
  </si>
  <si>
    <t>RLY</t>
  </si>
  <si>
    <t>Repsol YPF SA</t>
  </si>
  <si>
    <t>ES0173516115</t>
  </si>
  <si>
    <t>REP-MAC</t>
  </si>
  <si>
    <t>E:REP</t>
  </si>
  <si>
    <t>REP SM</t>
  </si>
  <si>
    <t>REP.MC</t>
  </si>
  <si>
    <t>REP</t>
  </si>
  <si>
    <t>RAY</t>
  </si>
  <si>
    <t>RAZ</t>
  </si>
  <si>
    <t>Restaurant Brands International Inc</t>
  </si>
  <si>
    <t>CA76131D1033</t>
  </si>
  <si>
    <t>QSR-TC</t>
  </si>
  <si>
    <t>E:QSR</t>
  </si>
  <si>
    <t>QSR CT</t>
  </si>
  <si>
    <t>QSR.TO</t>
  </si>
  <si>
    <t>QSR</t>
  </si>
  <si>
    <t>Rexel S.A.</t>
  </si>
  <si>
    <t>FR0010451203</t>
  </si>
  <si>
    <t>RXL-EEB</t>
  </si>
  <si>
    <t>E:RXL</t>
  </si>
  <si>
    <t>RXL FP</t>
  </si>
  <si>
    <t>RXL.PA</t>
  </si>
  <si>
    <t>REE</t>
  </si>
  <si>
    <t>REF</t>
  </si>
  <si>
    <t>REK</t>
  </si>
  <si>
    <t>Rheinmetall AG</t>
  </si>
  <si>
    <t>DE0007030009</t>
  </si>
  <si>
    <t>RHM-XET</t>
  </si>
  <si>
    <t>E:RHM</t>
  </si>
  <si>
    <t>RHM GY</t>
  </si>
  <si>
    <t>RHMG.DE</t>
  </si>
  <si>
    <t>RM</t>
  </si>
  <si>
    <t>RLD</t>
  </si>
  <si>
    <t>RLH</t>
  </si>
  <si>
    <t>Rieter Holding AG</t>
  </si>
  <si>
    <t>CH0003671440</t>
  </si>
  <si>
    <t>RIEN-SWX</t>
  </si>
  <si>
    <t>E:RIEN</t>
  </si>
  <si>
    <t>RIEN SW</t>
  </si>
  <si>
    <t>RIEN.S</t>
  </si>
  <si>
    <t>RIE</t>
  </si>
  <si>
    <t>RQD</t>
  </si>
  <si>
    <t>RQH</t>
  </si>
  <si>
    <t>Rightmove plc</t>
  </si>
  <si>
    <t>GB00BGDT3G23</t>
  </si>
  <si>
    <t>RMV-LON</t>
  </si>
  <si>
    <t>E:RMV</t>
  </si>
  <si>
    <t>RMV LN</t>
  </si>
  <si>
    <t>RMV.L</t>
  </si>
  <si>
    <t>RMV</t>
  </si>
  <si>
    <t>RMO</t>
  </si>
  <si>
    <t>Rio Tinto plc</t>
  </si>
  <si>
    <t>GB0007188757</t>
  </si>
  <si>
    <t>RIO-LON</t>
  </si>
  <si>
    <t>E:RIO</t>
  </si>
  <si>
    <t>RIO LN</t>
  </si>
  <si>
    <t>RIO.L</t>
  </si>
  <si>
    <t>RTZ</t>
  </si>
  <si>
    <t>RIY</t>
  </si>
  <si>
    <t>Roche Holding AG</t>
  </si>
  <si>
    <t>CH0012032048</t>
  </si>
  <si>
    <t>ROG-SWX</t>
  </si>
  <si>
    <t>E:ROG</t>
  </si>
  <si>
    <t>ROG SW</t>
  </si>
  <si>
    <t>ROG.S</t>
  </si>
  <si>
    <t>ROG</t>
  </si>
  <si>
    <t>ROY</t>
  </si>
  <si>
    <t>ROZ</t>
  </si>
  <si>
    <t>Rockwool A/S</t>
  </si>
  <si>
    <t>ROCK_B-OMX</t>
  </si>
  <si>
    <t>E:ROCK-B</t>
  </si>
  <si>
    <t>ROCKB DC</t>
  </si>
  <si>
    <t>ROCKb.CO</t>
  </si>
  <si>
    <t>ROC</t>
  </si>
  <si>
    <t>UFD</t>
  </si>
  <si>
    <t>UFH</t>
  </si>
  <si>
    <t>Rogers Communications Inc</t>
  </si>
  <si>
    <t>CA7751092007</t>
  </si>
  <si>
    <t>RCI.B-TC</t>
  </si>
  <si>
    <t>E:RCI.B</t>
  </si>
  <si>
    <t>RCI/B CT</t>
  </si>
  <si>
    <t>RCIb.TO</t>
  </si>
  <si>
    <t>RCU</t>
  </si>
  <si>
    <t>RCQ</t>
  </si>
  <si>
    <t>Rolls-Royce Group plc</t>
  </si>
  <si>
    <t>GB00B63H8491</t>
  </si>
  <si>
    <t>RR.-LON</t>
  </si>
  <si>
    <t>E:RR.</t>
  </si>
  <si>
    <t>RR/ LN</t>
  </si>
  <si>
    <t>RR.L</t>
  </si>
  <si>
    <t>RR</t>
  </si>
  <si>
    <t>RRY</t>
  </si>
  <si>
    <t>GB00BVFNZH21</t>
  </si>
  <si>
    <t>ROR-LON</t>
  </si>
  <si>
    <t>E:ROR</t>
  </si>
  <si>
    <t>ROR LN</t>
  </si>
  <si>
    <t>ROR.L</t>
  </si>
  <si>
    <t>ROR</t>
  </si>
  <si>
    <t>ROT</t>
  </si>
  <si>
    <t>Royal Bank of Canada</t>
  </si>
  <si>
    <t>CA7800871021</t>
  </si>
  <si>
    <t>RY-TC</t>
  </si>
  <si>
    <t>E:RY</t>
  </si>
  <si>
    <t>RY CT</t>
  </si>
  <si>
    <t>RY.TO</t>
  </si>
  <si>
    <t>RYC</t>
  </si>
  <si>
    <t>RZF</t>
  </si>
  <si>
    <t>RS Group plc</t>
  </si>
  <si>
    <t>GB0003096442</t>
  </si>
  <si>
    <t>RS1-LON</t>
  </si>
  <si>
    <t>E:RS1</t>
  </si>
  <si>
    <t>RS1 LN</t>
  </si>
  <si>
    <t>RS1R.L</t>
  </si>
  <si>
    <t>ECM</t>
  </si>
  <si>
    <t>ECW</t>
  </si>
  <si>
    <t>FR0013269123</t>
  </si>
  <si>
    <t>RUI-EEB</t>
  </si>
  <si>
    <t>E:RUI</t>
  </si>
  <si>
    <t>RUI FP</t>
  </si>
  <si>
    <t>RUBF.PA</t>
  </si>
  <si>
    <t>RUI</t>
  </si>
  <si>
    <t>XXG</t>
  </si>
  <si>
    <t>XXP</t>
  </si>
  <si>
    <t>RWE AG</t>
  </si>
  <si>
    <t>DE0007037129</t>
  </si>
  <si>
    <t>RWE-XET</t>
  </si>
  <si>
    <t>E:RWE</t>
  </si>
  <si>
    <t>RWE GY</t>
  </si>
  <si>
    <t>RWEG.DE</t>
  </si>
  <si>
    <t>RWE</t>
  </si>
  <si>
    <t>RWY</t>
  </si>
  <si>
    <t>RWZ</t>
  </si>
  <si>
    <t>ES0182870214</t>
  </si>
  <si>
    <t>SCYR-MAC</t>
  </si>
  <si>
    <t>E:SCYR</t>
  </si>
  <si>
    <t>SCYR SM</t>
  </si>
  <si>
    <t>SCYR.MC</t>
  </si>
  <si>
    <t>SYV</t>
  </si>
  <si>
    <t>VYY</t>
  </si>
  <si>
    <t>VYZ</t>
  </si>
  <si>
    <t>Safilo Group SpA</t>
  </si>
  <si>
    <t>IT0004604762</t>
  </si>
  <si>
    <t>SFL-MIL</t>
  </si>
  <si>
    <t>E:SFL</t>
  </si>
  <si>
    <t>SFL IM</t>
  </si>
  <si>
    <t>SFLG.MI</t>
  </si>
  <si>
    <t>SGS</t>
  </si>
  <si>
    <t>NBF</t>
  </si>
  <si>
    <t>NBK</t>
  </si>
  <si>
    <t>Safran SA</t>
  </si>
  <si>
    <t>FR0000073272</t>
  </si>
  <si>
    <t>SAF-EEB</t>
  </si>
  <si>
    <t>E:SAF</t>
  </si>
  <si>
    <t>SAF FP</t>
  </si>
  <si>
    <t>SAF.PA</t>
  </si>
  <si>
    <t>SAF</t>
  </si>
  <si>
    <t>ZAD</t>
  </si>
  <si>
    <t>ZAH</t>
  </si>
  <si>
    <t>Sage Group plc</t>
  </si>
  <si>
    <t>GB00B8C3BL03</t>
  </si>
  <si>
    <t>SGE-LON</t>
  </si>
  <si>
    <t>E:SGE</t>
  </si>
  <si>
    <t>SGE LN</t>
  </si>
  <si>
    <t>SGE.L</t>
  </si>
  <si>
    <t>SGE</t>
  </si>
  <si>
    <t>QLY</t>
  </si>
  <si>
    <t>Sainsbury (J) plc</t>
  </si>
  <si>
    <t>GB00B019KW72</t>
  </si>
  <si>
    <t>SBRY-LON</t>
  </si>
  <si>
    <t>E:SBRY</t>
  </si>
  <si>
    <t>SBRY LN</t>
  </si>
  <si>
    <t>SBRY.L</t>
  </si>
  <si>
    <t>SAN</t>
  </si>
  <si>
    <t>SAY</t>
  </si>
  <si>
    <t>IT0005495657</t>
  </si>
  <si>
    <t>SPM-MIL</t>
  </si>
  <si>
    <t>E:SPM</t>
  </si>
  <si>
    <t>SPM IM</t>
  </si>
  <si>
    <t>SPMI.MI</t>
  </si>
  <si>
    <t>SPM</t>
  </si>
  <si>
    <t>WYY</t>
  </si>
  <si>
    <t>WYZ</t>
  </si>
  <si>
    <t>Salmar ASA</t>
  </si>
  <si>
    <t>NO0010310956</t>
  </si>
  <si>
    <t>SALM-OSL</t>
  </si>
  <si>
    <t>E:SALM</t>
  </si>
  <si>
    <t>SALM NO</t>
  </si>
  <si>
    <t>SALM.OL</t>
  </si>
  <si>
    <t>Oslo Stock Exchange</t>
  </si>
  <si>
    <t>SAZ</t>
  </si>
  <si>
    <t>SAW</t>
  </si>
  <si>
    <t>Salvatore Ferragamo SpA</t>
  </si>
  <si>
    <t>IT0004712375</t>
  </si>
  <si>
    <t>SFER-MIL</t>
  </si>
  <si>
    <t>E:SFER</t>
  </si>
  <si>
    <t>SFER IM</t>
  </si>
  <si>
    <t>SFER.MI</t>
  </si>
  <si>
    <t>SLP</t>
  </si>
  <si>
    <t>SLE</t>
  </si>
  <si>
    <t>SLA</t>
  </si>
  <si>
    <t>Salzgitter AG</t>
  </si>
  <si>
    <t>DE0006202005</t>
  </si>
  <si>
    <t>SZG-XET</t>
  </si>
  <si>
    <t>E:SZG</t>
  </si>
  <si>
    <t>SZG GY</t>
  </si>
  <si>
    <t>SZGG.DE</t>
  </si>
  <si>
    <t>SZG</t>
  </si>
  <si>
    <t>YJY</t>
  </si>
  <si>
    <t>YJZ</t>
  </si>
  <si>
    <t>FI4000552500</t>
  </si>
  <si>
    <t>SAMPO-OMX</t>
  </si>
  <si>
    <t>E:SAMPO</t>
  </si>
  <si>
    <t>SAMPO FH</t>
  </si>
  <si>
    <t>SAMPO.HE</t>
  </si>
  <si>
    <t>SYJ</t>
  </si>
  <si>
    <t>SPY</t>
  </si>
  <si>
    <t>SPZ</t>
  </si>
  <si>
    <t>SE0000667891</t>
  </si>
  <si>
    <t>SAND-OMX</t>
  </si>
  <si>
    <t>E:SAND</t>
  </si>
  <si>
    <t>SAND SS</t>
  </si>
  <si>
    <t>SAND.ST</t>
  </si>
  <si>
    <t>SV0</t>
  </si>
  <si>
    <t>SV1</t>
  </si>
  <si>
    <t>SV2</t>
  </si>
  <si>
    <t>FR0000120578</t>
  </si>
  <si>
    <t>SAN-EEB</t>
  </si>
  <si>
    <t>SAN FP</t>
  </si>
  <si>
    <t>SASY.PA</t>
  </si>
  <si>
    <t>SLM</t>
  </si>
  <si>
    <t>SLJ</t>
  </si>
  <si>
    <t>SLK</t>
  </si>
  <si>
    <t>Sanoma Oyj</t>
  </si>
  <si>
    <t>FI0009007694</t>
  </si>
  <si>
    <t>SANOMA-OMX</t>
  </si>
  <si>
    <t>E:SANOMA</t>
  </si>
  <si>
    <t>SANOMA FH</t>
  </si>
  <si>
    <t>SANOMA.HE</t>
  </si>
  <si>
    <t>SWS</t>
  </si>
  <si>
    <t>ZBD</t>
  </si>
  <si>
    <t>ZBH</t>
  </si>
  <si>
    <t>SAP SE</t>
  </si>
  <si>
    <t>DE0007164600</t>
  </si>
  <si>
    <t>SAP-XET</t>
  </si>
  <si>
    <t>E:SAP</t>
  </si>
  <si>
    <t>SAP GY</t>
  </si>
  <si>
    <t>SAPG.DE</t>
  </si>
  <si>
    <t>SAP</t>
  </si>
  <si>
    <t>SKY</t>
  </si>
  <si>
    <t>SKZ</t>
  </si>
  <si>
    <t>Savills plc</t>
  </si>
  <si>
    <t>GB00B135BJ46</t>
  </si>
  <si>
    <t>SVS-LON</t>
  </si>
  <si>
    <t>E:SVS</t>
  </si>
  <si>
    <t>SVS LN</t>
  </si>
  <si>
    <t>SVS.L</t>
  </si>
  <si>
    <t>SAI</t>
  </si>
  <si>
    <t>SVI</t>
  </si>
  <si>
    <t>SBM Offshore NV</t>
  </si>
  <si>
    <t>NL0000360618</t>
  </si>
  <si>
    <t>SBMO-EEB</t>
  </si>
  <si>
    <t>E:SBMO</t>
  </si>
  <si>
    <t>SBMO NA</t>
  </si>
  <si>
    <t>SBMO.AS</t>
  </si>
  <si>
    <t>IHC</t>
  </si>
  <si>
    <t>ILY</t>
  </si>
  <si>
    <t>ILZ</t>
  </si>
  <si>
    <t>Schibsted ASA</t>
  </si>
  <si>
    <t>SCI</t>
  </si>
  <si>
    <t>NNF</t>
  </si>
  <si>
    <t>NNK</t>
  </si>
  <si>
    <t>Schindler Holding AG</t>
  </si>
  <si>
    <t>CH0024638196</t>
  </si>
  <si>
    <t>SCHP-SWX</t>
  </si>
  <si>
    <t>E:SCHP</t>
  </si>
  <si>
    <t>SCHP SW</t>
  </si>
  <si>
    <t>SCHP.S</t>
  </si>
  <si>
    <t>SCP</t>
  </si>
  <si>
    <t>ZCD</t>
  </si>
  <si>
    <t>ZCH</t>
  </si>
  <si>
    <t>CH0024638212</t>
  </si>
  <si>
    <t>SCHN-SWX</t>
  </si>
  <si>
    <t>E:SCHN</t>
  </si>
  <si>
    <t>SCHN SW</t>
  </si>
  <si>
    <t>SCHN.S</t>
  </si>
  <si>
    <t>SCN</t>
  </si>
  <si>
    <t>SCW</t>
  </si>
  <si>
    <t>SCE</t>
  </si>
  <si>
    <t>Schneider Electric SA</t>
  </si>
  <si>
    <t>FR0000121972</t>
  </si>
  <si>
    <t>SU-EEB</t>
  </si>
  <si>
    <t>E:SU</t>
  </si>
  <si>
    <t>SU FP</t>
  </si>
  <si>
    <t>SCHN.PA</t>
  </si>
  <si>
    <t>SU</t>
  </si>
  <si>
    <t>SUY</t>
  </si>
  <si>
    <t>SUZ</t>
  </si>
  <si>
    <t>SNE</t>
  </si>
  <si>
    <t>E:SBO</t>
  </si>
  <si>
    <t xml:space="preserve"> GB00BP9LHF23</t>
  </si>
  <si>
    <t>SDR-LON</t>
  </si>
  <si>
    <t>E:SDR</t>
  </si>
  <si>
    <t>SDR LN</t>
  </si>
  <si>
    <t>SDR.L</t>
  </si>
  <si>
    <t>SDR</t>
  </si>
  <si>
    <t>SDV</t>
  </si>
  <si>
    <t>SCOR SE</t>
  </si>
  <si>
    <t>FR0010411983</t>
  </si>
  <si>
    <t>SCR-EEB</t>
  </si>
  <si>
    <t>E:SCR</t>
  </si>
  <si>
    <t>SCR FP</t>
  </si>
  <si>
    <t>SCOR.PA</t>
  </si>
  <si>
    <t>SC1</t>
  </si>
  <si>
    <t>YPD</t>
  </si>
  <si>
    <t>YPH</t>
  </si>
  <si>
    <t>SEB S.A.</t>
  </si>
  <si>
    <t>FR0000121709</t>
  </si>
  <si>
    <t>SK-EEB</t>
  </si>
  <si>
    <t>E:SK</t>
  </si>
  <si>
    <t>SK FP</t>
  </si>
  <si>
    <t>SEBF.PA</t>
  </si>
  <si>
    <t>SBS</t>
  </si>
  <si>
    <t>SBY</t>
  </si>
  <si>
    <t>SBZ</t>
  </si>
  <si>
    <t>Securitas AB ser. B</t>
  </si>
  <si>
    <t>SE0000163594</t>
  </si>
  <si>
    <t>SECU_B-OMX</t>
  </si>
  <si>
    <t>E:SECU-B</t>
  </si>
  <si>
    <t>SECUB SS</t>
  </si>
  <si>
    <t>SECUb.ST</t>
  </si>
  <si>
    <t>SEC</t>
  </si>
  <si>
    <t>QPY</t>
  </si>
  <si>
    <t>QPZ</t>
  </si>
  <si>
    <t>SEGRO plc</t>
  </si>
  <si>
    <t>GB00B5ZN1N88</t>
  </si>
  <si>
    <t>SGRO-LON</t>
  </si>
  <si>
    <t>E:SGRO</t>
  </si>
  <si>
    <t>SGRO LN</t>
  </si>
  <si>
    <t>SGRO.L</t>
  </si>
  <si>
    <t>SLO</t>
  </si>
  <si>
    <t>XIY</t>
  </si>
  <si>
    <t>Selvaag Bolig ASA</t>
  </si>
  <si>
    <t>NO0010612450</t>
  </si>
  <si>
    <t>SBO-OSL</t>
  </si>
  <si>
    <t>SBO NO</t>
  </si>
  <si>
    <t>SBOS.OL</t>
  </si>
  <si>
    <t>SBD</t>
  </si>
  <si>
    <t>SBH</t>
  </si>
  <si>
    <t>Serco Group</t>
  </si>
  <si>
    <t>GB0007973794</t>
  </si>
  <si>
    <t>SRP-LON</t>
  </si>
  <si>
    <t>E:SRP</t>
  </si>
  <si>
    <t>SRP LN</t>
  </si>
  <si>
    <t>SRP.L</t>
  </si>
  <si>
    <t>SRP</t>
  </si>
  <si>
    <t>SRC</t>
  </si>
  <si>
    <t>Severn Trent plc</t>
  </si>
  <si>
    <t>GB00B1FH8J72</t>
  </si>
  <si>
    <t>SVT-LON</t>
  </si>
  <si>
    <t>E:SVT</t>
  </si>
  <si>
    <t>SVT LN</t>
  </si>
  <si>
    <t>SVT.L</t>
  </si>
  <si>
    <t>SEV</t>
  </si>
  <si>
    <t>NSY</t>
  </si>
  <si>
    <t>SGL Carbon SE</t>
  </si>
  <si>
    <t>DE0007235301</t>
  </si>
  <si>
    <t>SGL-XET</t>
  </si>
  <si>
    <t>E:SGL</t>
  </si>
  <si>
    <t>SGL GY</t>
  </si>
  <si>
    <t>SGCG.DE</t>
  </si>
  <si>
    <t>SGL</t>
  </si>
  <si>
    <t>ZED</t>
  </si>
  <si>
    <t>ZEH</t>
  </si>
  <si>
    <t>CH1256740924</t>
  </si>
  <si>
    <t>SGSN-SWX</t>
  </si>
  <si>
    <t>E:SGSN</t>
  </si>
  <si>
    <t>SGSN SW</t>
  </si>
  <si>
    <t>SGSN.S</t>
  </si>
  <si>
    <t>WGS</t>
  </si>
  <si>
    <t>WGY</t>
  </si>
  <si>
    <t>WGZ</t>
  </si>
  <si>
    <t>Shell plc</t>
  </si>
  <si>
    <t>GB00BP6MXD84</t>
  </si>
  <si>
    <t>SHEL-LON</t>
  </si>
  <si>
    <t>E:SHEL</t>
  </si>
  <si>
    <t>SHEL LN</t>
  </si>
  <si>
    <t>SHEL.L</t>
  </si>
  <si>
    <t xml:space="preserve">UK </t>
  </si>
  <si>
    <t>SHL</t>
  </si>
  <si>
    <t>SHY</t>
  </si>
  <si>
    <t>Shell plc Euro</t>
  </si>
  <si>
    <t>SHELL-EEB</t>
  </si>
  <si>
    <t>E:SHELL</t>
  </si>
  <si>
    <t>SHELL NA</t>
  </si>
  <si>
    <t>SHEL.AS</t>
  </si>
  <si>
    <t xml:space="preserve">Netherlands </t>
  </si>
  <si>
    <t>RD</t>
  </si>
  <si>
    <t>RDY</t>
  </si>
  <si>
    <t>RDZ</t>
  </si>
  <si>
    <t>DE0007236101</t>
  </si>
  <si>
    <t>SIE-XET</t>
  </si>
  <si>
    <t>E:SIE</t>
  </si>
  <si>
    <t xml:space="preserve">SIE GY </t>
  </si>
  <si>
    <t>SIEGn.DE</t>
  </si>
  <si>
    <t>SE3</t>
  </si>
  <si>
    <t>SE7</t>
  </si>
  <si>
    <t>SE8</t>
  </si>
  <si>
    <t>CH0418792922</t>
  </si>
  <si>
    <t>SIKA-SWX</t>
  </si>
  <si>
    <t>E:SIKA</t>
  </si>
  <si>
    <t>SIKA SW</t>
  </si>
  <si>
    <t>SIKA.S</t>
  </si>
  <si>
    <t>SIK</t>
  </si>
  <si>
    <t>ZGD</t>
  </si>
  <si>
    <t>ZGH</t>
  </si>
  <si>
    <t>Skandinaviska Ensk Bk ser. A</t>
  </si>
  <si>
    <t>SE0000148884</t>
  </si>
  <si>
    <t>SEB_A-OMX</t>
  </si>
  <si>
    <t>E:SEB-A</t>
  </si>
  <si>
    <t>SEBA SS</t>
  </si>
  <si>
    <t>SEBa.ST</t>
  </si>
  <si>
    <t>SEB</t>
  </si>
  <si>
    <t>QSY</t>
  </si>
  <si>
    <t>QSZ</t>
  </si>
  <si>
    <t>Skanska AB B Shares</t>
  </si>
  <si>
    <t>SE0000113250</t>
  </si>
  <si>
    <t>SKA_B-OMX</t>
  </si>
  <si>
    <t>E:SKA-B</t>
  </si>
  <si>
    <t>SKAB SS</t>
  </si>
  <si>
    <t>SKAb.ST</t>
  </si>
  <si>
    <t>SKA</t>
  </si>
  <si>
    <t>XFY</t>
  </si>
  <si>
    <t>XFZ</t>
  </si>
  <si>
    <t>SKF B</t>
  </si>
  <si>
    <t>SE0000108227</t>
  </si>
  <si>
    <t>SKF_B-OMX</t>
  </si>
  <si>
    <t>E:SKF-B</t>
  </si>
  <si>
    <t>SKFB SS</t>
  </si>
  <si>
    <t>SKFb.ST</t>
  </si>
  <si>
    <t>SFB</t>
  </si>
  <si>
    <t>XGY</t>
  </si>
  <si>
    <t>XGZ</t>
  </si>
  <si>
    <t>Smith &amp; Nephew plc</t>
  </si>
  <si>
    <t>GB0009223206</t>
  </si>
  <si>
    <t>SN.-LON</t>
  </si>
  <si>
    <t>E:SN.</t>
  </si>
  <si>
    <t>SN/ LN</t>
  </si>
  <si>
    <t>SN.L</t>
  </si>
  <si>
    <t>SNP</t>
  </si>
  <si>
    <t>SNY</t>
  </si>
  <si>
    <t>Smiths Group plc</t>
  </si>
  <si>
    <t>GB00B1WY2338</t>
  </si>
  <si>
    <t>SMIN-LON</t>
  </si>
  <si>
    <t>E:SMIN</t>
  </si>
  <si>
    <t>SMIN LN</t>
  </si>
  <si>
    <t>SMIN.L</t>
  </si>
  <si>
    <t>SMS</t>
  </si>
  <si>
    <t>NWY</t>
  </si>
  <si>
    <t>IT0003153415</t>
  </si>
  <si>
    <t>SRG-MIL</t>
  </si>
  <si>
    <t>E:SRG</t>
  </si>
  <si>
    <t>SRG IM</t>
  </si>
  <si>
    <t>SRG.MI</t>
  </si>
  <si>
    <t>SNM</t>
  </si>
  <si>
    <t>SNW</t>
  </si>
  <si>
    <t>SNZ</t>
  </si>
  <si>
    <t>SNT</t>
  </si>
  <si>
    <t>Societe BIC SA</t>
  </si>
  <si>
    <t>FR0000120966</t>
  </si>
  <si>
    <t>BB-EEB</t>
  </si>
  <si>
    <t>E:BB</t>
  </si>
  <si>
    <t>BB FP</t>
  </si>
  <si>
    <t>BICP.PA</t>
  </si>
  <si>
    <t>BB</t>
  </si>
  <si>
    <t>NDF</t>
  </si>
  <si>
    <t>NDK</t>
  </si>
  <si>
    <t>Societe Generale</t>
  </si>
  <si>
    <t>FR0000130809</t>
  </si>
  <si>
    <t>GLE-EEB</t>
  </si>
  <si>
    <t>E:GLE</t>
  </si>
  <si>
    <t>GLE FP</t>
  </si>
  <si>
    <t>SOGN.PA</t>
  </si>
  <si>
    <t>GLE</t>
  </si>
  <si>
    <t>GLY</t>
  </si>
  <si>
    <t>GLZ</t>
  </si>
  <si>
    <t>SOE</t>
  </si>
  <si>
    <t>Sodexo SA</t>
  </si>
  <si>
    <t>FR0000121220</t>
  </si>
  <si>
    <t>SW-EEB</t>
  </si>
  <si>
    <t>E:SW</t>
  </si>
  <si>
    <t>SW FP</t>
  </si>
  <si>
    <t>EXHO.PA</t>
  </si>
  <si>
    <t>SWA</t>
  </si>
  <si>
    <t>XEY</t>
  </si>
  <si>
    <t>XEZ</t>
  </si>
  <si>
    <t>Sogefi SpA</t>
  </si>
  <si>
    <t>IT0000076536</t>
  </si>
  <si>
    <t>SGF-MIL</t>
  </si>
  <si>
    <t>E:SGF</t>
  </si>
  <si>
    <t>SGF IM</t>
  </si>
  <si>
    <t>SGFI.MI</t>
  </si>
  <si>
    <t>SF</t>
  </si>
  <si>
    <t>SFD</t>
  </si>
  <si>
    <t>SFH</t>
  </si>
  <si>
    <t>Solaria Energia y Medio Ambiente SA</t>
  </si>
  <si>
    <t>ES0165386014</t>
  </si>
  <si>
    <t>SLR-MAC</t>
  </si>
  <si>
    <t>E:SLR</t>
  </si>
  <si>
    <t>SLR SM</t>
  </si>
  <si>
    <t>SLRS.MC</t>
  </si>
  <si>
    <t>SLR</t>
  </si>
  <si>
    <t>ULD</t>
  </si>
  <si>
    <t>ULH</t>
  </si>
  <si>
    <t>Solvay SA</t>
  </si>
  <si>
    <t>BE0003470755</t>
  </si>
  <si>
    <t>SOLB-EEB</t>
  </si>
  <si>
    <t>E:SOLB</t>
  </si>
  <si>
    <t>SOLB BB</t>
  </si>
  <si>
    <t>SOLB.BR</t>
  </si>
  <si>
    <t>SOB</t>
  </si>
  <si>
    <t>SOY</t>
  </si>
  <si>
    <t>SOZ</t>
  </si>
  <si>
    <t>Sonova Holding AG</t>
  </si>
  <si>
    <t>CH0012549785</t>
  </si>
  <si>
    <t>SOON-SWX</t>
  </si>
  <si>
    <t>E:SOON</t>
  </si>
  <si>
    <t>SOON SW</t>
  </si>
  <si>
    <t>SOON.S</t>
  </si>
  <si>
    <t>PHB</t>
  </si>
  <si>
    <t>YUY</t>
  </si>
  <si>
    <t>YUZ</t>
  </si>
  <si>
    <t>South32</t>
  </si>
  <si>
    <t>AU000000S320</t>
  </si>
  <si>
    <t>S32-LON</t>
  </si>
  <si>
    <t>E:S32</t>
  </si>
  <si>
    <t>S32 LN</t>
  </si>
  <si>
    <t>S32.L</t>
  </si>
  <si>
    <t>SHH</t>
  </si>
  <si>
    <t>SH6</t>
  </si>
  <si>
    <t xml:space="preserve">South Bow Corporation </t>
  </si>
  <si>
    <t>CA83671M1059</t>
  </si>
  <si>
    <t>SOBO-TC</t>
  </si>
  <si>
    <t>E:SOBO</t>
  </si>
  <si>
    <t>SOBO CT</t>
  </si>
  <si>
    <t>SOBO.TO</t>
  </si>
  <si>
    <t>SBW</t>
  </si>
  <si>
    <t>SBF</t>
  </si>
  <si>
    <t>Spar Nord Bank A/S</t>
  </si>
  <si>
    <t>SpareBank 1 SMN</t>
  </si>
  <si>
    <t>NO0006390301</t>
  </si>
  <si>
    <t>MING-OSL</t>
  </si>
  <si>
    <t>E:MING</t>
  </si>
  <si>
    <t>MING NO</t>
  </si>
  <si>
    <t>MING.OL</t>
  </si>
  <si>
    <t>MIR</t>
  </si>
  <si>
    <t>MIZ</t>
  </si>
  <si>
    <t>Spectris</t>
  </si>
  <si>
    <t>Spirax Group plc</t>
  </si>
  <si>
    <t>GB00BWFGQN14</t>
  </si>
  <si>
    <t>SPX-LON</t>
  </si>
  <si>
    <t>E:SPX</t>
  </si>
  <si>
    <t>SPX LN</t>
  </si>
  <si>
    <t>SPX.L</t>
  </si>
  <si>
    <t>SP</t>
  </si>
  <si>
    <t>SPA</t>
  </si>
  <si>
    <t>SSAB AB</t>
  </si>
  <si>
    <t>SE0000171100</t>
  </si>
  <si>
    <t>SSAB_A-OMX</t>
  </si>
  <si>
    <t>E:SSAB-A</t>
  </si>
  <si>
    <t>SSABA SS</t>
  </si>
  <si>
    <t>SSABa.ST</t>
  </si>
  <si>
    <t>SJ</t>
  </si>
  <si>
    <t>SJD</t>
  </si>
  <si>
    <t>SJH</t>
  </si>
  <si>
    <t>SSE plc</t>
  </si>
  <si>
    <t>GB0007908733</t>
  </si>
  <si>
    <t>SSE-LON</t>
  </si>
  <si>
    <t>E:SSE</t>
  </si>
  <si>
    <t>SSE LN</t>
  </si>
  <si>
    <t>SSE.L</t>
  </si>
  <si>
    <t>SSE</t>
  </si>
  <si>
    <t>SSY</t>
  </si>
  <si>
    <t>Standard Chartered plc</t>
  </si>
  <si>
    <t>GB0004082847</t>
  </si>
  <si>
    <t>STAN-LON</t>
  </si>
  <si>
    <t>E:STAN</t>
  </si>
  <si>
    <t>STAN LN</t>
  </si>
  <si>
    <t>STAN.L</t>
  </si>
  <si>
    <t>SCB</t>
  </si>
  <si>
    <t>SCY</t>
  </si>
  <si>
    <t xml:space="preserve">Stellantis N.V. </t>
  </si>
  <si>
    <t>NL00150001Q9</t>
  </si>
  <si>
    <t>STLAP-EEB</t>
  </si>
  <si>
    <t>E:STLAP</t>
  </si>
  <si>
    <t>STLAP FP</t>
  </si>
  <si>
    <t>STLAM.PA</t>
  </si>
  <si>
    <t>UG</t>
  </si>
  <si>
    <t>UGY</t>
  </si>
  <si>
    <t>UGZ</t>
  </si>
  <si>
    <t>Stellantis N.V. (IT)</t>
  </si>
  <si>
    <t>STLAM-MIL</t>
  </si>
  <si>
    <t>E:STLAM</t>
  </si>
  <si>
    <t>STLAM IM</t>
  </si>
  <si>
    <t>STLAM.MI</t>
  </si>
  <si>
    <t>FIC</t>
  </si>
  <si>
    <t>FIG</t>
  </si>
  <si>
    <t>FIL</t>
  </si>
  <si>
    <t>STMicroelectronics NV</t>
  </si>
  <si>
    <t>NL0000226223</t>
  </si>
  <si>
    <t>STMPA-EEB</t>
  </si>
  <si>
    <t>E:STMPA</t>
  </si>
  <si>
    <t>STMPA FP</t>
  </si>
  <si>
    <t>STMPA.PA</t>
  </si>
  <si>
    <t>XK</t>
  </si>
  <si>
    <t>XKY</t>
  </si>
  <si>
    <t>XKZ</t>
  </si>
  <si>
    <t>STMicroelectronics NV (IT)</t>
  </si>
  <si>
    <t>STMMI-MIL</t>
  </si>
  <si>
    <t>E:STMMI</t>
  </si>
  <si>
    <t>STMMI IM</t>
  </si>
  <si>
    <t>STMMI.MI</t>
  </si>
  <si>
    <t>STM</t>
  </si>
  <si>
    <t>ARY</t>
  </si>
  <si>
    <t>ARZ</t>
  </si>
  <si>
    <t>Stora Enso Oyj</t>
  </si>
  <si>
    <t>FI0009005961</t>
  </si>
  <si>
    <t>STERV-OMX</t>
  </si>
  <si>
    <t>E:STERV</t>
  </si>
  <si>
    <t>STERV FH</t>
  </si>
  <si>
    <t>STERV.HE</t>
  </si>
  <si>
    <t>STX</t>
  </si>
  <si>
    <t>DKY</t>
  </si>
  <si>
    <t>DKZ</t>
  </si>
  <si>
    <t>Storebrand   ASA</t>
  </si>
  <si>
    <t>NO0003053605</t>
  </si>
  <si>
    <t>STB-OSL</t>
  </si>
  <si>
    <t>E:STB</t>
  </si>
  <si>
    <t>STB NO</t>
  </si>
  <si>
    <t>STB.OL</t>
  </si>
  <si>
    <t>STB</t>
  </si>
  <si>
    <t>SUD</t>
  </si>
  <si>
    <t>SUH</t>
  </si>
  <si>
    <t xml:space="preserve">Straumann Holding </t>
  </si>
  <si>
    <t>CH1175448666</t>
  </si>
  <si>
    <t>STMN-SWX</t>
  </si>
  <si>
    <t>E:STMN</t>
  </si>
  <si>
    <t>STMN SW</t>
  </si>
  <si>
    <t>STMN.S</t>
  </si>
  <si>
    <t>STN</t>
  </si>
  <si>
    <t>TMD</t>
  </si>
  <si>
    <t>TMH</t>
  </si>
  <si>
    <t>Subsea 7 SA</t>
  </si>
  <si>
    <t>LU0075646355</t>
  </si>
  <si>
    <t>SUBC-OSL</t>
  </si>
  <si>
    <t>E:SUBC</t>
  </si>
  <si>
    <t>SUBC NO</t>
  </si>
  <si>
    <t>SUBC.OL</t>
  </si>
  <si>
    <t>AY</t>
  </si>
  <si>
    <t>GYD</t>
  </si>
  <si>
    <t>GYH</t>
  </si>
  <si>
    <t>Suedzucker AG</t>
  </si>
  <si>
    <t>DE0007297004</t>
  </si>
  <si>
    <t>SZU-XET</t>
  </si>
  <si>
    <t>E:SZU</t>
  </si>
  <si>
    <t>SZU GY</t>
  </si>
  <si>
    <t>SZUG.DE</t>
  </si>
  <si>
    <t>SUE</t>
  </si>
  <si>
    <t>XLY</t>
  </si>
  <si>
    <t>XLZ</t>
  </si>
  <si>
    <t>SUESS MicroTec SE</t>
  </si>
  <si>
    <t>DE000A1K0235</t>
  </si>
  <si>
    <t>SMHN-XET</t>
  </si>
  <si>
    <t>E:SMHN</t>
  </si>
  <si>
    <t>SMHN GY</t>
  </si>
  <si>
    <t>SMHNn.DE</t>
  </si>
  <si>
    <t>SUA</t>
  </si>
  <si>
    <t>SUM</t>
  </si>
  <si>
    <t>SUI</t>
  </si>
  <si>
    <t>Sulzer AG</t>
  </si>
  <si>
    <t>CH0038388911</t>
  </si>
  <si>
    <t>SUN-SWX</t>
  </si>
  <si>
    <t>E:SUN</t>
  </si>
  <si>
    <t>SUN SW</t>
  </si>
  <si>
    <t>SUN.S</t>
  </si>
  <si>
    <t>SUL</t>
  </si>
  <si>
    <t>YVY</t>
  </si>
  <si>
    <t>YVZ</t>
  </si>
  <si>
    <t>Sun Life Financial Inc</t>
  </si>
  <si>
    <t>CA8667961053</t>
  </si>
  <si>
    <t>SLF-TC</t>
  </si>
  <si>
    <t>E:SLF</t>
  </si>
  <si>
    <t xml:space="preserve">SLF CT </t>
  </si>
  <si>
    <t>SLF.TO</t>
  </si>
  <si>
    <t>SLZ</t>
  </si>
  <si>
    <t>SLD</t>
  </si>
  <si>
    <t>Suncor Energy Inc</t>
  </si>
  <si>
    <t>CA8672241079</t>
  </si>
  <si>
    <t>SU-TC</t>
  </si>
  <si>
    <t>SU CT</t>
  </si>
  <si>
    <t>SU.TO</t>
  </si>
  <si>
    <t>SUK</t>
  </si>
  <si>
    <t>UWF</t>
  </si>
  <si>
    <t>Svenska Cellulosa AB SCA-B</t>
  </si>
  <si>
    <t>SE0000112724</t>
  </si>
  <si>
    <t>SCA_B-OMX</t>
  </si>
  <si>
    <t>E:SCA-B</t>
  </si>
  <si>
    <t>SCAB SS</t>
  </si>
  <si>
    <t>SCAb.ST</t>
  </si>
  <si>
    <t>SVY</t>
  </si>
  <si>
    <t>SVZ</t>
  </si>
  <si>
    <t>SE0007100599</t>
  </si>
  <si>
    <t>SHB_A-OMX</t>
  </si>
  <si>
    <t>E:SHB-A</t>
  </si>
  <si>
    <t>SHBA SS</t>
  </si>
  <si>
    <t>SHBa.ST</t>
  </si>
  <si>
    <t>SHB</t>
  </si>
  <si>
    <t>AQY</t>
  </si>
  <si>
    <t>AQZ</t>
  </si>
  <si>
    <t>Swatch Group AG - N</t>
  </si>
  <si>
    <t>CH0012255144</t>
  </si>
  <si>
    <t>UHRN-SWX</t>
  </si>
  <si>
    <t>E:UHRN</t>
  </si>
  <si>
    <t>UHRN SW</t>
  </si>
  <si>
    <t>UHRN.S</t>
  </si>
  <si>
    <t>SWT</t>
  </si>
  <si>
    <t>UIY</t>
  </si>
  <si>
    <t>UIZ</t>
  </si>
  <si>
    <t>Swatch Group AG (Bearer Shs)</t>
  </si>
  <si>
    <t>CH0012255151</t>
  </si>
  <si>
    <t>UHR-SWX</t>
  </si>
  <si>
    <t>E:UHR</t>
  </si>
  <si>
    <t>UHR SW</t>
  </si>
  <si>
    <t>UHR.S</t>
  </si>
  <si>
    <t>UHR</t>
  </si>
  <si>
    <t>ZID</t>
  </si>
  <si>
    <t>ZIH</t>
  </si>
  <si>
    <t xml:space="preserve">Swedbank AB </t>
  </si>
  <si>
    <t>SE0000242455</t>
  </si>
  <si>
    <t>SWED_A-OMX</t>
  </si>
  <si>
    <t>E:SWED-A</t>
  </si>
  <si>
    <t>SWEDA SS</t>
  </si>
  <si>
    <t>SWEDa.ST</t>
  </si>
  <si>
    <t>FSB</t>
  </si>
  <si>
    <t>FSY</t>
  </si>
  <si>
    <t>FSZ</t>
  </si>
  <si>
    <t>Swiss Life Holding</t>
  </si>
  <si>
    <t>CH0014852781</t>
  </si>
  <si>
    <t>SLHN-SWX</t>
  </si>
  <si>
    <t>E:SLHN</t>
  </si>
  <si>
    <t>SLHN SW</t>
  </si>
  <si>
    <t>SLHN.S</t>
  </si>
  <si>
    <t>WDA</t>
  </si>
  <si>
    <t>WDY</t>
  </si>
  <si>
    <t>WDZ</t>
  </si>
  <si>
    <t>Swiss Prime Site AG</t>
  </si>
  <si>
    <t>CH0008038389</t>
  </si>
  <si>
    <t>SPSN-SWX</t>
  </si>
  <si>
    <t>E:SPSN</t>
  </si>
  <si>
    <t>SPSN SW</t>
  </si>
  <si>
    <t>SPSN.S</t>
  </si>
  <si>
    <t>SPR</t>
  </si>
  <si>
    <t>SPL</t>
  </si>
  <si>
    <t>SPS</t>
  </si>
  <si>
    <t>Swiss Re AG</t>
  </si>
  <si>
    <t>CH0126881561</t>
  </si>
  <si>
    <t>SREN-SWX</t>
  </si>
  <si>
    <t>E:SREN</t>
  </si>
  <si>
    <t>SREN SW</t>
  </si>
  <si>
    <t>SRENH.S</t>
  </si>
  <si>
    <t>RUK</t>
  </si>
  <si>
    <t>RFY</t>
  </si>
  <si>
    <t>RFZ</t>
  </si>
  <si>
    <t>Swisscom AG</t>
  </si>
  <si>
    <t>CH0008742519</t>
  </si>
  <si>
    <t>SCMN-SWX</t>
  </si>
  <si>
    <t>E:SCMN</t>
  </si>
  <si>
    <t>SCMN SW</t>
  </si>
  <si>
    <t>SCMN.S</t>
  </si>
  <si>
    <t>SCM</t>
  </si>
  <si>
    <t>SWY</t>
  </si>
  <si>
    <t>SWZ</t>
  </si>
  <si>
    <t>Sydbank A/S</t>
  </si>
  <si>
    <t>DK0010311471</t>
  </si>
  <si>
    <t>SYB</t>
  </si>
  <si>
    <t>ZJD</t>
  </si>
  <si>
    <t>ZJH</t>
  </si>
  <si>
    <t>Symrise AG</t>
  </si>
  <si>
    <t>DE000SYM9999</t>
  </si>
  <si>
    <t>SY1-XET</t>
  </si>
  <si>
    <t>E:SY1</t>
  </si>
  <si>
    <t>SY1 GY</t>
  </si>
  <si>
    <t>SY1G.DE</t>
  </si>
  <si>
    <t>SYI</t>
  </si>
  <si>
    <t>UJD</t>
  </si>
  <si>
    <t>UJH</t>
  </si>
  <si>
    <t>GB00BP92CJ43</t>
  </si>
  <si>
    <t>TATE-LON</t>
  </si>
  <si>
    <t>E:TATE</t>
  </si>
  <si>
    <t>TATE LN</t>
  </si>
  <si>
    <t>TATE.L</t>
  </si>
  <si>
    <t>TAL</t>
  </si>
  <si>
    <t>OTY</t>
  </si>
  <si>
    <t xml:space="preserve">Taylor Wimpey plc </t>
  </si>
  <si>
    <t>GB0008782301</t>
  </si>
  <si>
    <t>TW.-LON</t>
  </si>
  <si>
    <t>E:TW.</t>
  </si>
  <si>
    <t>TW/ LN</t>
  </si>
  <si>
    <t>TW.L</t>
  </si>
  <si>
    <t>TWO</t>
  </si>
  <si>
    <t>TWI</t>
  </si>
  <si>
    <t>CA87807B1076</t>
  </si>
  <si>
    <t>TRP-TC</t>
  </si>
  <si>
    <t>E:TRP</t>
  </si>
  <si>
    <t>TRP CT</t>
  </si>
  <si>
    <t>TRP.TO</t>
  </si>
  <si>
    <t>TC2</t>
  </si>
  <si>
    <t>TCF</t>
  </si>
  <si>
    <t>Teck Resources Ltd</t>
  </si>
  <si>
    <t>CA8787422044</t>
  </si>
  <si>
    <t>TECK.B-TC</t>
  </si>
  <si>
    <t>E:TECK.B</t>
  </si>
  <si>
    <t xml:space="preserve">TECK/B CT </t>
  </si>
  <si>
    <t>TECKb.TO</t>
  </si>
  <si>
    <t>TRW</t>
  </si>
  <si>
    <t>TRO</t>
  </si>
  <si>
    <t>Tecnicas Reunidas SA</t>
  </si>
  <si>
    <t>ES0178165017</t>
  </si>
  <si>
    <t>TRE-MAC</t>
  </si>
  <si>
    <t>E:TRE</t>
  </si>
  <si>
    <t>TRE SM</t>
  </si>
  <si>
    <t>TRE.MC</t>
  </si>
  <si>
    <t>TCR</t>
  </si>
  <si>
    <t>WWD</t>
  </si>
  <si>
    <t>WWH</t>
  </si>
  <si>
    <t>Tele2 AB</t>
  </si>
  <si>
    <t>SE0005190238</t>
  </si>
  <si>
    <t>TEL2_B-OMX</t>
  </si>
  <si>
    <t>E:TEL2-B</t>
  </si>
  <si>
    <t>TEL2B SS</t>
  </si>
  <si>
    <t>TEL2b.ST</t>
  </si>
  <si>
    <t>TLT</t>
  </si>
  <si>
    <t>TSY</t>
  </si>
  <si>
    <t>TSZ</t>
  </si>
  <si>
    <t>Telecom Italia SpA</t>
  </si>
  <si>
    <t>IT0003497168</t>
  </si>
  <si>
    <t>TIT-MIL</t>
  </si>
  <si>
    <t>E:TIT</t>
  </si>
  <si>
    <t>TIT IM</t>
  </si>
  <si>
    <t>TLIT.MI</t>
  </si>
  <si>
    <t>TI</t>
  </si>
  <si>
    <t>TJY</t>
  </si>
  <si>
    <t>TJZ</t>
  </si>
  <si>
    <t>Telecom Italia SpA (Savings)</t>
  </si>
  <si>
    <t>IT0003497176</t>
  </si>
  <si>
    <t>TITR-MIL</t>
  </si>
  <si>
    <t>E:TITR</t>
  </si>
  <si>
    <t>TITR IM</t>
  </si>
  <si>
    <t>TLITn.MI</t>
  </si>
  <si>
    <t>TIR</t>
  </si>
  <si>
    <t>TNY</t>
  </si>
  <si>
    <t>TNZ</t>
  </si>
  <si>
    <t>Telecom Plus plc</t>
  </si>
  <si>
    <t>GB0008794710</t>
  </si>
  <si>
    <t>TEP-LON</t>
  </si>
  <si>
    <t>E:TEP</t>
  </si>
  <si>
    <t>TEP LN</t>
  </si>
  <si>
    <t>TEP.L</t>
  </si>
  <si>
    <t>TEP</t>
  </si>
  <si>
    <t>TE5</t>
  </si>
  <si>
    <t>Telefonica SA</t>
  </si>
  <si>
    <t>ES0178430E18</t>
  </si>
  <si>
    <t>TEF-MAC</t>
  </si>
  <si>
    <t>E:TEF</t>
  </si>
  <si>
    <t>TEF SM</t>
  </si>
  <si>
    <t>TEF.MC</t>
  </si>
  <si>
    <t>TEF</t>
  </si>
  <si>
    <t>TEY</t>
  </si>
  <si>
    <t>TEZ</t>
  </si>
  <si>
    <t>Telenor ASA</t>
  </si>
  <si>
    <t>NO0010063308</t>
  </si>
  <si>
    <t>TEL-OSL</t>
  </si>
  <si>
    <t>E:TEL</t>
  </si>
  <si>
    <t>TEL NO</t>
  </si>
  <si>
    <t>TEL.OL</t>
  </si>
  <si>
    <t>TLR</t>
  </si>
  <si>
    <t>TQY</t>
  </si>
  <si>
    <t>TQZ</t>
  </si>
  <si>
    <t>Teleperformance SA</t>
  </si>
  <si>
    <t>FR0000051807</t>
  </si>
  <si>
    <t>TEP-EEB</t>
  </si>
  <si>
    <t>TEP FP</t>
  </si>
  <si>
    <t>TEPRF.PA</t>
  </si>
  <si>
    <t>TLG</t>
  </si>
  <si>
    <t>TLP</t>
  </si>
  <si>
    <t>TLE</t>
  </si>
  <si>
    <t>Telia Company AB</t>
  </si>
  <si>
    <t>SE0000667925</t>
  </si>
  <si>
    <t>TELIA-OMX</t>
  </si>
  <si>
    <t>E:TELIA</t>
  </si>
  <si>
    <t xml:space="preserve">TELIA SS </t>
  </si>
  <si>
    <t>TELIA.ST</t>
  </si>
  <si>
    <t>TLI</t>
  </si>
  <si>
    <t>TLY</t>
  </si>
  <si>
    <t>TLZ</t>
  </si>
  <si>
    <t>TELUS Corp</t>
  </si>
  <si>
    <t>CA87971M1032</t>
  </si>
  <si>
    <t>T-TC</t>
  </si>
  <si>
    <t>E:T</t>
  </si>
  <si>
    <t>T CT</t>
  </si>
  <si>
    <t>T.TO</t>
  </si>
  <si>
    <t>XSK</t>
  </si>
  <si>
    <t>TET</t>
  </si>
  <si>
    <t>LU2598331598</t>
  </si>
  <si>
    <t>TEN-MIL</t>
  </si>
  <si>
    <t>E:TEN</t>
  </si>
  <si>
    <t>TEN IM</t>
  </si>
  <si>
    <t>TENR.MI</t>
  </si>
  <si>
    <t>TEN</t>
  </si>
  <si>
    <t>XUY</t>
  </si>
  <si>
    <t>XUZ</t>
  </si>
  <si>
    <t>Terna SpA</t>
  </si>
  <si>
    <t>IT0003242622</t>
  </si>
  <si>
    <t>TRN-MIL</t>
  </si>
  <si>
    <t>E:TRN</t>
  </si>
  <si>
    <t>TRN IM</t>
  </si>
  <si>
    <t>TRN.MI</t>
  </si>
  <si>
    <t>TRN</t>
  </si>
  <si>
    <t>XVY</t>
  </si>
  <si>
    <t>XVZ</t>
  </si>
  <si>
    <t>GB00BLGZ9862</t>
  </si>
  <si>
    <t>TSCO-LON</t>
  </si>
  <si>
    <t>E:TSCO</t>
  </si>
  <si>
    <t>TSCO LN</t>
  </si>
  <si>
    <t>TSCO.L</t>
  </si>
  <si>
    <t>TCO</t>
  </si>
  <si>
    <t>TCY</t>
  </si>
  <si>
    <t>TGS ASA</t>
  </si>
  <si>
    <t>NO0003078800</t>
  </si>
  <si>
    <t>TGS-OSL</t>
  </si>
  <si>
    <t>E:TGS</t>
  </si>
  <si>
    <t>TGS NO</t>
  </si>
  <si>
    <t>TGS.OL</t>
  </si>
  <si>
    <t>TGS</t>
  </si>
  <si>
    <t>TND</t>
  </si>
  <si>
    <t>TNH</t>
  </si>
  <si>
    <t>Thales SA</t>
  </si>
  <si>
    <t>FR0000121329</t>
  </si>
  <si>
    <t>HO-EEB</t>
  </si>
  <si>
    <t>E:HO</t>
  </si>
  <si>
    <t>HO FP</t>
  </si>
  <si>
    <t>TCFP.PA</t>
  </si>
  <si>
    <t>HO</t>
  </si>
  <si>
    <t>HCY</t>
  </si>
  <si>
    <t>HCZ</t>
  </si>
  <si>
    <t>CA8849038085</t>
  </si>
  <si>
    <t>TRI-TC</t>
  </si>
  <si>
    <t>E:TRI</t>
  </si>
  <si>
    <t xml:space="preserve">TRI CT </t>
  </si>
  <si>
    <t>TRI.TO</t>
  </si>
  <si>
    <t>TRC</t>
  </si>
  <si>
    <t>TRV</t>
  </si>
  <si>
    <t>Thungela Resources Limited</t>
  </si>
  <si>
    <t>ZAE000296554</t>
  </si>
  <si>
    <t>TGA-LON</t>
  </si>
  <si>
    <t>E:TGA</t>
  </si>
  <si>
    <t>TGA LN</t>
  </si>
  <si>
    <t>TGAT.L</t>
  </si>
  <si>
    <t>TUA</t>
  </si>
  <si>
    <t>TUD</t>
  </si>
  <si>
    <t>ThyssenKrupp AG</t>
  </si>
  <si>
    <t>DE0007500001</t>
  </si>
  <si>
    <t>TKA-XET</t>
  </si>
  <si>
    <t>E:TKA</t>
  </si>
  <si>
    <t>TKA GY</t>
  </si>
  <si>
    <t>TKAG.DE</t>
  </si>
  <si>
    <t>TKA</t>
  </si>
  <si>
    <t>TKY</t>
  </si>
  <si>
    <t>TKZ</t>
  </si>
  <si>
    <t>NO0012470089</t>
  </si>
  <si>
    <t>TOM-OSL</t>
  </si>
  <si>
    <t>E:TOM</t>
  </si>
  <si>
    <t>TOM NO</t>
  </si>
  <si>
    <t>TOM.OL</t>
  </si>
  <si>
    <t>TSA</t>
  </si>
  <si>
    <t>TOD</t>
  </si>
  <si>
    <t>TOH</t>
  </si>
  <si>
    <t>NL0013332471</t>
  </si>
  <si>
    <t>TOM2-EEB</t>
  </si>
  <si>
    <t>E:TOM2</t>
  </si>
  <si>
    <t>TOM2 NA</t>
  </si>
  <si>
    <t>TOM2.AS</t>
  </si>
  <si>
    <t>TTM</t>
  </si>
  <si>
    <t>XWY</t>
  </si>
  <si>
    <t>XWZ</t>
  </si>
  <si>
    <t>Toronto-Dominion Bank/The</t>
  </si>
  <si>
    <t>CA8911605092</t>
  </si>
  <si>
    <t>TD-TC</t>
  </si>
  <si>
    <t>E:TD</t>
  </si>
  <si>
    <t>TD CT</t>
  </si>
  <si>
    <t>TD.TO</t>
  </si>
  <si>
    <t>TD</t>
  </si>
  <si>
    <t>TVF</t>
  </si>
  <si>
    <t>TotalEnergies SE</t>
  </si>
  <si>
    <t>FR0000120271</t>
  </si>
  <si>
    <t>TTE-EEB</t>
  </si>
  <si>
    <t>E:TTE</t>
  </si>
  <si>
    <t>TTE FP</t>
  </si>
  <si>
    <t>TTEF.PA</t>
  </si>
  <si>
    <t>PF</t>
  </si>
  <si>
    <t>TZY</t>
  </si>
  <si>
    <t>TZZ</t>
  </si>
  <si>
    <t>TOA</t>
  </si>
  <si>
    <t>Tourmaline Oil Corp</t>
  </si>
  <si>
    <t>CA89156V1067</t>
  </si>
  <si>
    <t>TOU-TC</t>
  </si>
  <si>
    <t>E:TOU</t>
  </si>
  <si>
    <t>TOU CT</t>
  </si>
  <si>
    <t>TOU.TO</t>
  </si>
  <si>
    <t>XSP</t>
  </si>
  <si>
    <t>XSQ</t>
  </si>
  <si>
    <t>Trelleborg AB</t>
  </si>
  <si>
    <t>SE0000114837</t>
  </si>
  <si>
    <t>TREL_B-OMX</t>
  </si>
  <si>
    <t>E:TREL-B</t>
  </si>
  <si>
    <t>TRELB SS</t>
  </si>
  <si>
    <t>TRELb.ST</t>
  </si>
  <si>
    <t>TRE</t>
  </si>
  <si>
    <t>TJD</t>
  </si>
  <si>
    <t>TJH</t>
  </si>
  <si>
    <t>DK0060636678</t>
  </si>
  <si>
    <t>TRYG-OMX</t>
  </si>
  <si>
    <t>E:TRYG</t>
  </si>
  <si>
    <t>TRYG DC</t>
  </si>
  <si>
    <t>TRYG.CO</t>
  </si>
  <si>
    <t>TGV</t>
  </si>
  <si>
    <t>TYF</t>
  </si>
  <si>
    <t>TYK</t>
  </si>
  <si>
    <t>GB0008711763</t>
  </si>
  <si>
    <t>TTG-LON</t>
  </si>
  <si>
    <t>E:TTG</t>
  </si>
  <si>
    <t>TTG LN</t>
  </si>
  <si>
    <t>TTG.L</t>
  </si>
  <si>
    <t>TTG</t>
  </si>
  <si>
    <t>TBG</t>
  </si>
  <si>
    <t>Tubos Reunidos SA</t>
  </si>
  <si>
    <t>ES0180850416</t>
  </si>
  <si>
    <t>TRG-MAC</t>
  </si>
  <si>
    <t>E:TRG</t>
  </si>
  <si>
    <t>TRG SM</t>
  </si>
  <si>
    <t>TUR.MC</t>
  </si>
  <si>
    <t>TRG</t>
  </si>
  <si>
    <t>IRD</t>
  </si>
  <si>
    <t>IRH</t>
  </si>
  <si>
    <t>Tullow Oil plc</t>
  </si>
  <si>
    <t>GB0001500809</t>
  </si>
  <si>
    <t>TLW-LON</t>
  </si>
  <si>
    <t>E:TLW</t>
  </si>
  <si>
    <t>TLW LN</t>
  </si>
  <si>
    <t>TLW.L</t>
  </si>
  <si>
    <t>TLW</t>
  </si>
  <si>
    <t>TON</t>
  </si>
  <si>
    <t>Ubisoft Entertainement</t>
  </si>
  <si>
    <t>FR0000054470</t>
  </si>
  <si>
    <t>UBI-EEB</t>
  </si>
  <si>
    <t>E:UBI</t>
  </si>
  <si>
    <t>UBI FP</t>
  </si>
  <si>
    <t>UBIP.PA</t>
  </si>
  <si>
    <t>UBT</t>
  </si>
  <si>
    <t>UBI</t>
  </si>
  <si>
    <t>UBC</t>
  </si>
  <si>
    <t xml:space="preserve">UBS Group AG </t>
  </si>
  <si>
    <t>CH0244767585</t>
  </si>
  <si>
    <t>UBSG-SWX</t>
  </si>
  <si>
    <t>E:UBSG</t>
  </si>
  <si>
    <t>UBSG SW</t>
  </si>
  <si>
    <t>UBSG.S</t>
  </si>
  <si>
    <t>UBS</t>
  </si>
  <si>
    <t>UBY</t>
  </si>
  <si>
    <t>UBZ</t>
  </si>
  <si>
    <t>UCB SA</t>
  </si>
  <si>
    <t>BE0003739530</t>
  </si>
  <si>
    <t>UCB-EEB</t>
  </si>
  <si>
    <t>E:UCB</t>
  </si>
  <si>
    <t>UCB BB</t>
  </si>
  <si>
    <t>UCB.BR</t>
  </si>
  <si>
    <t>UCB</t>
  </si>
  <si>
    <t>UEY</t>
  </si>
  <si>
    <t>UEZ</t>
  </si>
  <si>
    <t>Umicore</t>
  </si>
  <si>
    <t>BE0974320526</t>
  </si>
  <si>
    <t>UMI-EEB</t>
  </si>
  <si>
    <t>E:UMI</t>
  </si>
  <si>
    <t>UMI BB</t>
  </si>
  <si>
    <t>UMI.BR</t>
  </si>
  <si>
    <t>UMI</t>
  </si>
  <si>
    <t>UMY</t>
  </si>
  <si>
    <t>UMZ</t>
  </si>
  <si>
    <t>FR0013326246</t>
  </si>
  <si>
    <t>URW-EEB</t>
  </si>
  <si>
    <t>E:URW</t>
  </si>
  <si>
    <t>URW FP</t>
  </si>
  <si>
    <t>URW.PA</t>
  </si>
  <si>
    <t>UL</t>
  </si>
  <si>
    <t>UFY</t>
  </si>
  <si>
    <t>UFZ</t>
  </si>
  <si>
    <t>IT0005239360</t>
  </si>
  <si>
    <t>UCG-MIL</t>
  </si>
  <si>
    <t>E:UCG</t>
  </si>
  <si>
    <t>UCG IM</t>
  </si>
  <si>
    <t>CRDI.MI</t>
  </si>
  <si>
    <t>UC</t>
  </si>
  <si>
    <t>UCY</t>
  </si>
  <si>
    <t>UCZ</t>
  </si>
  <si>
    <t>Unilever plc</t>
  </si>
  <si>
    <t>ULVR-LON</t>
  </si>
  <si>
    <t>E:ULVR</t>
  </si>
  <si>
    <t>ULVR.L</t>
  </si>
  <si>
    <t>ULV</t>
  </si>
  <si>
    <t>Unilever Plc (EUR)</t>
  </si>
  <si>
    <t>UNA-EEB</t>
  </si>
  <si>
    <t>E:UNA</t>
  </si>
  <si>
    <t>UNA NA</t>
  </si>
  <si>
    <t>ULVR.AS</t>
  </si>
  <si>
    <t>UNA</t>
  </si>
  <si>
    <t>UNY</t>
  </si>
  <si>
    <t>UNZ</t>
  </si>
  <si>
    <t>United Internet AG</t>
  </si>
  <si>
    <t>DE0005089031</t>
  </si>
  <si>
    <t>UTDI-XET</t>
  </si>
  <si>
    <t>E:UTDI</t>
  </si>
  <si>
    <t>UTDI GY</t>
  </si>
  <si>
    <t>UTDI.DE</t>
  </si>
  <si>
    <t>UI</t>
  </si>
  <si>
    <t>UID</t>
  </si>
  <si>
    <t>UIH</t>
  </si>
  <si>
    <t>United Utilities plc</t>
  </si>
  <si>
    <t>GB00B39J2M42</t>
  </si>
  <si>
    <t>UU.-LON</t>
  </si>
  <si>
    <t>E:UU.</t>
  </si>
  <si>
    <t>UU/ LN</t>
  </si>
  <si>
    <t>UU.L</t>
  </si>
  <si>
    <t>UUL</t>
  </si>
  <si>
    <t>UUY</t>
  </si>
  <si>
    <t>UPM-Kymmene Oyj</t>
  </si>
  <si>
    <t>FI0009005987</t>
  </si>
  <si>
    <t>UPM-OMX</t>
  </si>
  <si>
    <t>E:UPM</t>
  </si>
  <si>
    <t>UPM FH</t>
  </si>
  <si>
    <t>UPM.HE</t>
  </si>
  <si>
    <t>UPX</t>
  </si>
  <si>
    <t>UAY</t>
  </si>
  <si>
    <t>UAZ</t>
  </si>
  <si>
    <t>Valeo</t>
  </si>
  <si>
    <t>FR0013176526</t>
  </si>
  <si>
    <t>FR-EEB</t>
  </si>
  <si>
    <t>E:FR</t>
  </si>
  <si>
    <t>FR FP</t>
  </si>
  <si>
    <t>VLOF.PA</t>
  </si>
  <si>
    <t>FR</t>
  </si>
  <si>
    <t>VAD</t>
  </si>
  <si>
    <t>VAH</t>
  </si>
  <si>
    <t xml:space="preserve">Valiant Holding </t>
  </si>
  <si>
    <t>CH0014786500</t>
  </si>
  <si>
    <t>VATN-SWX</t>
  </si>
  <si>
    <t>E:VATN</t>
  </si>
  <si>
    <t>VATN SW</t>
  </si>
  <si>
    <t>VATN.S</t>
  </si>
  <si>
    <t>VTN</t>
  </si>
  <si>
    <t>VTD</t>
  </si>
  <si>
    <t>VTH</t>
  </si>
  <si>
    <t>FR0013506730</t>
  </si>
  <si>
    <t>VK-EEB</t>
  </si>
  <si>
    <t>E:VK</t>
  </si>
  <si>
    <t>VK FP</t>
  </si>
  <si>
    <t>VLLP.PA</t>
  </si>
  <si>
    <t>VK</t>
  </si>
  <si>
    <t>OZY</t>
  </si>
  <si>
    <t>OZZ</t>
  </si>
  <si>
    <t>Vanquis Banking Group plc</t>
  </si>
  <si>
    <t>GB00B1Z4ST84</t>
  </si>
  <si>
    <t>VANQ-LON</t>
  </si>
  <si>
    <t>E:VANQ</t>
  </si>
  <si>
    <t>VANQ LN</t>
  </si>
  <si>
    <t>VANQ.L</t>
  </si>
  <si>
    <t>PFG</t>
  </si>
  <si>
    <t>PFW</t>
  </si>
  <si>
    <t>Veolia Environnement</t>
  </si>
  <si>
    <t>FR0000124141</t>
  </si>
  <si>
    <t>VIE-EEB</t>
  </si>
  <si>
    <t>E:VIE</t>
  </si>
  <si>
    <t>VIE FP</t>
  </si>
  <si>
    <t>VIE.PA</t>
  </si>
  <si>
    <t>VIE</t>
  </si>
  <si>
    <t>VIY</t>
  </si>
  <si>
    <t>VIZ</t>
  </si>
  <si>
    <t>VEO</t>
  </si>
  <si>
    <t>Vermilion Energy Inc</t>
  </si>
  <si>
    <t>CA9237251058</t>
  </si>
  <si>
    <t>VET-TC</t>
  </si>
  <si>
    <t>E:VET</t>
  </si>
  <si>
    <t>VET CT</t>
  </si>
  <si>
    <t>VET.TO</t>
  </si>
  <si>
    <t>VTL</t>
  </si>
  <si>
    <t xml:space="preserve">DK0061539921 </t>
  </si>
  <si>
    <t>VWS-OMX</t>
  </si>
  <si>
    <t>E:VWS</t>
  </si>
  <si>
    <t>VWS DC</t>
  </si>
  <si>
    <t>VWS.CO</t>
  </si>
  <si>
    <t>VW</t>
  </si>
  <si>
    <t>VWD</t>
  </si>
  <si>
    <t>VWH</t>
  </si>
  <si>
    <t>Vesuvius</t>
  </si>
  <si>
    <t>GB00B82YXW83</t>
  </si>
  <si>
    <t>VSVS-LON</t>
  </si>
  <si>
    <t>E:VSVS</t>
  </si>
  <si>
    <t>VSVS LN</t>
  </si>
  <si>
    <t>VSVS.L</t>
  </si>
  <si>
    <t>CKG</t>
  </si>
  <si>
    <t>CKI</t>
  </si>
  <si>
    <t>Vicat SA</t>
  </si>
  <si>
    <t>FR0000031775</t>
  </si>
  <si>
    <t>VCT-EEB</t>
  </si>
  <si>
    <t>E:VCT</t>
  </si>
  <si>
    <t>VCT FP</t>
  </si>
  <si>
    <t>VCTP.PA</t>
  </si>
  <si>
    <t>VIR</t>
  </si>
  <si>
    <t>VIA</t>
  </si>
  <si>
    <t>Victrex plc</t>
  </si>
  <si>
    <t>GB0009292243</t>
  </si>
  <si>
    <t>VCT-LON</t>
  </si>
  <si>
    <t>VCT LN</t>
  </si>
  <si>
    <t>VCTX.L</t>
  </si>
  <si>
    <t>VCT</t>
  </si>
  <si>
    <t>VIT</t>
  </si>
  <si>
    <t>Vinci SA</t>
  </si>
  <si>
    <t>FR0000125486</t>
  </si>
  <si>
    <t>DG-EEB</t>
  </si>
  <si>
    <t>E:DG</t>
  </si>
  <si>
    <t>DG FP</t>
  </si>
  <si>
    <t>SGEF.PA</t>
  </si>
  <si>
    <t>DG</t>
  </si>
  <si>
    <t>DFY</t>
  </si>
  <si>
    <t>DFZ</t>
  </si>
  <si>
    <t>VIN</t>
  </si>
  <si>
    <t>Virbac SA</t>
  </si>
  <si>
    <t>FR0000031577</t>
  </si>
  <si>
    <t>VIRP-EEB</t>
  </si>
  <si>
    <t>E:VIRP</t>
  </si>
  <si>
    <t>VIRP FP</t>
  </si>
  <si>
    <t>VIRB.PA</t>
  </si>
  <si>
    <t>VIO</t>
  </si>
  <si>
    <t>VIB</t>
  </si>
  <si>
    <t>Viscofan SA</t>
  </si>
  <si>
    <t>ES0184262212</t>
  </si>
  <si>
    <t>VIS-MAC</t>
  </si>
  <si>
    <t>E:VIS</t>
  </si>
  <si>
    <t>VIS SM</t>
  </si>
  <si>
    <t>VIS.MC</t>
  </si>
  <si>
    <t>VST</t>
  </si>
  <si>
    <t>VSC</t>
  </si>
  <si>
    <t>VSN</t>
  </si>
  <si>
    <t>Vistry Group PLC</t>
  </si>
  <si>
    <t>GB0001859296</t>
  </si>
  <si>
    <t>VTY-LON</t>
  </si>
  <si>
    <t>E:VTY</t>
  </si>
  <si>
    <t>VTY LN</t>
  </si>
  <si>
    <t>VTYV.L</t>
  </si>
  <si>
    <t>BVS</t>
  </si>
  <si>
    <t>BVO</t>
  </si>
  <si>
    <t xml:space="preserve">Vivendi </t>
  </si>
  <si>
    <t>FR0000127771</t>
  </si>
  <si>
    <t>VIV-EEB</t>
  </si>
  <si>
    <t>E:VIV</t>
  </si>
  <si>
    <t xml:space="preserve">VIV FP </t>
  </si>
  <si>
    <t>VIV.PA</t>
  </si>
  <si>
    <t>V1V</t>
  </si>
  <si>
    <t>V1C</t>
  </si>
  <si>
    <t>V1F</t>
  </si>
  <si>
    <t>Vocento SA</t>
  </si>
  <si>
    <t>ES0114820113</t>
  </si>
  <si>
    <t>VOC-MAC</t>
  </si>
  <si>
    <t>E:VOC</t>
  </si>
  <si>
    <t>VOC SM</t>
  </si>
  <si>
    <t>VOC.MC</t>
  </si>
  <si>
    <t>VOC</t>
  </si>
  <si>
    <t>IFD</t>
  </si>
  <si>
    <t>IFH</t>
  </si>
  <si>
    <t>Vodafone Group plc</t>
  </si>
  <si>
    <t>GB00BH4HKS39</t>
  </si>
  <si>
    <t>VOD-LON</t>
  </si>
  <si>
    <t>E:VOD</t>
  </si>
  <si>
    <t>VOD LN</t>
  </si>
  <si>
    <t>VOD.L</t>
  </si>
  <si>
    <t>VOD</t>
  </si>
  <si>
    <t>VOY</t>
  </si>
  <si>
    <t>Volkswagen AG</t>
  </si>
  <si>
    <t>DE0007664005</t>
  </si>
  <si>
    <t>VOW-XET</t>
  </si>
  <si>
    <t>E:VOW</t>
  </si>
  <si>
    <t>VOW GY</t>
  </si>
  <si>
    <t>VOWG.DE</t>
  </si>
  <si>
    <t>VOW</t>
  </si>
  <si>
    <t>VBY</t>
  </si>
  <si>
    <t>VBZ</t>
  </si>
  <si>
    <t>Volkswagen AG - PFD</t>
  </si>
  <si>
    <t>DE0007664039</t>
  </si>
  <si>
    <t>VOW3-XET</t>
  </si>
  <si>
    <t>E:VOW3</t>
  </si>
  <si>
    <t>VOW3 GY</t>
  </si>
  <si>
    <t>VOWG_p.DE</t>
  </si>
  <si>
    <t>VWG</t>
  </si>
  <si>
    <t>FQD</t>
  </si>
  <si>
    <t>FQH</t>
  </si>
  <si>
    <t>Volvo AB - B shares</t>
  </si>
  <si>
    <t>SE0000115446</t>
  </si>
  <si>
    <t>VOLV_B-OMX</t>
  </si>
  <si>
    <t>E:VOLV-B</t>
  </si>
  <si>
    <t>VOLVB SS</t>
  </si>
  <si>
    <t>VOLVb.ST</t>
  </si>
  <si>
    <t>VLV</t>
  </si>
  <si>
    <t>VCY</t>
  </si>
  <si>
    <t>VCZ</t>
  </si>
  <si>
    <t>Vonovia SE</t>
  </si>
  <si>
    <t>DE000A1ML7J1</t>
  </si>
  <si>
    <t>VNA-XET</t>
  </si>
  <si>
    <t>E:VNA</t>
  </si>
  <si>
    <t>VNA GY</t>
  </si>
  <si>
    <t>VNAn.DE</t>
  </si>
  <si>
    <t>CWI</t>
  </si>
  <si>
    <t>CW5</t>
  </si>
  <si>
    <t>CW6</t>
  </si>
  <si>
    <t>Vopak NV, Koninklijke</t>
  </si>
  <si>
    <t>NL0009432491</t>
  </si>
  <si>
    <t>VPK-EEB</t>
  </si>
  <si>
    <t>E:VPK</t>
  </si>
  <si>
    <t>VPK NA</t>
  </si>
  <si>
    <t>VOPA.AS</t>
  </si>
  <si>
    <t>VPP</t>
  </si>
  <si>
    <t>VPE</t>
  </si>
  <si>
    <t>VPA</t>
  </si>
  <si>
    <t>Vossloh AG</t>
  </si>
  <si>
    <t>DE0007667107</t>
  </si>
  <si>
    <t>VOS-XET</t>
  </si>
  <si>
    <t>E:VOS</t>
  </si>
  <si>
    <t>VOS GY</t>
  </si>
  <si>
    <t>VOSG.DE</t>
  </si>
  <si>
    <t>VS</t>
  </si>
  <si>
    <t>VSD</t>
  </si>
  <si>
    <t>VSH</t>
  </si>
  <si>
    <t>Wacker Chemie AG</t>
  </si>
  <si>
    <t>DE000WCH8881</t>
  </si>
  <si>
    <t>WCH-XET</t>
  </si>
  <si>
    <t>E:WCH</t>
  </si>
  <si>
    <t>WCH GY</t>
  </si>
  <si>
    <t>WCHG.DE</t>
  </si>
  <si>
    <t>VC</t>
  </si>
  <si>
    <t>VCD</t>
  </si>
  <si>
    <t>VCH</t>
  </si>
  <si>
    <t>Wartsila Oyj</t>
  </si>
  <si>
    <t>FI0009003727</t>
  </si>
  <si>
    <t>WRT1V-OMX</t>
  </si>
  <si>
    <t>E:WRT1V</t>
  </si>
  <si>
    <t>WRT1V FH</t>
  </si>
  <si>
    <t>WRT1V.HE</t>
  </si>
  <si>
    <t>WRT</t>
  </si>
  <si>
    <t>WAD</t>
  </si>
  <si>
    <t>WAH</t>
  </si>
  <si>
    <t>Weir Group plc</t>
  </si>
  <si>
    <t>GB0009465807</t>
  </si>
  <si>
    <t>WEIR-LON</t>
  </si>
  <si>
    <t>E:WEIR</t>
  </si>
  <si>
    <t>WEIR LN</t>
  </si>
  <si>
    <t>WEIR.L</t>
  </si>
  <si>
    <t>WEI</t>
  </si>
  <si>
    <t>WER</t>
  </si>
  <si>
    <t>Wendel</t>
  </si>
  <si>
    <t>FR0000121204</t>
  </si>
  <si>
    <t>MF-EEB</t>
  </si>
  <si>
    <t>E:MF</t>
  </si>
  <si>
    <t>MF FP</t>
  </si>
  <si>
    <t>MWDP.PA</t>
  </si>
  <si>
    <t>MF</t>
  </si>
  <si>
    <t>WCD</t>
  </si>
  <si>
    <t>WCH</t>
  </si>
  <si>
    <t>Wereldhave NV</t>
  </si>
  <si>
    <t>NL0000289213</t>
  </si>
  <si>
    <t>WHA-EEB</t>
  </si>
  <si>
    <t>E:WHA</t>
  </si>
  <si>
    <t>WHA NA</t>
  </si>
  <si>
    <t>WEHA.AS</t>
  </si>
  <si>
    <t>WHA</t>
  </si>
  <si>
    <t>WFD</t>
  </si>
  <si>
    <t>WFH</t>
  </si>
  <si>
    <t>Whitbread plc</t>
  </si>
  <si>
    <t>GB00B1KJJ408</t>
  </si>
  <si>
    <t>WTB-LON</t>
  </si>
  <si>
    <t>E:WTB</t>
  </si>
  <si>
    <t>WTB LN</t>
  </si>
  <si>
    <t>WTB.L</t>
  </si>
  <si>
    <t>WTB</t>
  </si>
  <si>
    <t>WTY</t>
  </si>
  <si>
    <t>Wise plc</t>
  </si>
  <si>
    <t>GB00BL9YR756</t>
  </si>
  <si>
    <t>WISE-LON</t>
  </si>
  <si>
    <t>E:WISE</t>
  </si>
  <si>
    <t>WISE LN</t>
  </si>
  <si>
    <t>WISEa.L</t>
  </si>
  <si>
    <t>WSE</t>
  </si>
  <si>
    <t>WSS</t>
  </si>
  <si>
    <t>Wolters Kluwer NV</t>
  </si>
  <si>
    <t>NL0000395903</t>
  </si>
  <si>
    <t>WKL-EEB</t>
  </si>
  <si>
    <t>E:WKL</t>
  </si>
  <si>
    <t>WKL NA</t>
  </si>
  <si>
    <t>WLSNc.AS</t>
  </si>
  <si>
    <t>WLS</t>
  </si>
  <si>
    <t>WKY</t>
  </si>
  <si>
    <t>WKZ</t>
  </si>
  <si>
    <t>Wood Group (John)</t>
  </si>
  <si>
    <t>GB00B5N0P849</t>
  </si>
  <si>
    <t>WG.-LON</t>
  </si>
  <si>
    <t>E:WG.</t>
  </si>
  <si>
    <t>WG/ LN</t>
  </si>
  <si>
    <t>WG.L</t>
  </si>
  <si>
    <t>WG</t>
  </si>
  <si>
    <t>WGP</t>
  </si>
  <si>
    <t>WPP plc</t>
  </si>
  <si>
    <t>JE00B8KF9B49</t>
  </si>
  <si>
    <t>WPP-LON</t>
  </si>
  <si>
    <t>E:WPP</t>
  </si>
  <si>
    <t>WPP LN</t>
  </si>
  <si>
    <t>WPP.L</t>
  </si>
  <si>
    <t>WPP</t>
  </si>
  <si>
    <t>WPY</t>
  </si>
  <si>
    <t>Yara International ASA</t>
  </si>
  <si>
    <t>NO0010208051</t>
  </si>
  <si>
    <t>YAR-OSL</t>
  </si>
  <si>
    <t>E:YAR</t>
  </si>
  <si>
    <t>YAR NO</t>
  </si>
  <si>
    <t>YAR.OL</t>
  </si>
  <si>
    <t>YA</t>
  </si>
  <si>
    <t>YAD</t>
  </si>
  <si>
    <t>YAH</t>
  </si>
  <si>
    <t xml:space="preserve">YIT Oyj </t>
  </si>
  <si>
    <t>FI0009800643</t>
  </si>
  <si>
    <t>YIT-OMX</t>
  </si>
  <si>
    <t>E:YIT</t>
  </si>
  <si>
    <t>YIT FH</t>
  </si>
  <si>
    <t>YIT.HE</t>
  </si>
  <si>
    <t>YIT</t>
  </si>
  <si>
    <t>YID</t>
  </si>
  <si>
    <t>YIH</t>
  </si>
  <si>
    <t>CH0011075394</t>
  </si>
  <si>
    <t>ZURN-SWX</t>
  </si>
  <si>
    <t>E:ZURN</t>
  </si>
  <si>
    <t>ZURN SW</t>
  </si>
  <si>
    <t>ZURN.S</t>
  </si>
  <si>
    <t>ZUR</t>
  </si>
  <si>
    <t>ZUY</t>
  </si>
  <si>
    <t>ZUZ</t>
  </si>
  <si>
    <t>*The Exchange Delivery Settlement Price (“EDSP”) for Single Stock Futures based on Borsa Italia and Toronto Stock Exchange underlyings is based upon the Opening Price reported by the specific market (Relevant Stock Exchange).</t>
  </si>
  <si>
    <t>If the third Friday of the month or any flexible Expiry Date is not a business day on the Underlying Exchange, the Last Trading Day for Equity Derivatives listed on ICE Futures Europe will be the preceding business day on the Underlying Exchange.</t>
  </si>
  <si>
    <t>In the case of Single Stock Futures and Dividend Adjusted Stock Futures based on Italian equities which expire against the Official Opening Price on the Underlying Exchange on the third Friday of the month or any flexible Expiry Date, if this date is not a business day on the Underlying Exchange, the Expiry Date shall be the preceding business day on the Underlying Exchange and the Last Trading Day shall be the preceding business day to the new Expiry Date.</t>
  </si>
  <si>
    <t xml:space="preserve">  </t>
  </si>
  <si>
    <t xml:space="preserve"> </t>
  </si>
  <si>
    <t>Contract specification</t>
  </si>
  <si>
    <t>Standard Expiries</t>
  </si>
  <si>
    <t>Flexible Expiries</t>
  </si>
  <si>
    <t>Time Trading ceases on Last Trading Day</t>
  </si>
  <si>
    <t xml:space="preserve">Last Trading Day    </t>
  </si>
  <si>
    <t>Settlement Day Cash</t>
  </si>
  <si>
    <t>Settlement Day Physical</t>
  </si>
  <si>
    <t>Bloomberg Cash Settled Futures code</t>
  </si>
  <si>
    <t xml:space="preserve">III.L </t>
  </si>
  <si>
    <t>0U6</t>
  </si>
  <si>
    <t>0U6=A Equity</t>
  </si>
  <si>
    <t>NL0000852564</t>
  </si>
  <si>
    <t>AALB-EEB</t>
  </si>
  <si>
    <t>E:AALB</t>
  </si>
  <si>
    <t>AALB NA</t>
  </si>
  <si>
    <t>AALB.AS</t>
  </si>
  <si>
    <t>0XH</t>
  </si>
  <si>
    <t>0XH=A Equity</t>
  </si>
  <si>
    <t>0YS</t>
  </si>
  <si>
    <t>0YS=A Equity</t>
  </si>
  <si>
    <t xml:space="preserve">ACCP.PA </t>
  </si>
  <si>
    <t>0EX</t>
  </si>
  <si>
    <t xml:space="preserve">EUR </t>
  </si>
  <si>
    <t>0EX=A Equity</t>
  </si>
  <si>
    <t>Ackermans &amp; van Haaren NV</t>
  </si>
  <si>
    <t>0D0</t>
  </si>
  <si>
    <t>0D0=A Equity</t>
  </si>
  <si>
    <t>ACS Actividades de Construccion y Servicios SA</t>
  </si>
  <si>
    <t xml:space="preserve">ACS.MC </t>
  </si>
  <si>
    <t>0RU</t>
  </si>
  <si>
    <t>0RU=A Equity</t>
  </si>
  <si>
    <t>adidas AG</t>
  </si>
  <si>
    <t xml:space="preserve">ADSGn.DE </t>
  </si>
  <si>
    <t>0UY</t>
  </si>
  <si>
    <t>0UY=A Equity</t>
  </si>
  <si>
    <t xml:space="preserve">ADML.L </t>
  </si>
  <si>
    <t>0FB</t>
  </si>
  <si>
    <t>0FB=A Equity</t>
  </si>
  <si>
    <t>Adyen N.V.</t>
  </si>
  <si>
    <t>NL0012969182</t>
  </si>
  <si>
    <t>ADYEN-EEB</t>
  </si>
  <si>
    <t>E:ADYEN</t>
  </si>
  <si>
    <t>ADYEN NA</t>
  </si>
  <si>
    <t>ADYEN.AS</t>
  </si>
  <si>
    <t>AY1</t>
  </si>
  <si>
    <t>3Y1</t>
  </si>
  <si>
    <t xml:space="preserve">AEGN.AS </t>
  </si>
  <si>
    <t>0XV</t>
  </si>
  <si>
    <t>0XV=A Equity</t>
  </si>
  <si>
    <t>0NC</t>
  </si>
  <si>
    <t>0NC=A Equity</t>
  </si>
  <si>
    <t>0AE</t>
  </si>
  <si>
    <t>0AE=A Equity</t>
  </si>
  <si>
    <t xml:space="preserve">AIRP.PA </t>
  </si>
  <si>
    <t>0EY</t>
  </si>
  <si>
    <t>0EY=A Equity</t>
  </si>
  <si>
    <t xml:space="preserve">AIR.PA </t>
  </si>
  <si>
    <t>0IJ</t>
  </si>
  <si>
    <t>0IJ=A Equity</t>
  </si>
  <si>
    <t xml:space="preserve">AKZO.AS </t>
  </si>
  <si>
    <t>0XK</t>
  </si>
  <si>
    <t>0XK=A Equity</t>
  </si>
  <si>
    <t>Alimentation Couche-Tard Inc</t>
  </si>
  <si>
    <t>CA01626P1484</t>
  </si>
  <si>
    <t>ATD-TC</t>
  </si>
  <si>
    <t>E:ATD</t>
  </si>
  <si>
    <t>ATD CT</t>
  </si>
  <si>
    <t>ATD.TO</t>
  </si>
  <si>
    <t>ZEQ</t>
  </si>
  <si>
    <t>0B4</t>
  </si>
  <si>
    <t>0B4=A Equity</t>
  </si>
  <si>
    <t xml:space="preserve">ALVG.DE </t>
  </si>
  <si>
    <t>0UZ</t>
  </si>
  <si>
    <t>0UZ=A Equity</t>
  </si>
  <si>
    <t xml:space="preserve">ALSO.PA </t>
  </si>
  <si>
    <t>0EV</t>
  </si>
  <si>
    <t>0EV=A Equity</t>
  </si>
  <si>
    <t>0GQ</t>
  </si>
  <si>
    <t>0GQ=A Equity</t>
  </si>
  <si>
    <t xml:space="preserve">AMA.MC </t>
  </si>
  <si>
    <t>0RQ</t>
  </si>
  <si>
    <t>0RQ=A Equity</t>
  </si>
  <si>
    <t xml:space="preserve">AAL LN </t>
  </si>
  <si>
    <t>AFS</t>
  </si>
  <si>
    <t>0AA=A Equity</t>
  </si>
  <si>
    <t>0IV</t>
  </si>
  <si>
    <t>0IV=A Equity</t>
  </si>
  <si>
    <t xml:space="preserve">ANTO.L </t>
  </si>
  <si>
    <t>0AP</t>
  </si>
  <si>
    <t>0AP=A Equity</t>
  </si>
  <si>
    <t>0B5</t>
  </si>
  <si>
    <t>0B5=A Equity</t>
  </si>
  <si>
    <t>0YJ</t>
  </si>
  <si>
    <t>0YJ=A Equity</t>
  </si>
  <si>
    <t xml:space="preserve">AKE.PA </t>
  </si>
  <si>
    <t>0EM</t>
  </si>
  <si>
    <t>0EM=A Equity</t>
  </si>
  <si>
    <t>3BC</t>
  </si>
  <si>
    <t>3BC=A Equity</t>
  </si>
  <si>
    <t xml:space="preserve">AHT.L </t>
  </si>
  <si>
    <t>0PY</t>
  </si>
  <si>
    <t>0PY=A Equity</t>
  </si>
  <si>
    <t>3A4</t>
  </si>
  <si>
    <t>3A4=A Equity</t>
  </si>
  <si>
    <t xml:space="preserve">ASML.AS </t>
  </si>
  <si>
    <t>0XM</t>
  </si>
  <si>
    <t>0XM=A Equity</t>
  </si>
  <si>
    <t xml:space="preserve">GASI.MI </t>
  </si>
  <si>
    <t>0QD</t>
  </si>
  <si>
    <t>0QD=A Equity</t>
  </si>
  <si>
    <t xml:space="preserve">ABF.L </t>
  </si>
  <si>
    <t>0FA</t>
  </si>
  <si>
    <t>0FA=A Equity</t>
  </si>
  <si>
    <t xml:space="preserve">AZN.L </t>
  </si>
  <si>
    <t>0QP</t>
  </si>
  <si>
    <t>0QP=A Equity</t>
  </si>
  <si>
    <t xml:space="preserve">ATOS.PA </t>
  </si>
  <si>
    <t>0HU</t>
  </si>
  <si>
    <t>0HU=A Equity</t>
  </si>
  <si>
    <t xml:space="preserve">AV/ LN </t>
  </si>
  <si>
    <t>0AV</t>
  </si>
  <si>
    <t>0AV=A Equity</t>
  </si>
  <si>
    <t xml:space="preserve">AXAF.PA </t>
  </si>
  <si>
    <t>0HF</t>
  </si>
  <si>
    <t>0HF=A Equity</t>
  </si>
  <si>
    <t>Babcock International Group plc</t>
  </si>
  <si>
    <t xml:space="preserve">BAB.L </t>
  </si>
  <si>
    <t>0QE</t>
  </si>
  <si>
    <t>0QE=A Equity</t>
  </si>
  <si>
    <t xml:space="preserve">BAES.L </t>
  </si>
  <si>
    <t>0QA</t>
  </si>
  <si>
    <t>0QA=A Equity</t>
  </si>
  <si>
    <t>Balfour Beatty plc</t>
  </si>
  <si>
    <t>3AF</t>
  </si>
  <si>
    <t>3AF=A Equity</t>
  </si>
  <si>
    <t>0BE</t>
  </si>
  <si>
    <t>0BE=A Equity</t>
  </si>
  <si>
    <t>0N1</t>
  </si>
  <si>
    <t>0N1=A Equity</t>
  </si>
  <si>
    <t xml:space="preserve">SABE.MC </t>
  </si>
  <si>
    <t>0RK</t>
  </si>
  <si>
    <t>0RK=A Equity</t>
  </si>
  <si>
    <t>0S0</t>
  </si>
  <si>
    <t>0S0=A Equity</t>
  </si>
  <si>
    <t xml:space="preserve">BMO.TO </t>
  </si>
  <si>
    <t xml:space="preserve"> Canada </t>
  </si>
  <si>
    <t>0C2</t>
  </si>
  <si>
    <t>0C2=A Equity</t>
  </si>
  <si>
    <t>Bank of Nova Scotia/The</t>
  </si>
  <si>
    <t xml:space="preserve">BNS.TO </t>
  </si>
  <si>
    <t>0C4</t>
  </si>
  <si>
    <t>0C4=A Equity</t>
  </si>
  <si>
    <t xml:space="preserve">BKT.MC </t>
  </si>
  <si>
    <t>0RX</t>
  </si>
  <si>
    <t>0RX=A Equity</t>
  </si>
  <si>
    <t xml:space="preserve">BARC.L </t>
  </si>
  <si>
    <t>0QR</t>
  </si>
  <si>
    <t>0QR=A Equity</t>
  </si>
  <si>
    <t>0QL</t>
  </si>
  <si>
    <t>0QL=A Equity</t>
  </si>
  <si>
    <t xml:space="preserve">BASFn.DE </t>
  </si>
  <si>
    <t>0UH</t>
  </si>
  <si>
    <t>0UH=A Equity</t>
  </si>
  <si>
    <t xml:space="preserve">BAYGn.DE </t>
  </si>
  <si>
    <t>0UW</t>
  </si>
  <si>
    <t>0UW=A Equity</t>
  </si>
  <si>
    <t xml:space="preserve">BMW GY </t>
  </si>
  <si>
    <t>0BM</t>
  </si>
  <si>
    <t>0BM=A Equity</t>
  </si>
  <si>
    <t xml:space="preserve">BCE.TO </t>
  </si>
  <si>
    <t>0C1</t>
  </si>
  <si>
    <t>0C1=A Equity</t>
  </si>
  <si>
    <t xml:space="preserve">BEIG.DE </t>
  </si>
  <si>
    <t>0UF</t>
  </si>
  <si>
    <t>0UF=A Equity</t>
  </si>
  <si>
    <t>Bellway plc</t>
  </si>
  <si>
    <t>0O9</t>
  </si>
  <si>
    <t>0O9=A Equity</t>
  </si>
  <si>
    <t xml:space="preserve">BKGH.L </t>
  </si>
  <si>
    <t>0QI</t>
  </si>
  <si>
    <t>0QI=A Equity</t>
  </si>
  <si>
    <t>3BI</t>
  </si>
  <si>
    <t>3BI=A Equity</t>
  </si>
  <si>
    <t>BNP Paribas SA</t>
  </si>
  <si>
    <t xml:space="preserve">BNPP.PA </t>
  </si>
  <si>
    <t>0HX</t>
  </si>
  <si>
    <t>0HX=A Equity</t>
  </si>
  <si>
    <t>Bollore</t>
  </si>
  <si>
    <t>FR0000039299</t>
  </si>
  <si>
    <t>BOL-EEB</t>
  </si>
  <si>
    <t>BOL FP</t>
  </si>
  <si>
    <t>BOLL.PA</t>
  </si>
  <si>
    <t>0UX</t>
  </si>
  <si>
    <t>0UX=A Equity</t>
  </si>
  <si>
    <t>Expiry+4</t>
  </si>
  <si>
    <t xml:space="preserve">BBDb.TO </t>
  </si>
  <si>
    <t>0B9</t>
  </si>
  <si>
    <t>0B9=A Equity</t>
  </si>
  <si>
    <t xml:space="preserve">BOUY.PA </t>
  </si>
  <si>
    <t>0I2</t>
  </si>
  <si>
    <t>0I2=A Equity</t>
  </si>
  <si>
    <t xml:space="preserve">BP.L </t>
  </si>
  <si>
    <t>0Q5</t>
  </si>
  <si>
    <t>0Q5=A Equity</t>
  </si>
  <si>
    <t>BNR GY</t>
  </si>
  <si>
    <t xml:space="preserve">BNRGn.DE </t>
  </si>
  <si>
    <t>0UK</t>
  </si>
  <si>
    <t>0UK=A Equity</t>
  </si>
  <si>
    <t xml:space="preserve">BATS.L </t>
  </si>
  <si>
    <t>0QS</t>
  </si>
  <si>
    <t>0QS=A Equity</t>
  </si>
  <si>
    <t>British Land Co plc/The</t>
  </si>
  <si>
    <t xml:space="preserve">BLND.L </t>
  </si>
  <si>
    <t>0Q2</t>
  </si>
  <si>
    <t>0Q2=A Equity</t>
  </si>
  <si>
    <t xml:space="preserve">BT.L </t>
  </si>
  <si>
    <t>0Q7</t>
  </si>
  <si>
    <t>0Q7=A Equity</t>
  </si>
  <si>
    <t>Bunzl plc</t>
  </si>
  <si>
    <t xml:space="preserve">BNZL.L </t>
  </si>
  <si>
    <t>0Q4</t>
  </si>
  <si>
    <t>0Q4=A Equity</t>
  </si>
  <si>
    <t>Burberry Group plc</t>
  </si>
  <si>
    <t xml:space="preserve">BRBY.L </t>
  </si>
  <si>
    <t>0RL</t>
  </si>
  <si>
    <t>0RL=A Equity</t>
  </si>
  <si>
    <t xml:space="preserve">BVI.PA </t>
  </si>
  <si>
    <t>0HY</t>
  </si>
  <si>
    <t>0HY=A Equity</t>
  </si>
  <si>
    <t xml:space="preserve">CABK.MC </t>
  </si>
  <si>
    <t>0RF</t>
  </si>
  <si>
    <t>0RF=A Equity</t>
  </si>
  <si>
    <t xml:space="preserve">CCO.TO </t>
  </si>
  <si>
    <t>0C9</t>
  </si>
  <si>
    <t>0C9=A Equity</t>
  </si>
  <si>
    <t>Canadian Imperial Bank of Commerce/Canada</t>
  </si>
  <si>
    <t xml:space="preserve">CM.TO </t>
  </si>
  <si>
    <t>0D1</t>
  </si>
  <si>
    <t>0D1=A Equity</t>
  </si>
  <si>
    <t xml:space="preserve">CNR.TO </t>
  </si>
  <si>
    <t>0D8</t>
  </si>
  <si>
    <t>0D8=A Equity</t>
  </si>
  <si>
    <t xml:space="preserve">CNQ.TO </t>
  </si>
  <si>
    <t>0D2</t>
  </si>
  <si>
    <t>0D2=A Equity</t>
  </si>
  <si>
    <t>CTCa.TO</t>
  </si>
  <si>
    <t>0DS</t>
  </si>
  <si>
    <t>0DS=A Equity</t>
  </si>
  <si>
    <t>0C5</t>
  </si>
  <si>
    <t>0C5=A Equity</t>
  </si>
  <si>
    <t xml:space="preserve">CAPP.PA </t>
  </si>
  <si>
    <t>0HD</t>
  </si>
  <si>
    <t>0HD=A Equity</t>
  </si>
  <si>
    <t xml:space="preserve">CPI.L </t>
  </si>
  <si>
    <t>0R1</t>
  </si>
  <si>
    <t>0R1=A Equity</t>
  </si>
  <si>
    <t>0Z9</t>
  </si>
  <si>
    <t>0Z9=A Equity</t>
  </si>
  <si>
    <t xml:space="preserve">CARR.PA </t>
  </si>
  <si>
    <t>0HZ</t>
  </si>
  <si>
    <t>0HZ=A Equity</t>
  </si>
  <si>
    <t xml:space="preserve">CVE.TO </t>
  </si>
  <si>
    <t>0DU</t>
  </si>
  <si>
    <t>0DU=A Equity</t>
  </si>
  <si>
    <t xml:space="preserve">CNA.L </t>
  </si>
  <si>
    <t>0Q9</t>
  </si>
  <si>
    <t>0Q9=A Equity</t>
  </si>
  <si>
    <t>CA12532H1047</t>
  </si>
  <si>
    <t>GIB.A-TC</t>
  </si>
  <si>
    <t>E:GIB.A</t>
  </si>
  <si>
    <t>GIB/A CT</t>
  </si>
  <si>
    <t>GIBa.TO</t>
  </si>
  <si>
    <t>ZET</t>
  </si>
  <si>
    <t>0CU</t>
  </si>
  <si>
    <t>0CU=A Equity</t>
  </si>
  <si>
    <t>CI Financial Corp</t>
  </si>
  <si>
    <t xml:space="preserve">SGOB.PA </t>
  </si>
  <si>
    <t>0LM</t>
  </si>
  <si>
    <t>0LM=A Equity</t>
  </si>
  <si>
    <t>Close Brothers Group plc</t>
  </si>
  <si>
    <t>0PF</t>
  </si>
  <si>
    <t>0PF=A Equity</t>
  </si>
  <si>
    <t>Coca-Cola HBC AG</t>
  </si>
  <si>
    <t xml:space="preserve">CCH.L </t>
  </si>
  <si>
    <t>0V8</t>
  </si>
  <si>
    <t>0V8=A Equity</t>
  </si>
  <si>
    <t>Cofinimmo SA</t>
  </si>
  <si>
    <t>3BU</t>
  </si>
  <si>
    <t>3BU=A Equity</t>
  </si>
  <si>
    <t xml:space="preserve">COLR.BR </t>
  </si>
  <si>
    <t>0YM</t>
  </si>
  <si>
    <t>0YM=A Equity</t>
  </si>
  <si>
    <t xml:space="preserve">CBK GY </t>
  </si>
  <si>
    <t>0CB</t>
  </si>
  <si>
    <t>0CB=A Equity</t>
  </si>
  <si>
    <t xml:space="preserve">CPG.L </t>
  </si>
  <si>
    <t>0R0</t>
  </si>
  <si>
    <t>0R0=A Equity</t>
  </si>
  <si>
    <t xml:space="preserve">CONG.DE </t>
  </si>
  <si>
    <t>0UR</t>
  </si>
  <si>
    <t>0UR=A Equity</t>
  </si>
  <si>
    <t>0FM</t>
  </si>
  <si>
    <t>0FM=A Equity</t>
  </si>
  <si>
    <t xml:space="preserve">CAGR.PA </t>
  </si>
  <si>
    <t>0YN</t>
  </si>
  <si>
    <t>0YN=A Equity</t>
  </si>
  <si>
    <t>Veren Inc</t>
  </si>
  <si>
    <t>ZEE</t>
  </si>
  <si>
    <t>0D9</t>
  </si>
  <si>
    <t>0D9=A Equity</t>
  </si>
  <si>
    <t>Croda International plc</t>
  </si>
  <si>
    <t xml:space="preserve">CRDA.L </t>
  </si>
  <si>
    <t>0R2</t>
  </si>
  <si>
    <t>0R2=A Equity</t>
  </si>
  <si>
    <t>0Q8</t>
  </si>
  <si>
    <t>0Q8=A Equity</t>
  </si>
  <si>
    <t>Danone SA</t>
  </si>
  <si>
    <t xml:space="preserve">DANO.PA </t>
  </si>
  <si>
    <t>0HJ</t>
  </si>
  <si>
    <t>0HJ=A Equity</t>
  </si>
  <si>
    <t xml:space="preserve">DAST.PA </t>
  </si>
  <si>
    <t>0IQ</t>
  </si>
  <si>
    <t>0IQ=A Equity</t>
  </si>
  <si>
    <t>3BK</t>
  </si>
  <si>
    <t>3BK=A Equity</t>
  </si>
  <si>
    <t>DCC plc</t>
  </si>
  <si>
    <t>IE0002424939</t>
  </si>
  <si>
    <t>DCC-LON</t>
  </si>
  <si>
    <t>E:DCC</t>
  </si>
  <si>
    <t>DCC LN</t>
  </si>
  <si>
    <t>DCC.L</t>
  </si>
  <si>
    <t>0M6</t>
  </si>
  <si>
    <t>0M6=A Equity</t>
  </si>
  <si>
    <t>0L6</t>
  </si>
  <si>
    <t>0L6=A Equity</t>
  </si>
  <si>
    <t>0DB</t>
  </si>
  <si>
    <t>0DB=A Equity</t>
  </si>
  <si>
    <t>0VU</t>
  </si>
  <si>
    <t>0VU=A Equity</t>
  </si>
  <si>
    <t xml:space="preserve">LHAG.DE </t>
  </si>
  <si>
    <t>0WH</t>
  </si>
  <si>
    <t>0WH=A Equity</t>
  </si>
  <si>
    <t>0DP</t>
  </si>
  <si>
    <t>0DP=A Equity</t>
  </si>
  <si>
    <t xml:space="preserve">DTEGn.DE </t>
  </si>
  <si>
    <t>0VW</t>
  </si>
  <si>
    <t>0VW=A Equity</t>
  </si>
  <si>
    <t xml:space="preserve">DGE.L </t>
  </si>
  <si>
    <t>0R3</t>
  </si>
  <si>
    <t>0R3=A Equity</t>
  </si>
  <si>
    <t>Dollarama Inc</t>
  </si>
  <si>
    <t>CA25675T1075</t>
  </si>
  <si>
    <t>DOL-TC</t>
  </si>
  <si>
    <t>E:DOL</t>
  </si>
  <si>
    <t>DOL CT</t>
  </si>
  <si>
    <t>DOL.TO</t>
  </si>
  <si>
    <t>ZER</t>
  </si>
  <si>
    <t>0DX</t>
  </si>
  <si>
    <t>0DX=A Equity</t>
  </si>
  <si>
    <t>3AR</t>
  </si>
  <si>
    <t>3AR=A Equity</t>
  </si>
  <si>
    <t>International Paper Company</t>
  </si>
  <si>
    <t>0N5</t>
  </si>
  <si>
    <t>0N5=A Equity</t>
  </si>
  <si>
    <t>0XC</t>
  </si>
  <si>
    <t>0XC=A Equity</t>
  </si>
  <si>
    <t>0EI</t>
  </si>
  <si>
    <t>0EI=A Equity</t>
  </si>
  <si>
    <t xml:space="preserve">EZJ.L </t>
  </si>
  <si>
    <t>0R8</t>
  </si>
  <si>
    <t>0R8=A Equity</t>
  </si>
  <si>
    <t xml:space="preserve">EDEN.PA </t>
  </si>
  <si>
    <t>0IY</t>
  </si>
  <si>
    <t>0IY=A Equity</t>
  </si>
  <si>
    <t>0OS</t>
  </si>
  <si>
    <t>0OS=A Equity</t>
  </si>
  <si>
    <t>3BO</t>
  </si>
  <si>
    <t>3BO=A Equity</t>
  </si>
  <si>
    <t>Enagas SA</t>
  </si>
  <si>
    <t xml:space="preserve">ENAG.MC </t>
  </si>
  <si>
    <t>0RM</t>
  </si>
  <si>
    <t>0RM=A Equity</t>
  </si>
  <si>
    <t xml:space="preserve">ENB.TO </t>
  </si>
  <si>
    <t>0D7</t>
  </si>
  <si>
    <t>0D7=A Equity</t>
  </si>
  <si>
    <t>0Z0</t>
  </si>
  <si>
    <t>0Z0=A Equity</t>
  </si>
  <si>
    <t xml:space="preserve">ENEI.MI </t>
  </si>
  <si>
    <t>0QJ</t>
  </si>
  <si>
    <t>0QJ=A Equity</t>
  </si>
  <si>
    <t>0GS</t>
  </si>
  <si>
    <t>0GS=A Equity</t>
  </si>
  <si>
    <t>Eni SpA</t>
  </si>
  <si>
    <t xml:space="preserve">ENI.MI </t>
  </si>
  <si>
    <t>0QX</t>
  </si>
  <si>
    <t>0QX=A Equity</t>
  </si>
  <si>
    <t>3B1</t>
  </si>
  <si>
    <t>3B1=A Equity</t>
  </si>
  <si>
    <t>Essentra plc</t>
  </si>
  <si>
    <t>GB00B0744359</t>
  </si>
  <si>
    <t>ESNT-LON</t>
  </si>
  <si>
    <t>E:ESNT</t>
  </si>
  <si>
    <t>ESNT LN</t>
  </si>
  <si>
    <t>ESNT.L</t>
  </si>
  <si>
    <t>0PJ</t>
  </si>
  <si>
    <t>0PJ=A Equity</t>
  </si>
  <si>
    <t xml:space="preserve">ESLX.PA </t>
  </si>
  <si>
    <t>0IW</t>
  </si>
  <si>
    <t>0IW=A Equity</t>
  </si>
  <si>
    <t>0EU</t>
  </si>
  <si>
    <t>0EU=A Equity</t>
  </si>
  <si>
    <t>3CT</t>
  </si>
  <si>
    <t>3CT=A Equity</t>
  </si>
  <si>
    <t>EVK GY</t>
  </si>
  <si>
    <t>3BQ</t>
  </si>
  <si>
    <t>3BQ=A Equity</t>
  </si>
  <si>
    <t xml:space="preserve">EXPN.L </t>
  </si>
  <si>
    <t>0R5</t>
  </si>
  <si>
    <t>0R5=A Equity</t>
  </si>
  <si>
    <t>0Y5</t>
  </si>
  <si>
    <t>0Y5=A Equity</t>
  </si>
  <si>
    <t xml:space="preserve"> Italy </t>
  </si>
  <si>
    <t>3FE</t>
  </si>
  <si>
    <t>3FE=A Equity</t>
  </si>
  <si>
    <t xml:space="preserve">FER.MC </t>
  </si>
  <si>
    <t>0RW</t>
  </si>
  <si>
    <t>0RW=A Equity</t>
  </si>
  <si>
    <t>First Quantum Minerals Ltd</t>
  </si>
  <si>
    <t>CA3359341052</t>
  </si>
  <si>
    <t>FM-TC</t>
  </si>
  <si>
    <t>E:FM</t>
  </si>
  <si>
    <t>FM CT</t>
  </si>
  <si>
    <t>FM.TO</t>
  </si>
  <si>
    <t>QRU</t>
  </si>
  <si>
    <t>0G1</t>
  </si>
  <si>
    <t>0G1=A Equity</t>
  </si>
  <si>
    <t>Firstgroup plc</t>
  </si>
  <si>
    <t>3BN</t>
  </si>
  <si>
    <t>3BN=A Equity</t>
  </si>
  <si>
    <t>0G2</t>
  </si>
  <si>
    <t>0G2=A Equity</t>
  </si>
  <si>
    <t>Franco-Nevada Corp</t>
  </si>
  <si>
    <t>CA3518581051</t>
  </si>
  <si>
    <t>FNV-TC</t>
  </si>
  <si>
    <t>E:FNV</t>
  </si>
  <si>
    <t>FNV CT</t>
  </si>
  <si>
    <t>FNV.TO</t>
  </si>
  <si>
    <t>QRZ</t>
  </si>
  <si>
    <t>0G3</t>
  </si>
  <si>
    <t>0G3=A Equity</t>
  </si>
  <si>
    <t>Fraport AG Frankfurt Airport Services Worldwide</t>
  </si>
  <si>
    <t xml:space="preserve">FRAG.DE </t>
  </si>
  <si>
    <t>0VJ</t>
  </si>
  <si>
    <t>0VJ=A Equity</t>
  </si>
  <si>
    <t>0YR</t>
  </si>
  <si>
    <t>0YR=A Equity</t>
  </si>
  <si>
    <t>Freenet AG</t>
  </si>
  <si>
    <t>0OK</t>
  </si>
  <si>
    <t>0OK=A Equity</t>
  </si>
  <si>
    <t>Fresenius Medical Care AG &amp; Co KGaA</t>
  </si>
  <si>
    <t xml:space="preserve">FMEG.DE </t>
  </si>
  <si>
    <t>0VR</t>
  </si>
  <si>
    <t>0VR=A Equity</t>
  </si>
  <si>
    <t>Fresenius SE &amp; Co KGaA</t>
  </si>
  <si>
    <t xml:space="preserve">FREG.DE </t>
  </si>
  <si>
    <t>0WU</t>
  </si>
  <si>
    <t>0WU=A Equity</t>
  </si>
  <si>
    <t xml:space="preserve">FRES.L </t>
  </si>
  <si>
    <t>0R9</t>
  </si>
  <si>
    <t>0R9=A Equity</t>
  </si>
  <si>
    <t>0T4</t>
  </si>
  <si>
    <t>0T4=A Equity</t>
  </si>
  <si>
    <t xml:space="preserve">G1AG.DE </t>
  </si>
  <si>
    <t>0VZ</t>
  </si>
  <si>
    <t>0VZ=A Equity</t>
  </si>
  <si>
    <t>Gecina SA</t>
  </si>
  <si>
    <t>0M9</t>
  </si>
  <si>
    <t>0M9=A Equity</t>
  </si>
  <si>
    <t>Genel Energy plc</t>
  </si>
  <si>
    <t>JE00B55Q3P39</t>
  </si>
  <si>
    <t>GENL-LON</t>
  </si>
  <si>
    <t>E:GENL</t>
  </si>
  <si>
    <t>GENL LN</t>
  </si>
  <si>
    <t>GENL.L</t>
  </si>
  <si>
    <t>3B7</t>
  </si>
  <si>
    <t>3B7=A Equity</t>
  </si>
  <si>
    <t>George Weston Ltd</t>
  </si>
  <si>
    <t>CA9611485090</t>
  </si>
  <si>
    <t>WN-TC</t>
  </si>
  <si>
    <t>E:WN</t>
  </si>
  <si>
    <t>WN CT</t>
  </si>
  <si>
    <t>WN.TO</t>
  </si>
  <si>
    <t>XSM</t>
  </si>
  <si>
    <t>0D6</t>
  </si>
  <si>
    <t>0D6=A Equity</t>
  </si>
  <si>
    <t>Gerresheimer AG</t>
  </si>
  <si>
    <t>DE000A0LD6E6</t>
  </si>
  <si>
    <t>GXI-XET</t>
  </si>
  <si>
    <t>E:GXI</t>
  </si>
  <si>
    <t>GXI GY</t>
  </si>
  <si>
    <t>GXIG.DE</t>
  </si>
  <si>
    <t>3B3</t>
  </si>
  <si>
    <t>3B3=A Equity</t>
  </si>
  <si>
    <t xml:space="preserve">GETP.PA </t>
  </si>
  <si>
    <t>0A5</t>
  </si>
  <si>
    <t>0A5=A Equity</t>
  </si>
  <si>
    <t>Gildan Activewear Inc</t>
  </si>
  <si>
    <t>CA3759161035</t>
  </si>
  <si>
    <t>GIL-TC</t>
  </si>
  <si>
    <t>E:GIL</t>
  </si>
  <si>
    <t>GIL CT</t>
  </si>
  <si>
    <t>GIL.TO</t>
  </si>
  <si>
    <t>ZEV</t>
  </si>
  <si>
    <t>0C6</t>
  </si>
  <si>
    <t>0C6=A Equity</t>
  </si>
  <si>
    <t>Gjensidige Forsikring ASA</t>
  </si>
  <si>
    <t xml:space="preserve">GJFG.OL </t>
  </si>
  <si>
    <t xml:space="preserve">GLEN.L </t>
  </si>
  <si>
    <t>0HG</t>
  </si>
  <si>
    <t>0HG=A Equity</t>
  </si>
  <si>
    <t>0OJ</t>
  </si>
  <si>
    <t>0OJ=A Equity</t>
  </si>
  <si>
    <t>0G4</t>
  </si>
  <si>
    <t>0G4=A Equity</t>
  </si>
  <si>
    <t xml:space="preserve">GRLS.MC </t>
  </si>
  <si>
    <t>0RG</t>
  </si>
  <si>
    <t>0RG=A Equity</t>
  </si>
  <si>
    <t>0GR</t>
  </si>
  <si>
    <t>0GR=A Equity</t>
  </si>
  <si>
    <t>CA4039254079</t>
  </si>
  <si>
    <t>HR.UN-TC</t>
  </si>
  <si>
    <t>E:HR.UN</t>
  </si>
  <si>
    <t>HR-U CT</t>
  </si>
  <si>
    <t>HR_u.TO</t>
  </si>
  <si>
    <t>QRY</t>
  </si>
  <si>
    <t>0G5</t>
  </si>
  <si>
    <t>0G5=A Equity</t>
  </si>
  <si>
    <t>Halma plc</t>
  </si>
  <si>
    <t>0OZ</t>
  </si>
  <si>
    <t>0OZ=A Equity</t>
  </si>
  <si>
    <t xml:space="preserve">HMSO.L </t>
  </si>
  <si>
    <t>0U1</t>
  </si>
  <si>
    <t>0U1=A Equity</t>
  </si>
  <si>
    <t xml:space="preserve">HNRGn.DE </t>
  </si>
  <si>
    <t>0VY</t>
  </si>
  <si>
    <t>0VY=A Equity</t>
  </si>
  <si>
    <t>0P5</t>
  </si>
  <si>
    <t>0P5=A Equity</t>
  </si>
  <si>
    <t xml:space="preserve">HEIG.DE </t>
  </si>
  <si>
    <t>0WJ</t>
  </si>
  <si>
    <t>0WJ=A Equity</t>
  </si>
  <si>
    <t>0L1</t>
  </si>
  <si>
    <t>0L1=A Equity</t>
  </si>
  <si>
    <t xml:space="preserve">HEIN.AS </t>
  </si>
  <si>
    <t>0YU</t>
  </si>
  <si>
    <t>0YU=A Equity</t>
  </si>
  <si>
    <t>Henkel AG &amp; Co KGaA</t>
  </si>
  <si>
    <t xml:space="preserve">HNKG_p.DE </t>
  </si>
  <si>
    <t>0WY</t>
  </si>
  <si>
    <t>0WY=A Equity</t>
  </si>
  <si>
    <t xml:space="preserve">HMB SS </t>
  </si>
  <si>
    <t>0T1</t>
  </si>
  <si>
    <t>0T1=A Equity</t>
  </si>
  <si>
    <t xml:space="preserve">HIK.L </t>
  </si>
  <si>
    <t>0U0</t>
  </si>
  <si>
    <t>0U0=A Equity</t>
  </si>
  <si>
    <t>Hiscox Ltd</t>
  </si>
  <si>
    <t>BMG4593F1389</t>
  </si>
  <si>
    <t>HSX-LON</t>
  </si>
  <si>
    <t>E:HSX</t>
  </si>
  <si>
    <t>HSX LN</t>
  </si>
  <si>
    <t>HSX.L</t>
  </si>
  <si>
    <t>0OC</t>
  </si>
  <si>
    <t>0OC=A Equity</t>
  </si>
  <si>
    <t>Howden Joinery Group plc</t>
  </si>
  <si>
    <t>GB0005576813</t>
  </si>
  <si>
    <t>HWDN-LON</t>
  </si>
  <si>
    <t>E:HWDN</t>
  </si>
  <si>
    <t>HWDN LN</t>
  </si>
  <si>
    <t>HWDN.L</t>
  </si>
  <si>
    <t>0NB</t>
  </si>
  <si>
    <t>0NB=A Equity</t>
  </si>
  <si>
    <t xml:space="preserve">HSBA.L </t>
  </si>
  <si>
    <t>0U3</t>
  </si>
  <si>
    <t>0U3=A Equity</t>
  </si>
  <si>
    <t>HUGO BOSS AG</t>
  </si>
  <si>
    <t xml:space="preserve">BOSSn.DE </t>
  </si>
  <si>
    <t>0WQ</t>
  </si>
  <si>
    <t>0WQ=A Equity</t>
  </si>
  <si>
    <t>3CH</t>
  </si>
  <si>
    <t>3CH=A Equity</t>
  </si>
  <si>
    <t xml:space="preserve">IBE SM </t>
  </si>
  <si>
    <t>0IB</t>
  </si>
  <si>
    <t>0IB=A Equity</t>
  </si>
  <si>
    <t>0NH</t>
  </si>
  <si>
    <t>0NH=A Equity</t>
  </si>
  <si>
    <t>0F1</t>
  </si>
  <si>
    <t>0F1=A Equity</t>
  </si>
  <si>
    <t xml:space="preserve">IMI.L </t>
  </si>
  <si>
    <t>0U7</t>
  </si>
  <si>
    <t>0U7=A Equity</t>
  </si>
  <si>
    <t>0U8</t>
  </si>
  <si>
    <t>0U8=A Equity</t>
  </si>
  <si>
    <t xml:space="preserve">IMO.TO </t>
  </si>
  <si>
    <t>0H3</t>
  </si>
  <si>
    <t>0H3=A Equity</t>
  </si>
  <si>
    <t>Inchcape plc</t>
  </si>
  <si>
    <t xml:space="preserve">INCH.L </t>
  </si>
  <si>
    <t>0U9</t>
  </si>
  <si>
    <t>0U9=A Equity</t>
  </si>
  <si>
    <t xml:space="preserve">ITX.MC </t>
  </si>
  <si>
    <t>0TQ</t>
  </si>
  <si>
    <t>0TQ=A Equity</t>
  </si>
  <si>
    <t xml:space="preserve">IFXGn.DE </t>
  </si>
  <si>
    <t>0WZ</t>
  </si>
  <si>
    <t>0WZ=A Equity</t>
  </si>
  <si>
    <t>0N4</t>
  </si>
  <si>
    <t>0N4=A Equity</t>
  </si>
  <si>
    <t>0IN</t>
  </si>
  <si>
    <t>0IN=A Equity</t>
  </si>
  <si>
    <t>Intact Financial Corp</t>
  </si>
  <si>
    <t>CA45823T1066</t>
  </si>
  <si>
    <t>IFC-TC</t>
  </si>
  <si>
    <t>E:IFC</t>
  </si>
  <si>
    <t>IFC CT</t>
  </si>
  <si>
    <t>IFC.TO</t>
  </si>
  <si>
    <t>QRB</t>
  </si>
  <si>
    <t>0H4</t>
  </si>
  <si>
    <t>0H4=A Equity</t>
  </si>
  <si>
    <t>InterContinental Hotels Group plc</t>
  </si>
  <si>
    <t xml:space="preserve">IHG.L </t>
  </si>
  <si>
    <t>0U5</t>
  </si>
  <si>
    <t>0U5=A Equity</t>
  </si>
  <si>
    <t>0P6</t>
  </si>
  <si>
    <t>0P6=A Equity</t>
  </si>
  <si>
    <t xml:space="preserve">ICAG.L </t>
  </si>
  <si>
    <t>0FN</t>
  </si>
  <si>
    <t>0FN=A Equity</t>
  </si>
  <si>
    <t>International Personal Finance plc</t>
  </si>
  <si>
    <t>GB00B1YKG049</t>
  </si>
  <si>
    <t>IPF-LON</t>
  </si>
  <si>
    <t>E:IPF</t>
  </si>
  <si>
    <t>IPF LN</t>
  </si>
  <si>
    <t>IPF.L</t>
  </si>
  <si>
    <t>3B2</t>
  </si>
  <si>
    <t>3B2=A Equity</t>
  </si>
  <si>
    <t>Intertek Group plc</t>
  </si>
  <si>
    <t xml:space="preserve">ITRK.L </t>
  </si>
  <si>
    <t>0V0</t>
  </si>
  <si>
    <t>0V0=A Equity</t>
  </si>
  <si>
    <t>0IS</t>
  </si>
  <si>
    <t>0IS=A Equity</t>
  </si>
  <si>
    <t xml:space="preserve">INVP.L </t>
  </si>
  <si>
    <t>3IV</t>
  </si>
  <si>
    <t>0RI=A Equity</t>
  </si>
  <si>
    <t>0ID</t>
  </si>
  <si>
    <t>0ID=A Equity</t>
  </si>
  <si>
    <t xml:space="preserve">ITV.L </t>
  </si>
  <si>
    <t>0V1</t>
  </si>
  <si>
    <t>0V1=A Equity</t>
  </si>
  <si>
    <t xml:space="preserve">SBRY.L </t>
  </si>
  <si>
    <t>0X7</t>
  </si>
  <si>
    <t>0X7=A Equity</t>
  </si>
  <si>
    <t>0P0</t>
  </si>
  <si>
    <t>0P0=A Equity</t>
  </si>
  <si>
    <t xml:space="preserve">JMAT.L </t>
  </si>
  <si>
    <t>0V2</t>
  </si>
  <si>
    <t>0V2=A Equity</t>
  </si>
  <si>
    <t>Jupiter Fund Management plc</t>
  </si>
  <si>
    <t>GB00B53P2009</t>
  </si>
  <si>
    <t>JUP-LON</t>
  </si>
  <si>
    <t>E:JUP</t>
  </si>
  <si>
    <t>JUP LN</t>
  </si>
  <si>
    <t>JUP.L</t>
  </si>
  <si>
    <t>0KI</t>
  </si>
  <si>
    <t>0KI=A Equity</t>
  </si>
  <si>
    <t xml:space="preserve">SDFGn.DE </t>
  </si>
  <si>
    <t>0WD</t>
  </si>
  <si>
    <t>0WD=A Equity</t>
  </si>
  <si>
    <t>0KB</t>
  </si>
  <si>
    <t>0KB=A Equity</t>
  </si>
  <si>
    <t xml:space="preserve">PRTP.PA </t>
  </si>
  <si>
    <t>0JP</t>
  </si>
  <si>
    <t>0JP=A Equity</t>
  </si>
  <si>
    <t>0F3</t>
  </si>
  <si>
    <t>0F3=A Equity</t>
  </si>
  <si>
    <t xml:space="preserve">KGF.L </t>
  </si>
  <si>
    <t>0V3</t>
  </si>
  <si>
    <t>0V3=A Equity</t>
  </si>
  <si>
    <t>0KL</t>
  </si>
  <si>
    <t>0KL=A Equity</t>
  </si>
  <si>
    <t>Koninklijke Ahold Delhaize NV</t>
  </si>
  <si>
    <t xml:space="preserve">AD.AS </t>
  </si>
  <si>
    <t>0XF</t>
  </si>
  <si>
    <t>0XF=A Equity</t>
  </si>
  <si>
    <t>Koninklijke KPN NV</t>
  </si>
  <si>
    <t xml:space="preserve">KPN.AS </t>
  </si>
  <si>
    <t>0YQ</t>
  </si>
  <si>
    <t>0YQ=A Equity</t>
  </si>
  <si>
    <t>Koninklijke Philips NV</t>
  </si>
  <si>
    <t xml:space="preserve">PHG.AS </t>
  </si>
  <si>
    <t>0YD</t>
  </si>
  <si>
    <t>0YD=A Equity</t>
  </si>
  <si>
    <t>Lancashire Holdings Ltd</t>
  </si>
  <si>
    <t>BMG5361W1047</t>
  </si>
  <si>
    <t>LRE-LON</t>
  </si>
  <si>
    <t>E:LRE</t>
  </si>
  <si>
    <t>LRE LN</t>
  </si>
  <si>
    <t>LRE.L</t>
  </si>
  <si>
    <t>3BE</t>
  </si>
  <si>
    <t>3BE=A Equity</t>
  </si>
  <si>
    <t xml:space="preserve">LAND.L </t>
  </si>
  <si>
    <t>0V4</t>
  </si>
  <si>
    <t>0V4=A Equity</t>
  </si>
  <si>
    <t>LANXESS AG</t>
  </si>
  <si>
    <t>0NU</t>
  </si>
  <si>
    <t>0NU=A Equity</t>
  </si>
  <si>
    <t>LEG Immobilien SE</t>
  </si>
  <si>
    <t>DE000LEG1110</t>
  </si>
  <si>
    <t>LEG-XET</t>
  </si>
  <si>
    <t>E:LEG</t>
  </si>
  <si>
    <t>LEG GY</t>
  </si>
  <si>
    <t>LEGn.DE</t>
  </si>
  <si>
    <t>0N6</t>
  </si>
  <si>
    <t>0N6=A Equity</t>
  </si>
  <si>
    <t xml:space="preserve">LGEN.L </t>
  </si>
  <si>
    <t>0V5</t>
  </si>
  <si>
    <t>0V5=A Equity</t>
  </si>
  <si>
    <t xml:space="preserve">LEGD.PA </t>
  </si>
  <si>
    <t>0JD</t>
  </si>
  <si>
    <t>0JD=A Equity</t>
  </si>
  <si>
    <t>0FC</t>
  </si>
  <si>
    <t>0FC=A Equity</t>
  </si>
  <si>
    <t xml:space="preserve">LLOY.L </t>
  </si>
  <si>
    <t>0V7</t>
  </si>
  <si>
    <t>0V7=A Equity</t>
  </si>
  <si>
    <t>Loblaw Cos Ltd</t>
  </si>
  <si>
    <t>CA5394811015</t>
  </si>
  <si>
    <t>L-TC</t>
  </si>
  <si>
    <t>E:L</t>
  </si>
  <si>
    <t>L CT</t>
  </si>
  <si>
    <t>L.TO</t>
  </si>
  <si>
    <t>QRM</t>
  </si>
  <si>
    <t>0F4</t>
  </si>
  <si>
    <t>0F4=A Equity</t>
  </si>
  <si>
    <t>0WF</t>
  </si>
  <si>
    <t>0WF=A Equity</t>
  </si>
  <si>
    <t xml:space="preserve">OREP.PA </t>
  </si>
  <si>
    <t>0RH</t>
  </si>
  <si>
    <t>0RH=A Equity</t>
  </si>
  <si>
    <t xml:space="preserve">LVMH.PA </t>
  </si>
  <si>
    <t>0JF</t>
  </si>
  <si>
    <t>0JF=A Equity</t>
  </si>
  <si>
    <t>3MG</t>
  </si>
  <si>
    <t>3MG=A Equity</t>
  </si>
  <si>
    <t xml:space="preserve">MG.TO </t>
  </si>
  <si>
    <t>0F7</t>
  </si>
  <si>
    <t>0F7=A Equity</t>
  </si>
  <si>
    <t>0M8</t>
  </si>
  <si>
    <t>0M8=A Equity</t>
  </si>
  <si>
    <t xml:space="preserve">MFC.TO </t>
  </si>
  <si>
    <t>0F6</t>
  </si>
  <si>
    <t>0F6=A Equity</t>
  </si>
  <si>
    <t xml:space="preserve">MAP.MC </t>
  </si>
  <si>
    <t>0UU</t>
  </si>
  <si>
    <t>0UU=A Equity</t>
  </si>
  <si>
    <t xml:space="preserve">MKS.L </t>
  </si>
  <si>
    <t>0WN</t>
  </si>
  <si>
    <t>0WN=A Equity</t>
  </si>
  <si>
    <t>0QV</t>
  </si>
  <si>
    <t>0QV=A Equity</t>
  </si>
  <si>
    <t>0VQ</t>
  </si>
  <si>
    <t>0VQ=A Equity</t>
  </si>
  <si>
    <t xml:space="preserve">MRCG.DE </t>
  </si>
  <si>
    <t>0XU</t>
  </si>
  <si>
    <t>0XU=A Equity</t>
  </si>
  <si>
    <t>Metro Inc</t>
  </si>
  <si>
    <t>CA59162N1096</t>
  </si>
  <si>
    <t>MRU-TC</t>
  </si>
  <si>
    <t>E:MRU</t>
  </si>
  <si>
    <t>MRU CT</t>
  </si>
  <si>
    <t>MRU.TO</t>
  </si>
  <si>
    <t>QRT</t>
  </si>
  <si>
    <t>0F5</t>
  </si>
  <si>
    <t>0F5=A Equity</t>
  </si>
  <si>
    <t xml:space="preserve">MICP.PA </t>
  </si>
  <si>
    <t>0AW</t>
  </si>
  <si>
    <t>0AW=A Equity</t>
  </si>
  <si>
    <t>Millicom International Cellular SA</t>
  </si>
  <si>
    <t>Mitie Group plc</t>
  </si>
  <si>
    <t>3B6</t>
  </si>
  <si>
    <t>3B6=A Equity</t>
  </si>
  <si>
    <t xml:space="preserve">MNDI.L </t>
  </si>
  <si>
    <t>0WG</t>
  </si>
  <si>
    <t>0WG=A Equity</t>
  </si>
  <si>
    <t>MTU Aero Engines AG</t>
  </si>
  <si>
    <t>0L9</t>
  </si>
  <si>
    <t>0L9=A Equity</t>
  </si>
  <si>
    <t>Muenchener Rueckversicherungs-Gesellschaft AG in Muenchen</t>
  </si>
  <si>
    <t xml:space="preserve">MUVGn.DE </t>
  </si>
  <si>
    <t>0XQ</t>
  </si>
  <si>
    <t>0XQ=A Equity</t>
  </si>
  <si>
    <t>0F8</t>
  </si>
  <si>
    <t>0F8=A Equity</t>
  </si>
  <si>
    <t xml:space="preserve">NG.L </t>
  </si>
  <si>
    <t>0WA</t>
  </si>
  <si>
    <t>0WA=A Equity</t>
  </si>
  <si>
    <t>0RN</t>
  </si>
  <si>
    <t>0RN=A Equity</t>
  </si>
  <si>
    <t>0XS</t>
  </si>
  <si>
    <t>0XS=A Equity</t>
  </si>
  <si>
    <t xml:space="preserve">NXT.L </t>
  </si>
  <si>
    <t>0WO</t>
  </si>
  <si>
    <t>0WO=A Equity</t>
  </si>
  <si>
    <t>3NI</t>
  </si>
  <si>
    <t>NN Group NV</t>
  </si>
  <si>
    <t>NL0010773842</t>
  </si>
  <si>
    <t>NN-EEB</t>
  </si>
  <si>
    <t>E:NN</t>
  </si>
  <si>
    <t>NN NA</t>
  </si>
  <si>
    <t>NN.AS</t>
  </si>
  <si>
    <t>9NN</t>
  </si>
  <si>
    <t>0YY</t>
  </si>
  <si>
    <t>0YY=A Equity</t>
  </si>
  <si>
    <t xml:space="preserve">NDA SS </t>
  </si>
  <si>
    <t>0OL</t>
  </si>
  <si>
    <t>0OL=A Equity</t>
  </si>
  <si>
    <t>3DI</t>
  </si>
  <si>
    <t>3DI=A Equity</t>
  </si>
  <si>
    <t>Onex Corp</t>
  </si>
  <si>
    <t>CA68272K1030</t>
  </si>
  <si>
    <t>OCX-TC</t>
  </si>
  <si>
    <t>E:ONEX</t>
  </si>
  <si>
    <t>ONEX CT</t>
  </si>
  <si>
    <t>ONEX.TO</t>
  </si>
  <si>
    <t>QRE</t>
  </si>
  <si>
    <t>0F9</t>
  </si>
  <si>
    <t>0F9=A Equity</t>
  </si>
  <si>
    <t>0FL</t>
  </si>
  <si>
    <t>0FL=A Equity</t>
  </si>
  <si>
    <t xml:space="preserve">ORAN.PA </t>
  </si>
  <si>
    <t>0A3</t>
  </si>
  <si>
    <t>0A3=A Equity</t>
  </si>
  <si>
    <t>3AM</t>
  </si>
  <si>
    <t>3AM=A Equity</t>
  </si>
  <si>
    <t>3A2</t>
  </si>
  <si>
    <t>3A2=A Equity</t>
  </si>
  <si>
    <t xml:space="preserve">PSON.L </t>
  </si>
  <si>
    <t>0XA</t>
  </si>
  <si>
    <t>0XA=A Equity</t>
  </si>
  <si>
    <t>Pembina Pipeline Corp</t>
  </si>
  <si>
    <t>0FS</t>
  </si>
  <si>
    <t>0FS=A Equity</t>
  </si>
  <si>
    <t xml:space="preserve">PNN.L </t>
  </si>
  <si>
    <t>0RR</t>
  </si>
  <si>
    <t>0RR=A Equity</t>
  </si>
  <si>
    <t>Pernod Ricard SA</t>
  </si>
  <si>
    <t xml:space="preserve">PERP.PA </t>
  </si>
  <si>
    <t>0JI</t>
  </si>
  <si>
    <t>0JI=A Equity</t>
  </si>
  <si>
    <t>0XG</t>
  </si>
  <si>
    <t>0XG=A Equity</t>
  </si>
  <si>
    <t>Petrofac Ltd</t>
  </si>
  <si>
    <t>Phoenix Group Holdings plc</t>
  </si>
  <si>
    <t>GB00BGXQNP29</t>
  </si>
  <si>
    <t>PHNX-LON</t>
  </si>
  <si>
    <t>E:PHNX</t>
  </si>
  <si>
    <t>PHNX LN</t>
  </si>
  <si>
    <t>PHNX.L</t>
  </si>
  <si>
    <t>0T6</t>
  </si>
  <si>
    <t>0T6=A Equity</t>
  </si>
  <si>
    <t xml:space="preserve">PSHG_p.DE </t>
  </si>
  <si>
    <t>0XX</t>
  </si>
  <si>
    <t>0XX=A Equity</t>
  </si>
  <si>
    <t>0G7</t>
  </si>
  <si>
    <t>0G7=A Equity</t>
  </si>
  <si>
    <t xml:space="preserve">PSMGn.DE </t>
  </si>
  <si>
    <t>0XY</t>
  </si>
  <si>
    <t>0XY=A Equity</t>
  </si>
  <si>
    <t>0BL</t>
  </si>
  <si>
    <t>0BL=A Equity</t>
  </si>
  <si>
    <t xml:space="preserve">PRU.L </t>
  </si>
  <si>
    <t>3PD</t>
  </si>
  <si>
    <t>3PU=A Equity</t>
  </si>
  <si>
    <t>0OG</t>
  </si>
  <si>
    <t>0OG=A Equity</t>
  </si>
  <si>
    <t>Publicis Groupe SA</t>
  </si>
  <si>
    <t xml:space="preserve">PUBP.PA </t>
  </si>
  <si>
    <t>0JE</t>
  </si>
  <si>
    <t>0JE=A Equity</t>
  </si>
  <si>
    <t>0L2</t>
  </si>
  <si>
    <t>0L2=A Equity</t>
  </si>
  <si>
    <t>QinetiQ Group plc</t>
  </si>
  <si>
    <t>GB00B0WMWD03</t>
  </si>
  <si>
    <t>QQ.-LON</t>
  </si>
  <si>
    <t>E:QQ.</t>
  </si>
  <si>
    <t>QQ/ LN</t>
  </si>
  <si>
    <t>QQ.L</t>
  </si>
  <si>
    <t>3BG</t>
  </si>
  <si>
    <t>3BG=A Equity</t>
  </si>
  <si>
    <t>3QU</t>
  </si>
  <si>
    <t>3QU=A Equity</t>
  </si>
  <si>
    <t xml:space="preserve">RAND.AS </t>
  </si>
  <si>
    <t>0YW</t>
  </si>
  <si>
    <t>0YW=A Equity</t>
  </si>
  <si>
    <t xml:space="preserve">RKT.L </t>
  </si>
  <si>
    <t>0XL</t>
  </si>
  <si>
    <t>0XL=A Equity</t>
  </si>
  <si>
    <t xml:space="preserve">REDE.MC </t>
  </si>
  <si>
    <t>0UJ</t>
  </si>
  <si>
    <t>0UJ=A Equity</t>
  </si>
  <si>
    <t>RELX plc</t>
  </si>
  <si>
    <t xml:space="preserve">REL.L </t>
  </si>
  <si>
    <t>0XI</t>
  </si>
  <si>
    <t>0XI=A Equity</t>
  </si>
  <si>
    <t>0YH</t>
  </si>
  <si>
    <t>0YH=A Equity</t>
  </si>
  <si>
    <t>3BR</t>
  </si>
  <si>
    <t>3BR=A Equity</t>
  </si>
  <si>
    <t xml:space="preserve">RENA.PA </t>
  </si>
  <si>
    <t>0JK</t>
  </si>
  <si>
    <t>0JK=A Equity</t>
  </si>
  <si>
    <t>0O8</t>
  </si>
  <si>
    <t>0O8=A Equity</t>
  </si>
  <si>
    <t>0RE</t>
  </si>
  <si>
    <t>0RE=A Equity</t>
  </si>
  <si>
    <t>Rexel SA</t>
  </si>
  <si>
    <t xml:space="preserve">RXL.PA </t>
  </si>
  <si>
    <t>0JS</t>
  </si>
  <si>
    <t>0JS=A Equity</t>
  </si>
  <si>
    <t>3BL</t>
  </si>
  <si>
    <t>3BL=A Equity</t>
  </si>
  <si>
    <t>0O1</t>
  </si>
  <si>
    <t>0O1=A Equity</t>
  </si>
  <si>
    <t xml:space="preserve">RIO.L </t>
  </si>
  <si>
    <t>0X1</t>
  </si>
  <si>
    <t>0X1=A Equity</t>
  </si>
  <si>
    <t>RioCan Real Estate Investment Trust</t>
  </si>
  <si>
    <t>CA7669101031</t>
  </si>
  <si>
    <t>REI.UN-TC</t>
  </si>
  <si>
    <t>E:REI.UN</t>
  </si>
  <si>
    <t>REI-U CT</t>
  </si>
  <si>
    <t>REI_u.TO</t>
  </si>
  <si>
    <t>XSF</t>
  </si>
  <si>
    <t>0GD</t>
  </si>
  <si>
    <t>0GD=A Equity</t>
  </si>
  <si>
    <t xml:space="preserve">RCIb.TO </t>
  </si>
  <si>
    <t>0G9</t>
  </si>
  <si>
    <t>0G9=A Equity</t>
  </si>
  <si>
    <t>Rolls-Royce Holdings plc</t>
  </si>
  <si>
    <t xml:space="preserve">RR.L </t>
  </si>
  <si>
    <t>0X4</t>
  </si>
  <si>
    <t>0X4=A Equity</t>
  </si>
  <si>
    <t>Rotork plc</t>
  </si>
  <si>
    <t>0P7</t>
  </si>
  <si>
    <t>0P7=A Equity</t>
  </si>
  <si>
    <t xml:space="preserve">RY.TO </t>
  </si>
  <si>
    <t>0GF</t>
  </si>
  <si>
    <t>0GF=A Equity</t>
  </si>
  <si>
    <t>3CQ</t>
  </si>
  <si>
    <t>3CQ=A Equity</t>
  </si>
  <si>
    <t>LU0061462528</t>
  </si>
  <si>
    <t>RRTL-XET</t>
  </si>
  <si>
    <t>E:RRTL</t>
  </si>
  <si>
    <t>RRTL GY</t>
  </si>
  <si>
    <t>RRTL.DE</t>
  </si>
  <si>
    <t>3RT</t>
  </si>
  <si>
    <t>3RT=A Equity</t>
  </si>
  <si>
    <t>3BZ</t>
  </si>
  <si>
    <t>3BZ=A Equity</t>
  </si>
  <si>
    <t xml:space="preserve">RWEG.DE </t>
  </si>
  <si>
    <t>0XD</t>
  </si>
  <si>
    <t>0XD=A Equity</t>
  </si>
  <si>
    <t xml:space="preserve">SAF.PA </t>
  </si>
  <si>
    <t>0LF</t>
  </si>
  <si>
    <t>0LF=A Equity</t>
  </si>
  <si>
    <t>Sage Group plc/The</t>
  </si>
  <si>
    <t xml:space="preserve">SGE.L </t>
  </si>
  <si>
    <t>0X9</t>
  </si>
  <si>
    <t>0X9=A Equity</t>
  </si>
  <si>
    <t>0SP</t>
  </si>
  <si>
    <t>0SP=A Equity</t>
  </si>
  <si>
    <t>Saputo Inc</t>
  </si>
  <si>
    <t>CA8029121057</t>
  </si>
  <si>
    <t>SAP-TC</t>
  </si>
  <si>
    <t>SAP CT</t>
  </si>
  <si>
    <t>SAP.TO</t>
  </si>
  <si>
    <t>ZEK</t>
  </si>
  <si>
    <t>0C8</t>
  </si>
  <si>
    <t>0C8=A Equity</t>
  </si>
  <si>
    <t>0SU</t>
  </si>
  <si>
    <t>0SU=A Equity</t>
  </si>
  <si>
    <t>GB00BP9LHF23</t>
  </si>
  <si>
    <t xml:space="preserve">SDR.L </t>
  </si>
  <si>
    <t>0X8</t>
  </si>
  <si>
    <t>0X8=A Equity</t>
  </si>
  <si>
    <t xml:space="preserve">SCOR.PA </t>
  </si>
  <si>
    <t>0A1</t>
  </si>
  <si>
    <t>0A1=A Equity</t>
  </si>
  <si>
    <t>SEB SA</t>
  </si>
  <si>
    <t>3B0</t>
  </si>
  <si>
    <t>3B0=A Equity</t>
  </si>
  <si>
    <t>0N3</t>
  </si>
  <si>
    <t>0N3=A Equity</t>
  </si>
  <si>
    <t>Serco Group plc</t>
  </si>
  <si>
    <t>3CX</t>
  </si>
  <si>
    <t>3CX=A Equity</t>
  </si>
  <si>
    <t>SES SA</t>
  </si>
  <si>
    <t>LU0088087324</t>
  </si>
  <si>
    <t>SESG-EEB</t>
  </si>
  <si>
    <t>E:SESG</t>
  </si>
  <si>
    <t>SESG FP</t>
  </si>
  <si>
    <t>SESFd.PA</t>
  </si>
  <si>
    <t>9SE</t>
  </si>
  <si>
    <t>0JV</t>
  </si>
  <si>
    <t>0JV=A Equity</t>
  </si>
  <si>
    <t xml:space="preserve">SVT.L </t>
  </si>
  <si>
    <t>0Y1</t>
  </si>
  <si>
    <t>0Y1=A Equity</t>
  </si>
  <si>
    <t>Shaftesbury Capital PLC</t>
  </si>
  <si>
    <t>GB00B62G9D36</t>
  </si>
  <si>
    <t>SHC-LON</t>
  </si>
  <si>
    <t>E:SHC</t>
  </si>
  <si>
    <t>SHC LN</t>
  </si>
  <si>
    <t>SHCS.L</t>
  </si>
  <si>
    <t>0N9</t>
  </si>
  <si>
    <t>0N9=A Equity</t>
  </si>
  <si>
    <t>0X3</t>
  </si>
  <si>
    <t>0X3=A Equity</t>
  </si>
  <si>
    <t>0RD</t>
  </si>
  <si>
    <t>0RD=A Equity</t>
  </si>
  <si>
    <t>SIE GY</t>
  </si>
  <si>
    <t>3S1</t>
  </si>
  <si>
    <t>0SI=A Equity</t>
  </si>
  <si>
    <t>Siemens Healthineers AG</t>
  </si>
  <si>
    <t>DE000SHL1006</t>
  </si>
  <si>
    <t>SHL-XET</t>
  </si>
  <si>
    <t>E:SHL</t>
  </si>
  <si>
    <t>SHL GY</t>
  </si>
  <si>
    <t>SHLG.DE</t>
  </si>
  <si>
    <t>3SE</t>
  </si>
  <si>
    <t xml:space="preserve">SN.L </t>
  </si>
  <si>
    <t>0YE</t>
  </si>
  <si>
    <t>0YE=A Equity</t>
  </si>
  <si>
    <t xml:space="preserve">SMIN.L </t>
  </si>
  <si>
    <t>0YP</t>
  </si>
  <si>
    <t>0YP=A Equity</t>
  </si>
  <si>
    <t xml:space="preserve">SRG.MI </t>
  </si>
  <si>
    <t>0SF</t>
  </si>
  <si>
    <t>0SF=A Equity</t>
  </si>
  <si>
    <t>AtkinsRéalis</t>
  </si>
  <si>
    <t>CA04764T1049</t>
  </si>
  <si>
    <t>ATRL-TC</t>
  </si>
  <si>
    <t>E:ATRL</t>
  </si>
  <si>
    <t>ATRL CT</t>
  </si>
  <si>
    <t>ATRL.TO</t>
  </si>
  <si>
    <t>XSN</t>
  </si>
  <si>
    <t>0GK</t>
  </si>
  <si>
    <t>0GK=A Equity</t>
  </si>
  <si>
    <t>Societe Generale SA</t>
  </si>
  <si>
    <t xml:space="preserve">SOGN.PA </t>
  </si>
  <si>
    <t>0A4</t>
  </si>
  <si>
    <t>0A4=A Equity</t>
  </si>
  <si>
    <t xml:space="preserve">EXHO.PA </t>
  </si>
  <si>
    <t>0LC</t>
  </si>
  <si>
    <t>0LC=A Equity</t>
  </si>
  <si>
    <t>0SM</t>
  </si>
  <si>
    <t>0SM=A Equity</t>
  </si>
  <si>
    <t>3SH</t>
  </si>
  <si>
    <t>3SH=A Equity</t>
  </si>
  <si>
    <t>0O4</t>
  </si>
  <si>
    <t>0O4=A Equity</t>
  </si>
  <si>
    <t xml:space="preserve">SSE.L </t>
  </si>
  <si>
    <t>0YL</t>
  </si>
  <si>
    <t>0YL=A Equity</t>
  </si>
  <si>
    <t>St James's Place plc</t>
  </si>
  <si>
    <t>GB0007669376</t>
  </si>
  <si>
    <t>STJ-LON</t>
  </si>
  <si>
    <t>E:STJ</t>
  </si>
  <si>
    <t>STJ LN</t>
  </si>
  <si>
    <t>SJP.L</t>
  </si>
  <si>
    <t>9SJ</t>
  </si>
  <si>
    <t>0WV</t>
  </si>
  <si>
    <t>0WV=A Equity</t>
  </si>
  <si>
    <t>0ST</t>
  </si>
  <si>
    <t>0ST=A Equity</t>
  </si>
  <si>
    <t>0LP</t>
  </si>
  <si>
    <t>0LP=A Equity</t>
  </si>
  <si>
    <t>3FI</t>
  </si>
  <si>
    <t>3FI=A Equity</t>
  </si>
  <si>
    <t xml:space="preserve">STMPA.PA </t>
  </si>
  <si>
    <t>0AD</t>
  </si>
  <si>
    <t>0AD=A Equity</t>
  </si>
  <si>
    <t>0L3</t>
  </si>
  <si>
    <t>0L3=A Equity</t>
  </si>
  <si>
    <t>SLF CT</t>
  </si>
  <si>
    <t xml:space="preserve">SLF.TO </t>
  </si>
  <si>
    <t>0GJ</t>
  </si>
  <si>
    <t>0GJ=A Equity</t>
  </si>
  <si>
    <t xml:space="preserve">SU.TO </t>
  </si>
  <si>
    <t>0GO</t>
  </si>
  <si>
    <t>0GO=A Equity</t>
  </si>
  <si>
    <t xml:space="preserve">SY1G.DE </t>
  </si>
  <si>
    <t>0XW</t>
  </si>
  <si>
    <t>0XW=A Equity</t>
  </si>
  <si>
    <t>0M7</t>
  </si>
  <si>
    <t>0M7=A Equity</t>
  </si>
  <si>
    <t>Taylor Wimpey plc</t>
  </si>
  <si>
    <t xml:space="preserve">TW.L </t>
  </si>
  <si>
    <t>0Y2</t>
  </si>
  <si>
    <t>0Y2=A Equity</t>
  </si>
  <si>
    <t>TECK/B CT</t>
  </si>
  <si>
    <t xml:space="preserve">TECKb.TO </t>
  </si>
  <si>
    <t>0B7</t>
  </si>
  <si>
    <t>0B7=A Equity</t>
  </si>
  <si>
    <t xml:space="preserve">TLIT.MI </t>
  </si>
  <si>
    <t>0QT</t>
  </si>
  <si>
    <t>0QT=A Equity</t>
  </si>
  <si>
    <t>0TE</t>
  </si>
  <si>
    <t>0TE=A Equity</t>
  </si>
  <si>
    <t>0NG</t>
  </si>
  <si>
    <t>0NG=A Equity</t>
  </si>
  <si>
    <t>0D5</t>
  </si>
  <si>
    <t>0D5=A Equity</t>
  </si>
  <si>
    <t xml:space="preserve">TENR.MI </t>
  </si>
  <si>
    <t>0QC</t>
  </si>
  <si>
    <t>0QC=A Equity</t>
  </si>
  <si>
    <t xml:space="preserve">TRN.MI </t>
  </si>
  <si>
    <t>0QN</t>
  </si>
  <si>
    <t>0QN=A Equity</t>
  </si>
  <si>
    <t>0TS</t>
  </si>
  <si>
    <t>0TS=A Equity</t>
  </si>
  <si>
    <t xml:space="preserve">TCFP.PA </t>
  </si>
  <si>
    <t>0AQ</t>
  </si>
  <si>
    <t>0AQ=A Equity</t>
  </si>
  <si>
    <t>TRI CT</t>
  </si>
  <si>
    <t xml:space="preserve">TRI.TO </t>
  </si>
  <si>
    <t>0B8</t>
  </si>
  <si>
    <t>0B8=A Equity</t>
  </si>
  <si>
    <t>TUS</t>
  </si>
  <si>
    <t>TUS=A Equity</t>
  </si>
  <si>
    <t>0TK</t>
  </si>
  <si>
    <t>0TK=A Equity</t>
  </si>
  <si>
    <t xml:space="preserve">TD.TO </t>
  </si>
  <si>
    <t>0B6</t>
  </si>
  <si>
    <t>0B6=A Equity</t>
  </si>
  <si>
    <t>0FP</t>
  </si>
  <si>
    <t>0FP=A Equity</t>
  </si>
  <si>
    <t>0D3</t>
  </si>
  <si>
    <t>0D3=A Equity</t>
  </si>
  <si>
    <t xml:space="preserve">TLW.L </t>
  </si>
  <si>
    <t>0U4</t>
  </si>
  <si>
    <t>0U4=A Equity</t>
  </si>
  <si>
    <t>0UC</t>
  </si>
  <si>
    <t>0UC=A Equity</t>
  </si>
  <si>
    <t>0UM</t>
  </si>
  <si>
    <t>0UM=A Equity</t>
  </si>
  <si>
    <t>0YV</t>
  </si>
  <si>
    <t>0YV=A Equity</t>
  </si>
  <si>
    <t>UniCredit SpA</t>
  </si>
  <si>
    <t xml:space="preserve">CRDI.MI </t>
  </si>
  <si>
    <t>0QU</t>
  </si>
  <si>
    <t>0QU=A Equity</t>
  </si>
  <si>
    <t>0UN</t>
  </si>
  <si>
    <t>0UN=A Equity</t>
  </si>
  <si>
    <t xml:space="preserve">UTDI.DE </t>
  </si>
  <si>
    <t>0VH</t>
  </si>
  <si>
    <t>0VH=A Equity</t>
  </si>
  <si>
    <t>United Utilities Group plc</t>
  </si>
  <si>
    <t xml:space="preserve">UU.L </t>
  </si>
  <si>
    <t>0Y3</t>
  </si>
  <si>
    <t>0Y3=A Equity</t>
  </si>
  <si>
    <t xml:space="preserve">VLOF.PA </t>
  </si>
  <si>
    <t>0I5</t>
  </si>
  <si>
    <t>0I5=A Equity</t>
  </si>
  <si>
    <t>0XP</t>
  </si>
  <si>
    <t>0XP=A Equity</t>
  </si>
  <si>
    <t xml:space="preserve">VIE.PA </t>
  </si>
  <si>
    <t>0LO</t>
  </si>
  <si>
    <t>0LO=A Equity</t>
  </si>
  <si>
    <t>0CI</t>
  </si>
  <si>
    <t>0CI=A Equity</t>
  </si>
  <si>
    <t xml:space="preserve">SGEF.PA </t>
  </si>
  <si>
    <t>0IU</t>
  </si>
  <si>
    <t>0IU=A Equity</t>
  </si>
  <si>
    <t>0VO</t>
  </si>
  <si>
    <t>0VO=A Equity</t>
  </si>
  <si>
    <t xml:space="preserve">VOWG_p.DE </t>
  </si>
  <si>
    <t>0XO</t>
  </si>
  <si>
    <t>0XO=A Equity</t>
  </si>
  <si>
    <t xml:space="preserve">Vopak NV,  Koninklijke </t>
  </si>
  <si>
    <t>0VL</t>
  </si>
  <si>
    <t>0VL=A Equity</t>
  </si>
  <si>
    <t>0WC</t>
  </si>
  <si>
    <t>0WC=A Equity</t>
  </si>
  <si>
    <t xml:space="preserve">WEIR.L </t>
  </si>
  <si>
    <t>0Y4</t>
  </si>
  <si>
    <t>0Y4=A Equity</t>
  </si>
  <si>
    <t>Wendel SA</t>
  </si>
  <si>
    <t xml:space="preserve">MWDP.PA </t>
  </si>
  <si>
    <t>0A2</t>
  </si>
  <si>
    <t>0A2=A Equity</t>
  </si>
  <si>
    <t xml:space="preserve">WTB.L </t>
  </si>
  <si>
    <t>0Y6</t>
  </si>
  <si>
    <t>0Y6=A Equity</t>
  </si>
  <si>
    <t xml:space="preserve">WLSNc.AS </t>
  </si>
  <si>
    <t>0YF</t>
  </si>
  <si>
    <t>0YF=A Equity</t>
  </si>
  <si>
    <t>0WP</t>
  </si>
  <si>
    <t>0WP=A Equity</t>
  </si>
  <si>
    <t>*The Exchange Delivery Settlement Price (“EDSP”) for DASFs based on Borsa Italiana and Toronto Stock Exchange underlyings is based upon the Opening Price reported by the specific market (Relevant Stock Exchange).</t>
  </si>
  <si>
    <t>**In December the Last Trading Day is the business day before the last Thursday before Christmas (Expiry Day), unless the next day is Christmas then the Expiry Day moves to the previous Thursday</t>
  </si>
  <si>
    <t>Trading and Exercise hours (All UK Times)</t>
  </si>
  <si>
    <t>American style options</t>
  </si>
  <si>
    <t>European style Options</t>
  </si>
  <si>
    <t>Standard Central Order Book Contracts</t>
  </si>
  <si>
    <t>London IEO - American  Style Physical</t>
  </si>
  <si>
    <t>EDSP method Cash Settled Contracts</t>
  </si>
  <si>
    <t>EDSP method Physical Settled Contracts</t>
  </si>
  <si>
    <t>Strike Price intervals (currency of quotation) for standard and flexible contracts</t>
  </si>
  <si>
    <t>Max absolute strike price (currency of quotation)</t>
  </si>
  <si>
    <t>Auto Exercise Default Value**</t>
  </si>
  <si>
    <t>Standard Option Product Tradable on ICEBlock</t>
  </si>
  <si>
    <t xml:space="preserve">Minimum Volume requirement </t>
  </si>
  <si>
    <t>Time Trading ceases on Last Trading Day (London  time)</t>
  </si>
  <si>
    <t>Last Trading Day Cash Settled Contracts</t>
  </si>
  <si>
    <t>Last Trading Day                         Physical Delivery Contracts</t>
  </si>
  <si>
    <t xml:space="preserve">Early Exercise deadline - American Style </t>
  </si>
  <si>
    <t>Exercise deadline on expiry date</t>
  </si>
  <si>
    <t>Settlement Day* AMR/CSH</t>
  </si>
  <si>
    <t>Settlement Day* AMR/PHY</t>
  </si>
  <si>
    <t>Settlement Day* EUR/CSH</t>
  </si>
  <si>
    <t>Settlement Day* EUR/PHY</t>
  </si>
  <si>
    <t>GICS Sector</t>
  </si>
  <si>
    <t xml:space="preserve">III LN </t>
  </si>
  <si>
    <t>IIU</t>
  </si>
  <si>
    <t>IIQ</t>
  </si>
  <si>
    <t>IIJ</t>
  </si>
  <si>
    <t>IIX</t>
  </si>
  <si>
    <t>ITM</t>
  </si>
  <si>
    <t>Financials</t>
  </si>
  <si>
    <t>O-LSE Master</t>
  </si>
  <si>
    <t xml:space="preserve">A2A IM </t>
  </si>
  <si>
    <t>ASO</t>
  </si>
  <si>
    <t>ASB</t>
  </si>
  <si>
    <t>ASV</t>
  </si>
  <si>
    <t>N</t>
  </si>
  <si>
    <t>Industrials</t>
  </si>
  <si>
    <t>O-Bors ITA Master</t>
  </si>
  <si>
    <t>ABU</t>
  </si>
  <si>
    <t>ABQ</t>
  </si>
  <si>
    <t>ABJ</t>
  </si>
  <si>
    <t>ABX</t>
  </si>
  <si>
    <t>O-SWISS SE Master</t>
  </si>
  <si>
    <t xml:space="preserve">ABB SS </t>
  </si>
  <si>
    <t>OBU</t>
  </si>
  <si>
    <t>OBQ</t>
  </si>
  <si>
    <t>OBJ</t>
  </si>
  <si>
    <t>OBX</t>
  </si>
  <si>
    <t>O-STO SE Master</t>
  </si>
  <si>
    <t xml:space="preserve">ANA SM </t>
  </si>
  <si>
    <t>LJW</t>
  </si>
  <si>
    <t>LJO</t>
  </si>
  <si>
    <t>LJB</t>
  </si>
  <si>
    <t>LJV</t>
  </si>
  <si>
    <t>O-MAD SE Master</t>
  </si>
  <si>
    <t xml:space="preserve">AC FP </t>
  </si>
  <si>
    <t>AAW</t>
  </si>
  <si>
    <t>AAT</t>
  </si>
  <si>
    <t>AAC</t>
  </si>
  <si>
    <t>AAN</t>
  </si>
  <si>
    <t>Health Care</t>
  </si>
  <si>
    <t>O-ENX PAR Master</t>
  </si>
  <si>
    <t xml:space="preserve">ACX SM </t>
  </si>
  <si>
    <t>QFU</t>
  </si>
  <si>
    <t>QFQ</t>
  </si>
  <si>
    <t>QFJ</t>
  </si>
  <si>
    <t>QFX</t>
  </si>
  <si>
    <t>AVR</t>
  </si>
  <si>
    <t>AVG</t>
  </si>
  <si>
    <t>AVB</t>
  </si>
  <si>
    <t>AVV</t>
  </si>
  <si>
    <t>O-ENX BRU Master</t>
  </si>
  <si>
    <t xml:space="preserve">ACS SM </t>
  </si>
  <si>
    <t>ONU</t>
  </si>
  <si>
    <t>ONQ</t>
  </si>
  <si>
    <t>ONJ</t>
  </si>
  <si>
    <t>ONX</t>
  </si>
  <si>
    <t>QVU</t>
  </si>
  <si>
    <t>QVQ</t>
  </si>
  <si>
    <t>QVJ</t>
  </si>
  <si>
    <t>QVX</t>
  </si>
  <si>
    <t xml:space="preserve">ADS GY </t>
  </si>
  <si>
    <t>FKU</t>
  </si>
  <si>
    <t>FKQ</t>
  </si>
  <si>
    <t>FKJ</t>
  </si>
  <si>
    <t>FKX</t>
  </si>
  <si>
    <t>O-DEU Bors Master</t>
  </si>
  <si>
    <t>AE1</t>
  </si>
  <si>
    <t>AE2</t>
  </si>
  <si>
    <t>AE3</t>
  </si>
  <si>
    <t>AE4</t>
  </si>
  <si>
    <t>AE5</t>
  </si>
  <si>
    <t>AY2</t>
  </si>
  <si>
    <t>AY3</t>
  </si>
  <si>
    <t>AY4</t>
  </si>
  <si>
    <t>O-ENX AMS Master</t>
  </si>
  <si>
    <t xml:space="preserve">AGN NA </t>
  </si>
  <si>
    <t>AFU</t>
  </si>
  <si>
    <t>AFQ</t>
  </si>
  <si>
    <t>AFJ</t>
  </si>
  <si>
    <t>AFX</t>
  </si>
  <si>
    <t>Aeroport de Paris</t>
  </si>
  <si>
    <t>AD1</t>
  </si>
  <si>
    <t>AD2</t>
  </si>
  <si>
    <t>AD3</t>
  </si>
  <si>
    <t>AD4</t>
  </si>
  <si>
    <t>JZU</t>
  </si>
  <si>
    <t>JZQ</t>
  </si>
  <si>
    <t>JZJ</t>
  </si>
  <si>
    <t>JZX</t>
  </si>
  <si>
    <t xml:space="preserve">AF FP </t>
  </si>
  <si>
    <t>AQW</t>
  </si>
  <si>
    <t>AQO</t>
  </si>
  <si>
    <t>AQB</t>
  </si>
  <si>
    <t>AQV</t>
  </si>
  <si>
    <t xml:space="preserve">AI FP </t>
  </si>
  <si>
    <t>AIU</t>
  </si>
  <si>
    <t>AIQ</t>
  </si>
  <si>
    <t>AIJ</t>
  </si>
  <si>
    <t>AIX</t>
  </si>
  <si>
    <t xml:space="preserve">AIR FP </t>
  </si>
  <si>
    <t>EAU</t>
  </si>
  <si>
    <t>EAQ</t>
  </si>
  <si>
    <t>EAJ</t>
  </si>
  <si>
    <t>EAX</t>
  </si>
  <si>
    <t xml:space="preserve">AIR GY </t>
  </si>
  <si>
    <t>ZMU</t>
  </si>
  <si>
    <t>ZMQ</t>
  </si>
  <si>
    <t>ZMJ</t>
  </si>
  <si>
    <t>ZMX</t>
  </si>
  <si>
    <t>AN4</t>
  </si>
  <si>
    <t>AN5</t>
  </si>
  <si>
    <t>AN6</t>
  </si>
  <si>
    <t>AN7</t>
  </si>
  <si>
    <t>N/A</t>
  </si>
  <si>
    <t>AKF</t>
  </si>
  <si>
    <t>AKG</t>
  </si>
  <si>
    <t>AKL</t>
  </si>
  <si>
    <t>AKM</t>
  </si>
  <si>
    <t>O-OSLO SE Master</t>
  </si>
  <si>
    <t xml:space="preserve">AKZA NA </t>
  </si>
  <si>
    <t>AKU</t>
  </si>
  <si>
    <t>AKQ</t>
  </si>
  <si>
    <t>AKJ</t>
  </si>
  <si>
    <t>AKX</t>
  </si>
  <si>
    <t xml:space="preserve">ALFA SS </t>
  </si>
  <si>
    <t>AJW</t>
  </si>
  <si>
    <t>AJO</t>
  </si>
  <si>
    <t>AJB</t>
  </si>
  <si>
    <t>AJV</t>
  </si>
  <si>
    <t xml:space="preserve">ALV GY </t>
  </si>
  <si>
    <t>ALU</t>
  </si>
  <si>
    <t>ALQ</t>
  </si>
  <si>
    <t>ALJ</t>
  </si>
  <si>
    <t>ALX</t>
  </si>
  <si>
    <t xml:space="preserve">ALO FP </t>
  </si>
  <si>
    <t>ZWU</t>
  </si>
  <si>
    <t>ZWQ</t>
  </si>
  <si>
    <t>ZWJ</t>
  </si>
  <si>
    <t>ZWX</t>
  </si>
  <si>
    <t>XBM</t>
  </si>
  <si>
    <t>XBT</t>
  </si>
  <si>
    <t>XBC</t>
  </si>
  <si>
    <t>XBN</t>
  </si>
  <si>
    <t>AM1</t>
  </si>
  <si>
    <t>AM2</t>
  </si>
  <si>
    <t>AM3</t>
  </si>
  <si>
    <t>AM4</t>
  </si>
  <si>
    <t>AFD</t>
  </si>
  <si>
    <t>AFG</t>
  </si>
  <si>
    <t>AFM</t>
  </si>
  <si>
    <t>AFN</t>
  </si>
  <si>
    <t xml:space="preserve">ABI BB </t>
  </si>
  <si>
    <t>IGU</t>
  </si>
  <si>
    <t>IGQ</t>
  </si>
  <si>
    <t>IGJ</t>
  </si>
  <si>
    <t>IGX</t>
  </si>
  <si>
    <t xml:space="preserve">ANTO LN </t>
  </si>
  <si>
    <t>KFU</t>
  </si>
  <si>
    <t>KFQ</t>
  </si>
  <si>
    <t>KFJ</t>
  </si>
  <si>
    <t>KFX</t>
  </si>
  <si>
    <t>ATT</t>
  </si>
  <si>
    <t xml:space="preserve">MAERSKB DC </t>
  </si>
  <si>
    <t>MAU</t>
  </si>
  <si>
    <t>MAQ</t>
  </si>
  <si>
    <t>MAJ</t>
  </si>
  <si>
    <t>MAX</t>
  </si>
  <si>
    <t>O-COPE Master</t>
  </si>
  <si>
    <t>APE</t>
  </si>
  <si>
    <t>APA</t>
  </si>
  <si>
    <t>APR</t>
  </si>
  <si>
    <t>API</t>
  </si>
  <si>
    <t xml:space="preserve">ARCAD NA </t>
  </si>
  <si>
    <t>WEW</t>
  </si>
  <si>
    <t>WEO</t>
  </si>
  <si>
    <t>WEB</t>
  </si>
  <si>
    <t>WEV</t>
  </si>
  <si>
    <t>AMW</t>
  </si>
  <si>
    <t>AMO</t>
  </si>
  <si>
    <t>AMB</t>
  </si>
  <si>
    <t>AMI</t>
  </si>
  <si>
    <t xml:space="preserve">AKE FP </t>
  </si>
  <si>
    <t>AKW</t>
  </si>
  <si>
    <t>AKO</t>
  </si>
  <si>
    <t>AKR</t>
  </si>
  <si>
    <t>AKI</t>
  </si>
  <si>
    <t>AH3</t>
  </si>
  <si>
    <t>AH4</t>
  </si>
  <si>
    <t>AH5</t>
  </si>
  <si>
    <t>AH6</t>
  </si>
  <si>
    <t>AH</t>
  </si>
  <si>
    <t>AIV</t>
  </si>
  <si>
    <t>AIT</t>
  </si>
  <si>
    <t>AIP</t>
  </si>
  <si>
    <t xml:space="preserve">ASML NA </t>
  </si>
  <si>
    <t>FDU</t>
  </si>
  <si>
    <t>FDQ</t>
  </si>
  <si>
    <t>FDJ</t>
  </si>
  <si>
    <t>FDX</t>
  </si>
  <si>
    <t>AAS</t>
  </si>
  <si>
    <t xml:space="preserve">ASSAB SS </t>
  </si>
  <si>
    <t>LRU</t>
  </si>
  <si>
    <t>LRQ</t>
  </si>
  <si>
    <t>LRJ</t>
  </si>
  <si>
    <t>LRX</t>
  </si>
  <si>
    <t xml:space="preserve">G IM </t>
  </si>
  <si>
    <t>GXQ</t>
  </si>
  <si>
    <t>GXJ</t>
  </si>
  <si>
    <t>GXX</t>
  </si>
  <si>
    <t xml:space="preserve">ABF LN </t>
  </si>
  <si>
    <t>ZBW</t>
  </si>
  <si>
    <t>ZBO</t>
  </si>
  <si>
    <t>ZBB</t>
  </si>
  <si>
    <t>ZBV</t>
  </si>
  <si>
    <t>ABR</t>
  </si>
  <si>
    <t xml:space="preserve">AZN SS </t>
  </si>
  <si>
    <t>ZNU</t>
  </si>
  <si>
    <t>ZNQ</t>
  </si>
  <si>
    <t>ZNJ</t>
  </si>
  <si>
    <t>ZNX</t>
  </si>
  <si>
    <t>Information Technology</t>
  </si>
  <si>
    <t xml:space="preserve">AZN LN </t>
  </si>
  <si>
    <t>AZU</t>
  </si>
  <si>
    <t>AZQ</t>
  </si>
  <si>
    <t>AZJ</t>
  </si>
  <si>
    <t>AZX</t>
  </si>
  <si>
    <t>Utilities</t>
  </si>
  <si>
    <t xml:space="preserve">ATCOA SS </t>
  </si>
  <si>
    <t>ATU</t>
  </si>
  <si>
    <t>ATQ</t>
  </si>
  <si>
    <t>ATJ</t>
  </si>
  <si>
    <t>ATX</t>
  </si>
  <si>
    <t xml:space="preserve">ATO FP </t>
  </si>
  <si>
    <t>ACW</t>
  </si>
  <si>
    <t>ACO</t>
  </si>
  <si>
    <t>ACB</t>
  </si>
  <si>
    <t>ACV</t>
  </si>
  <si>
    <t>Materials</t>
  </si>
  <si>
    <t>Auto Trader Group Plc</t>
  </si>
  <si>
    <t>GB00BVYVFW23</t>
  </si>
  <si>
    <t>AUTO-LON</t>
  </si>
  <si>
    <t>E:AUTO</t>
  </si>
  <si>
    <t>AUTO LN</t>
  </si>
  <si>
    <t>AUTOA.L</t>
  </si>
  <si>
    <t>AUA</t>
  </si>
  <si>
    <t>AU1</t>
  </si>
  <si>
    <t>AU2</t>
  </si>
  <si>
    <t>AU3</t>
  </si>
  <si>
    <t>AU4</t>
  </si>
  <si>
    <t>AU5</t>
  </si>
  <si>
    <t>AVU</t>
  </si>
  <si>
    <t>AVQ</t>
  </si>
  <si>
    <t>AVJ</t>
  </si>
  <si>
    <t>AVX</t>
  </si>
  <si>
    <t xml:space="preserve">CS FP </t>
  </si>
  <si>
    <t>CJU</t>
  </si>
  <si>
    <t>CJQ</t>
  </si>
  <si>
    <t>CJJ</t>
  </si>
  <si>
    <t>CJX</t>
  </si>
  <si>
    <t>AZL</t>
  </si>
  <si>
    <t>AZS</t>
  </si>
  <si>
    <t>AZI</t>
  </si>
  <si>
    <t xml:space="preserve">B&amp;M European Value Retail SA </t>
  </si>
  <si>
    <t>LU1072616219</t>
  </si>
  <si>
    <t>BME-LON</t>
  </si>
  <si>
    <t>E:BME</t>
  </si>
  <si>
    <t>BME LN</t>
  </si>
  <si>
    <t>BMEB.L</t>
  </si>
  <si>
    <t>BMA</t>
  </si>
  <si>
    <t>BM1</t>
  </si>
  <si>
    <t>BM2</t>
  </si>
  <si>
    <t>BM3</t>
  </si>
  <si>
    <t>BM4</t>
  </si>
  <si>
    <t>BM5</t>
  </si>
  <si>
    <t>BIB</t>
  </si>
  <si>
    <t>BIV</t>
  </si>
  <si>
    <t>BIF</t>
  </si>
  <si>
    <t>BIT</t>
  </si>
  <si>
    <t>Consumer Discretionary</t>
  </si>
  <si>
    <t xml:space="preserve">BA/ LN </t>
  </si>
  <si>
    <t>BAU</t>
  </si>
  <si>
    <t>BAQ</t>
  </si>
  <si>
    <t>BAJ</t>
  </si>
  <si>
    <t>BAX</t>
  </si>
  <si>
    <t>OIU</t>
  </si>
  <si>
    <t>OIQ</t>
  </si>
  <si>
    <t>OIJ</t>
  </si>
  <si>
    <t>OIX</t>
  </si>
  <si>
    <t xml:space="preserve">BAMNB NA </t>
  </si>
  <si>
    <t>KPW</t>
  </si>
  <si>
    <t>KPC</t>
  </si>
  <si>
    <t>KPB</t>
  </si>
  <si>
    <t>KPV</t>
  </si>
  <si>
    <t xml:space="preserve">BBVA SM </t>
  </si>
  <si>
    <t>BDU</t>
  </si>
  <si>
    <t>BDQ</t>
  </si>
  <si>
    <t>BDJ</t>
  </si>
  <si>
    <t>BDX</t>
  </si>
  <si>
    <t>FHQ</t>
  </si>
  <si>
    <t>FHJ</t>
  </si>
  <si>
    <t>FHX</t>
  </si>
  <si>
    <t xml:space="preserve">SAB SM </t>
  </si>
  <si>
    <t>TVW</t>
  </si>
  <si>
    <t>TVO</t>
  </si>
  <si>
    <t>TVB</t>
  </si>
  <si>
    <t>TVX</t>
  </si>
  <si>
    <t>Consumer Staples</t>
  </si>
  <si>
    <t xml:space="preserve">SAN SM </t>
  </si>
  <si>
    <t>SJU</t>
  </si>
  <si>
    <t>SJQ</t>
  </si>
  <si>
    <t>SJJ</t>
  </si>
  <si>
    <t>SJX</t>
  </si>
  <si>
    <t xml:space="preserve">BKT SM </t>
  </si>
  <si>
    <t>UZU</t>
  </si>
  <si>
    <t>UZQ</t>
  </si>
  <si>
    <t>UZJ</t>
  </si>
  <si>
    <t>UZX</t>
  </si>
  <si>
    <t xml:space="preserve">BARC LN </t>
  </si>
  <si>
    <t>BBU</t>
  </si>
  <si>
    <t>BBQ</t>
  </si>
  <si>
    <t>BBJ</t>
  </si>
  <si>
    <t>BBX</t>
  </si>
  <si>
    <t>BD1</t>
  </si>
  <si>
    <t>BD2</t>
  </si>
  <si>
    <t>BD3</t>
  </si>
  <si>
    <t>BD4</t>
  </si>
  <si>
    <t>BDV</t>
  </si>
  <si>
    <t xml:space="preserve">BAS GY </t>
  </si>
  <si>
    <t>BJU</t>
  </si>
  <si>
    <t>BJQ</t>
  </si>
  <si>
    <t>BJJ</t>
  </si>
  <si>
    <t>BJX</t>
  </si>
  <si>
    <t>BQU</t>
  </si>
  <si>
    <t>BQQ</t>
  </si>
  <si>
    <t>BQJ</t>
  </si>
  <si>
    <t>BQX</t>
  </si>
  <si>
    <t>BMU</t>
  </si>
  <si>
    <t>BMQ</t>
  </si>
  <si>
    <t>BMJ</t>
  </si>
  <si>
    <t>BMX</t>
  </si>
  <si>
    <t xml:space="preserve">BEI GY </t>
  </si>
  <si>
    <t>DLU</t>
  </si>
  <si>
    <t>DLQ</t>
  </si>
  <si>
    <t>DLJ</t>
  </si>
  <si>
    <t>DLX</t>
  </si>
  <si>
    <t>Berkeley Group Holdings</t>
  </si>
  <si>
    <t>BGI</t>
  </si>
  <si>
    <t>BT1</t>
  </si>
  <si>
    <t>BT2</t>
  </si>
  <si>
    <t>BT3</t>
  </si>
  <si>
    <t>BT4</t>
  </si>
  <si>
    <t xml:space="preserve">BNP FP </t>
  </si>
  <si>
    <t>BNU</t>
  </si>
  <si>
    <t>BNQ</t>
  </si>
  <si>
    <t>BNJ</t>
  </si>
  <si>
    <t>BNX</t>
  </si>
  <si>
    <t xml:space="preserve">BOL SS </t>
  </si>
  <si>
    <t>BLW</t>
  </si>
  <si>
    <t>BLO</t>
  </si>
  <si>
    <t>BLB</t>
  </si>
  <si>
    <t>BLV</t>
  </si>
  <si>
    <t xml:space="preserve">EN FP </t>
  </si>
  <si>
    <t>EHU</t>
  </si>
  <si>
    <t>EHQ</t>
  </si>
  <si>
    <t>EHJ</t>
  </si>
  <si>
    <t>EHX</t>
  </si>
  <si>
    <t xml:space="preserve">BP/ LN </t>
  </si>
  <si>
    <t>BPU</t>
  </si>
  <si>
    <t>BPQ</t>
  </si>
  <si>
    <t>BPJ</t>
  </si>
  <si>
    <t>BPX</t>
  </si>
  <si>
    <t>BPZ</t>
  </si>
  <si>
    <t>BPD</t>
  </si>
  <si>
    <t>BPH</t>
  </si>
  <si>
    <t>BN4</t>
  </si>
  <si>
    <t>BN5</t>
  </si>
  <si>
    <t>BN6</t>
  </si>
  <si>
    <t>BEA</t>
  </si>
  <si>
    <t xml:space="preserve">BATS LN </t>
  </si>
  <si>
    <t>TBU</t>
  </si>
  <si>
    <t>TBQ</t>
  </si>
  <si>
    <t>TBJ</t>
  </si>
  <si>
    <t>TBX</t>
  </si>
  <si>
    <t>British Land Company plc</t>
  </si>
  <si>
    <t xml:space="preserve">BLND LN </t>
  </si>
  <si>
    <t>XBW</t>
  </si>
  <si>
    <t>XBO</t>
  </si>
  <si>
    <t>XBB</t>
  </si>
  <si>
    <t>XBV</t>
  </si>
  <si>
    <t>BLC</t>
  </si>
  <si>
    <t>BUW</t>
  </si>
  <si>
    <t>BUO</t>
  </si>
  <si>
    <t>BUB</t>
  </si>
  <si>
    <t>BUV</t>
  </si>
  <si>
    <t xml:space="preserve">BT/A LN </t>
  </si>
  <si>
    <t>BTU</t>
  </si>
  <si>
    <t>BTQ</t>
  </si>
  <si>
    <t>BTJ</t>
  </si>
  <si>
    <t>BTX</t>
  </si>
  <si>
    <t xml:space="preserve">BNZL LN </t>
  </si>
  <si>
    <t>BZ5</t>
  </si>
  <si>
    <t xml:space="preserve"> BZ2 </t>
  </si>
  <si>
    <t>BZ6</t>
  </si>
  <si>
    <t>BZ7</t>
  </si>
  <si>
    <t xml:space="preserve">BRBY LN </t>
  </si>
  <si>
    <t>BRU</t>
  </si>
  <si>
    <t>BRA</t>
  </si>
  <si>
    <t>BRR</t>
  </si>
  <si>
    <t>BRH</t>
  </si>
  <si>
    <t>BRW</t>
  </si>
  <si>
    <t xml:space="preserve">CNE LN </t>
  </si>
  <si>
    <t>KEU</t>
  </si>
  <si>
    <t>KEQ</t>
  </si>
  <si>
    <t>KEJ</t>
  </si>
  <si>
    <t>KEX</t>
  </si>
  <si>
    <t>CNG</t>
  </si>
  <si>
    <t>CIE</t>
  </si>
  <si>
    <t>CIA</t>
  </si>
  <si>
    <t>CIG</t>
  </si>
  <si>
    <t>CII</t>
  </si>
  <si>
    <t xml:space="preserve">CAP FP </t>
  </si>
  <si>
    <t>QIU</t>
  </si>
  <si>
    <t>QIQ</t>
  </si>
  <si>
    <t>QIJ</t>
  </si>
  <si>
    <t>QIX</t>
  </si>
  <si>
    <t>CPH</t>
  </si>
  <si>
    <t>CPS</t>
  </si>
  <si>
    <t>CPO</t>
  </si>
  <si>
    <t>CPB</t>
  </si>
  <si>
    <t>CN7</t>
  </si>
  <si>
    <t>CN8</t>
  </si>
  <si>
    <t>CN5</t>
  </si>
  <si>
    <t>CN6</t>
  </si>
  <si>
    <t>CN0</t>
  </si>
  <si>
    <t xml:space="preserve">CCL LN </t>
  </si>
  <si>
    <t>DJU</t>
  </si>
  <si>
    <t>DJQ</t>
  </si>
  <si>
    <t>DJJ</t>
  </si>
  <si>
    <t>DJX</t>
  </si>
  <si>
    <t xml:space="preserve">CA FP </t>
  </si>
  <si>
    <t>CMU</t>
  </si>
  <si>
    <t>CMQ</t>
  </si>
  <si>
    <t>CMJ</t>
  </si>
  <si>
    <t>CMX</t>
  </si>
  <si>
    <t xml:space="preserve">CO FP </t>
  </si>
  <si>
    <t>FBU</t>
  </si>
  <si>
    <t>FBQ</t>
  </si>
  <si>
    <t>FBJ</t>
  </si>
  <si>
    <t>FBX</t>
  </si>
  <si>
    <t>MEU</t>
  </si>
  <si>
    <t>MEQ</t>
  </si>
  <si>
    <t>MEJ</t>
  </si>
  <si>
    <t>MEX</t>
  </si>
  <si>
    <t xml:space="preserve">CNA LN </t>
  </si>
  <si>
    <t>CRU</t>
  </si>
  <si>
    <t>CRQ</t>
  </si>
  <si>
    <t>CRJ</t>
  </si>
  <si>
    <t>CRX</t>
  </si>
  <si>
    <t xml:space="preserve">SGO FP </t>
  </si>
  <si>
    <t>SGU</t>
  </si>
  <si>
    <t>SGQ</t>
  </si>
  <si>
    <t>SGJ</t>
  </si>
  <si>
    <t>SGX</t>
  </si>
  <si>
    <t>Clariant N</t>
  </si>
  <si>
    <t>VTU</t>
  </si>
  <si>
    <t>VTQ</t>
  </si>
  <si>
    <t>VTJ</t>
  </si>
  <si>
    <t>VTX</t>
  </si>
  <si>
    <t xml:space="preserve">CCH LN </t>
  </si>
  <si>
    <t>CO3</t>
  </si>
  <si>
    <t xml:space="preserve">CL3 </t>
  </si>
  <si>
    <t>C04</t>
  </si>
  <si>
    <t>CO7</t>
  </si>
  <si>
    <t xml:space="preserve">COLR BB </t>
  </si>
  <si>
    <t>JFU</t>
  </si>
  <si>
    <t>JFQ</t>
  </si>
  <si>
    <t>JFJ</t>
  </si>
  <si>
    <t>JFX</t>
  </si>
  <si>
    <t>CBU</t>
  </si>
  <si>
    <t>CBQ</t>
  </si>
  <si>
    <t>CBJ</t>
  </si>
  <si>
    <t>CBX</t>
  </si>
  <si>
    <t>RI3</t>
  </si>
  <si>
    <t>RI4</t>
  </si>
  <si>
    <t>RI5</t>
  </si>
  <si>
    <t>RI6</t>
  </si>
  <si>
    <t xml:space="preserve">CPG LN </t>
  </si>
  <si>
    <t>CPU</t>
  </si>
  <si>
    <t>CPQ</t>
  </si>
  <si>
    <t>CPJ</t>
  </si>
  <si>
    <t>CPX</t>
  </si>
  <si>
    <t xml:space="preserve">CON GY </t>
  </si>
  <si>
    <t>DVU</t>
  </si>
  <si>
    <t>DVQ</t>
  </si>
  <si>
    <t>DVJ</t>
  </si>
  <si>
    <t>DVX</t>
  </si>
  <si>
    <t>DKW</t>
  </si>
  <si>
    <t>DKO</t>
  </si>
  <si>
    <t>DKB</t>
  </si>
  <si>
    <t>DKV</t>
  </si>
  <si>
    <t xml:space="preserve">ACA FP </t>
  </si>
  <si>
    <t>ACU</t>
  </si>
  <si>
    <t>ACQ</t>
  </si>
  <si>
    <t>ACJ</t>
  </si>
  <si>
    <t>ACX</t>
  </si>
  <si>
    <t>CD1</t>
  </si>
  <si>
    <t>CD2</t>
  </si>
  <si>
    <t>CD3</t>
  </si>
  <si>
    <t>CD4</t>
  </si>
  <si>
    <t>CD5</t>
  </si>
  <si>
    <t xml:space="preserve">CRH LN </t>
  </si>
  <si>
    <t>CR6</t>
  </si>
  <si>
    <t>CR2</t>
  </si>
  <si>
    <t>CR3</t>
  </si>
  <si>
    <t>CR4</t>
  </si>
  <si>
    <t>CRM</t>
  </si>
  <si>
    <t>DCU</t>
  </si>
  <si>
    <t>DCQ</t>
  </si>
  <si>
    <t>DCJ</t>
  </si>
  <si>
    <t>DCX</t>
  </si>
  <si>
    <t xml:space="preserve">DANSKE DC </t>
  </si>
  <si>
    <t>OGU</t>
  </si>
  <si>
    <t>OGQ</t>
  </si>
  <si>
    <t>OGJ</t>
  </si>
  <si>
    <t>OGX</t>
  </si>
  <si>
    <t xml:space="preserve">DSY FP </t>
  </si>
  <si>
    <t>QOU</t>
  </si>
  <si>
    <t>QOQ</t>
  </si>
  <si>
    <t>QOJ</t>
  </si>
  <si>
    <t>QOX</t>
  </si>
  <si>
    <t>DA2</t>
  </si>
  <si>
    <t>DA3</t>
  </si>
  <si>
    <t>DA4</t>
  </si>
  <si>
    <t>CC1</t>
  </si>
  <si>
    <t>CC2</t>
  </si>
  <si>
    <t>CC3</t>
  </si>
  <si>
    <t>CC4</t>
  </si>
  <si>
    <t>CC5</t>
  </si>
  <si>
    <t>Deutsche Bank AG</t>
  </si>
  <si>
    <t xml:space="preserve">DBK GY </t>
  </si>
  <si>
    <t>DBU</t>
  </si>
  <si>
    <t>DBQ</t>
  </si>
  <si>
    <t>DBJ</t>
  </si>
  <si>
    <t>DBX</t>
  </si>
  <si>
    <t>FVU</t>
  </si>
  <si>
    <t>FVQ</t>
  </si>
  <si>
    <t>FVJ</t>
  </si>
  <si>
    <t>FVX</t>
  </si>
  <si>
    <t xml:space="preserve">LHA GY </t>
  </si>
  <si>
    <t>LHU</t>
  </si>
  <si>
    <t>LHQ</t>
  </si>
  <si>
    <t>LHJ</t>
  </si>
  <si>
    <t>LHX</t>
  </si>
  <si>
    <t xml:space="preserve">DHL GY </t>
  </si>
  <si>
    <t>DPU</t>
  </si>
  <si>
    <t>DPQ</t>
  </si>
  <si>
    <t>DPJ</t>
  </si>
  <si>
    <t>DPX</t>
  </si>
  <si>
    <t xml:space="preserve">DTE GY </t>
  </si>
  <si>
    <t>DTU</t>
  </si>
  <si>
    <t>DTQ</t>
  </si>
  <si>
    <t>DTJ</t>
  </si>
  <si>
    <t>DTX</t>
  </si>
  <si>
    <t xml:space="preserve">DGE LN </t>
  </si>
  <si>
    <t>DGU</t>
  </si>
  <si>
    <t>DGQ</t>
  </si>
  <si>
    <t>DGJ</t>
  </si>
  <si>
    <t>DGX</t>
  </si>
  <si>
    <t>DI1</t>
  </si>
  <si>
    <t>DI2</t>
  </si>
  <si>
    <t>DI3</t>
  </si>
  <si>
    <t>DLE</t>
  </si>
  <si>
    <t>Drax Group Plc</t>
  </si>
  <si>
    <t>DRQ</t>
  </si>
  <si>
    <t>DXU</t>
  </si>
  <si>
    <t>DXQ</t>
  </si>
  <si>
    <t>DXJ</t>
  </si>
  <si>
    <t>DXX</t>
  </si>
  <si>
    <t>DDU</t>
  </si>
  <si>
    <t>DDQ</t>
  </si>
  <si>
    <t>DDJ</t>
  </si>
  <si>
    <t>DDX</t>
  </si>
  <si>
    <t>Dowlais Group Plc</t>
  </si>
  <si>
    <t>DWQ</t>
  </si>
  <si>
    <t>DWR</t>
  </si>
  <si>
    <t>DWS</t>
  </si>
  <si>
    <t>DWT</t>
  </si>
  <si>
    <t>Dr Martens Plc</t>
  </si>
  <si>
    <t>GB00BL6NGV24</t>
  </si>
  <si>
    <t>DOCS-LON</t>
  </si>
  <si>
    <t>E:DOCS</t>
  </si>
  <si>
    <t>DOCS LN</t>
  </si>
  <si>
    <t>DOCS.L</t>
  </si>
  <si>
    <t>DRM</t>
  </si>
  <si>
    <t>DRO</t>
  </si>
  <si>
    <t>DSU</t>
  </si>
  <si>
    <t>DSQ</t>
  </si>
  <si>
    <t>DSJ</t>
  </si>
  <si>
    <t>DSX</t>
  </si>
  <si>
    <t>SMQ</t>
  </si>
  <si>
    <t>SMJ</t>
  </si>
  <si>
    <t>SMZ</t>
  </si>
  <si>
    <t>SM1</t>
  </si>
  <si>
    <t>SMN</t>
  </si>
  <si>
    <t>EOR</t>
  </si>
  <si>
    <t>EOL</t>
  </si>
  <si>
    <t>EOS</t>
  </si>
  <si>
    <t>EOI</t>
  </si>
  <si>
    <t>Telecommunication Services</t>
  </si>
  <si>
    <t>EZ5</t>
  </si>
  <si>
    <t>EZ2</t>
  </si>
  <si>
    <t>EZ6</t>
  </si>
  <si>
    <t>EZ7</t>
  </si>
  <si>
    <t>Energy</t>
  </si>
  <si>
    <t xml:space="preserve">ELUXB SS </t>
  </si>
  <si>
    <t>FYU</t>
  </si>
  <si>
    <t>FYQ</t>
  </si>
  <si>
    <t>FYJ</t>
  </si>
  <si>
    <t>FYX</t>
  </si>
  <si>
    <t>ELW</t>
  </si>
  <si>
    <t>ELO</t>
  </si>
  <si>
    <t>ELB</t>
  </si>
  <si>
    <t>ELV</t>
  </si>
  <si>
    <t>O-HELS SE Master</t>
  </si>
  <si>
    <t xml:space="preserve">ENG SM </t>
  </si>
  <si>
    <t>JQW</t>
  </si>
  <si>
    <t>JQO</t>
  </si>
  <si>
    <t>JQB</t>
  </si>
  <si>
    <t>JQV</t>
  </si>
  <si>
    <t>Endesa S.A</t>
  </si>
  <si>
    <t>EDE</t>
  </si>
  <si>
    <t>EDO</t>
  </si>
  <si>
    <t>EDB</t>
  </si>
  <si>
    <t>EDK</t>
  </si>
  <si>
    <t xml:space="preserve">ENEL IM </t>
  </si>
  <si>
    <t>ECQ</t>
  </si>
  <si>
    <t>ECJ</t>
  </si>
  <si>
    <t>ECX</t>
  </si>
  <si>
    <t>GDU</t>
  </si>
  <si>
    <t>GDQ</t>
  </si>
  <si>
    <t>GDJ</t>
  </si>
  <si>
    <t>GDX</t>
  </si>
  <si>
    <t xml:space="preserve">ENI IM </t>
  </si>
  <si>
    <t>ENQ</t>
  </si>
  <si>
    <t>ENJ</t>
  </si>
  <si>
    <t>ENX</t>
  </si>
  <si>
    <t>SQU</t>
  </si>
  <si>
    <t>SQQ</t>
  </si>
  <si>
    <t>SQJ</t>
  </si>
  <si>
    <t>SQX</t>
  </si>
  <si>
    <t xml:space="preserve">ERICB SS </t>
  </si>
  <si>
    <t>ERU</t>
  </si>
  <si>
    <t>ERQ</t>
  </si>
  <si>
    <t>ERJ</t>
  </si>
  <si>
    <t>ERX</t>
  </si>
  <si>
    <t>EFU</t>
  </si>
  <si>
    <t>EFQ</t>
  </si>
  <si>
    <t>EFJ</t>
  </si>
  <si>
    <t>EFX</t>
  </si>
  <si>
    <t>ETT</t>
  </si>
  <si>
    <t>ETS</t>
  </si>
  <si>
    <t>ETR</t>
  </si>
  <si>
    <t>ETU</t>
  </si>
  <si>
    <t>IV1</t>
  </si>
  <si>
    <t>IV2</t>
  </si>
  <si>
    <t>IV3</t>
  </si>
  <si>
    <t>IV4</t>
  </si>
  <si>
    <t xml:space="preserve">EXPN LN </t>
  </si>
  <si>
    <t>XPU</t>
  </si>
  <si>
    <t>XPQ</t>
  </si>
  <si>
    <t>XPJ</t>
  </si>
  <si>
    <t>XPX</t>
  </si>
  <si>
    <t>WLU</t>
  </si>
  <si>
    <t>WLQ</t>
  </si>
  <si>
    <t>WLJ</t>
  </si>
  <si>
    <t>WLX</t>
  </si>
  <si>
    <t>WSY</t>
  </si>
  <si>
    <t>FE4</t>
  </si>
  <si>
    <t>FE5</t>
  </si>
  <si>
    <t>FE6</t>
  </si>
  <si>
    <t>JCW</t>
  </si>
  <si>
    <t>JCO</t>
  </si>
  <si>
    <t>JCB</t>
  </si>
  <si>
    <t>JCV</t>
  </si>
  <si>
    <t>FI6</t>
  </si>
  <si>
    <t>FI7</t>
  </si>
  <si>
    <t>FI8</t>
  </si>
  <si>
    <t>Flutter Entertainment Plc (LSE)</t>
  </si>
  <si>
    <t>IE00BWT6H894</t>
  </si>
  <si>
    <t>FLTR-LON</t>
  </si>
  <si>
    <t>E:FLTR</t>
  </si>
  <si>
    <t>FLTR LN</t>
  </si>
  <si>
    <t>FLTRF.L</t>
  </si>
  <si>
    <t>PP4</t>
  </si>
  <si>
    <t>PP5</t>
  </si>
  <si>
    <t>PP6</t>
  </si>
  <si>
    <t>PP7</t>
  </si>
  <si>
    <t>PP8</t>
  </si>
  <si>
    <t xml:space="preserve">FORTUM FH </t>
  </si>
  <si>
    <t>FUU</t>
  </si>
  <si>
    <t>FUQ</t>
  </si>
  <si>
    <t>FUJ</t>
  </si>
  <si>
    <t>FUX</t>
  </si>
  <si>
    <t xml:space="preserve">FME GY </t>
  </si>
  <si>
    <t>FMU</t>
  </si>
  <si>
    <t>FMQ</t>
  </si>
  <si>
    <t>FMJ</t>
  </si>
  <si>
    <t>FMX</t>
  </si>
  <si>
    <t xml:space="preserve">FRE GY </t>
  </si>
  <si>
    <t>ZOU</t>
  </si>
  <si>
    <t>ZOQ</t>
  </si>
  <si>
    <t>ZOJ</t>
  </si>
  <si>
    <t>ZOX</t>
  </si>
  <si>
    <t>FR3</t>
  </si>
  <si>
    <t>FR4</t>
  </si>
  <si>
    <t>FR5</t>
  </si>
  <si>
    <t>FR6</t>
  </si>
  <si>
    <t>FRN</t>
  </si>
  <si>
    <t xml:space="preserve">FUR NA </t>
  </si>
  <si>
    <t>FJW</t>
  </si>
  <si>
    <t>FJO</t>
  </si>
  <si>
    <t>FJB</t>
  </si>
  <si>
    <t>FJV</t>
  </si>
  <si>
    <t>PKU</t>
  </si>
  <si>
    <t>PKQ</t>
  </si>
  <si>
    <t>PKJ</t>
  </si>
  <si>
    <t>PKX</t>
  </si>
  <si>
    <t xml:space="preserve">G1A GY </t>
  </si>
  <si>
    <t>GCW</t>
  </si>
  <si>
    <t>GCO</t>
  </si>
  <si>
    <t>GCB</t>
  </si>
  <si>
    <t>GCV</t>
  </si>
  <si>
    <t>YMU</t>
  </si>
  <si>
    <t>YMQ</t>
  </si>
  <si>
    <t>YMJ</t>
  </si>
  <si>
    <t>YMX</t>
  </si>
  <si>
    <t>GIU</t>
  </si>
  <si>
    <t>GIQ</t>
  </si>
  <si>
    <t>GIJ</t>
  </si>
  <si>
    <t>GIX</t>
  </si>
  <si>
    <t>GJ1</t>
  </si>
  <si>
    <t>GJ2</t>
  </si>
  <si>
    <t>GJ3</t>
  </si>
  <si>
    <t>GJ4</t>
  </si>
  <si>
    <t xml:space="preserve">GSK plc  </t>
  </si>
  <si>
    <t>GSG</t>
  </si>
  <si>
    <t>GSI</t>
  </si>
  <si>
    <t>GSM</t>
  </si>
  <si>
    <t>GSN</t>
  </si>
  <si>
    <t>GLW</t>
  </si>
  <si>
    <t>GLO</t>
  </si>
  <si>
    <t>GLB</t>
  </si>
  <si>
    <t>GLV</t>
  </si>
  <si>
    <t xml:space="preserve">GBLB BB </t>
  </si>
  <si>
    <t>GBU</t>
  </si>
  <si>
    <t>GBQ</t>
  </si>
  <si>
    <t>GBJ</t>
  </si>
  <si>
    <t xml:space="preserve">BN FP </t>
  </si>
  <si>
    <t>BKU</t>
  </si>
  <si>
    <t>BKQ</t>
  </si>
  <si>
    <t>BKJ</t>
  </si>
  <si>
    <t>BKX</t>
  </si>
  <si>
    <t>HIU</t>
  </si>
  <si>
    <t>HIQ</t>
  </si>
  <si>
    <t>HIJ</t>
  </si>
  <si>
    <t>HIX</t>
  </si>
  <si>
    <t>HAG</t>
  </si>
  <si>
    <t>HAI</t>
  </si>
  <si>
    <t>HAJ</t>
  </si>
  <si>
    <t>HAN</t>
  </si>
  <si>
    <t>HM1</t>
  </si>
  <si>
    <t>HM2</t>
  </si>
  <si>
    <t>HM3</t>
  </si>
  <si>
    <t>HM4</t>
  </si>
  <si>
    <t>HM5</t>
  </si>
  <si>
    <t>HMM</t>
  </si>
  <si>
    <t>HMT</t>
  </si>
  <si>
    <t>HMC</t>
  </si>
  <si>
    <t>HMN</t>
  </si>
  <si>
    <t xml:space="preserve">HNR1 GY </t>
  </si>
  <si>
    <t>ZPU</t>
  </si>
  <si>
    <t>ZPQ</t>
  </si>
  <si>
    <t>ZPJ</t>
  </si>
  <si>
    <t>ZPX</t>
  </si>
  <si>
    <t>Harbour Energy Plc</t>
  </si>
  <si>
    <t>GB00BMBVGQ36</t>
  </si>
  <si>
    <t>HBR-LON</t>
  </si>
  <si>
    <t>E:HBR</t>
  </si>
  <si>
    <t>HBR LN</t>
  </si>
  <si>
    <t>HBR.L</t>
  </si>
  <si>
    <t>HBR</t>
  </si>
  <si>
    <t>HBS</t>
  </si>
  <si>
    <t xml:space="preserve">HEI GY </t>
  </si>
  <si>
    <t>HEM</t>
  </si>
  <si>
    <t>HET</t>
  </si>
  <si>
    <t>HEC</t>
  </si>
  <si>
    <t>HGN</t>
  </si>
  <si>
    <t xml:space="preserve">HEIA NA </t>
  </si>
  <si>
    <t>HEU</t>
  </si>
  <si>
    <t>HEQ</t>
  </si>
  <si>
    <t>HEJ</t>
  </si>
  <si>
    <t>HEX</t>
  </si>
  <si>
    <t>Henkel AG &amp; CO KGaA – PFD</t>
  </si>
  <si>
    <t xml:space="preserve">HEN3 GY </t>
  </si>
  <si>
    <t>HHU</t>
  </si>
  <si>
    <t>HHQ</t>
  </si>
  <si>
    <t>HHJ</t>
  </si>
  <si>
    <t>HHX</t>
  </si>
  <si>
    <t>HMU</t>
  </si>
  <si>
    <t>HMQ</t>
  </si>
  <si>
    <t>HMJ</t>
  </si>
  <si>
    <t>HMX</t>
  </si>
  <si>
    <t>Hikma Pharmaceuticals PLC</t>
  </si>
  <si>
    <t>HIL</t>
  </si>
  <si>
    <t xml:space="preserve">HOT GY </t>
  </si>
  <si>
    <t>ZQU</t>
  </si>
  <si>
    <t>ZQQ</t>
  </si>
  <si>
    <t>ZQJ</t>
  </si>
  <si>
    <t>ZQX</t>
  </si>
  <si>
    <t xml:space="preserve">HOLMB SS </t>
  </si>
  <si>
    <t>HPW</t>
  </si>
  <si>
    <t>HPO</t>
  </si>
  <si>
    <t>HPB</t>
  </si>
  <si>
    <t>HPV</t>
  </si>
  <si>
    <t xml:space="preserve">HSBA LN </t>
  </si>
  <si>
    <t>HSU</t>
  </si>
  <si>
    <t>HSQ</t>
  </si>
  <si>
    <t>HSJ</t>
  </si>
  <si>
    <t>HSX</t>
  </si>
  <si>
    <t>HUU</t>
  </si>
  <si>
    <t>HUQ</t>
  </si>
  <si>
    <t>HUJ</t>
  </si>
  <si>
    <t>HUX</t>
  </si>
  <si>
    <t xml:space="preserve">HUSQB SS </t>
  </si>
  <si>
    <t>HUW</t>
  </si>
  <si>
    <t>HUO</t>
  </si>
  <si>
    <t>HUB</t>
  </si>
  <si>
    <t>HUV</t>
  </si>
  <si>
    <t>IEU</t>
  </si>
  <si>
    <t>IEQ</t>
  </si>
  <si>
    <t>IEJ</t>
  </si>
  <si>
    <t>IEX</t>
  </si>
  <si>
    <t>Imi plc</t>
  </si>
  <si>
    <t xml:space="preserve">IMI LN </t>
  </si>
  <si>
    <t>IM5</t>
  </si>
  <si>
    <t xml:space="preserve">IM2 </t>
  </si>
  <si>
    <t>IM6</t>
  </si>
  <si>
    <t>IM7</t>
  </si>
  <si>
    <t>IMU</t>
  </si>
  <si>
    <t>IMQ</t>
  </si>
  <si>
    <t>IMJ</t>
  </si>
  <si>
    <t>IMX</t>
  </si>
  <si>
    <t xml:space="preserve">ITX SM </t>
  </si>
  <si>
    <t>IJU</t>
  </si>
  <si>
    <t>IJQ</t>
  </si>
  <si>
    <t>IJJ</t>
  </si>
  <si>
    <t>IJX</t>
  </si>
  <si>
    <t xml:space="preserve">IDR SM </t>
  </si>
  <si>
    <t>IZU</t>
  </si>
  <si>
    <t>IZQ</t>
  </si>
  <si>
    <t>IZJ</t>
  </si>
  <si>
    <t>IZX</t>
  </si>
  <si>
    <t xml:space="preserve">IFX GY </t>
  </si>
  <si>
    <t>IFU</t>
  </si>
  <si>
    <t>IFQ</t>
  </si>
  <si>
    <t>IFJ</t>
  </si>
  <si>
    <t>IFX</t>
  </si>
  <si>
    <t xml:space="preserve"> GB00BMJ6DW54 </t>
  </si>
  <si>
    <t xml:space="preserve">INF LN </t>
  </si>
  <si>
    <t>IFN</t>
  </si>
  <si>
    <t>IFO</t>
  </si>
  <si>
    <t>IFP</t>
  </si>
  <si>
    <t>IFR</t>
  </si>
  <si>
    <t>IFA</t>
  </si>
  <si>
    <t xml:space="preserve">INGA NA </t>
  </si>
  <si>
    <t>IAU</t>
  </si>
  <si>
    <t>IAQ</t>
  </si>
  <si>
    <t>IAJ</t>
  </si>
  <si>
    <t>IAX</t>
  </si>
  <si>
    <t xml:space="preserve">IHG LN </t>
  </si>
  <si>
    <t>IHU</t>
  </si>
  <si>
    <t>IHQ</t>
  </si>
  <si>
    <t>IHJ</t>
  </si>
  <si>
    <t>IHX</t>
  </si>
  <si>
    <t>ICV</t>
  </si>
  <si>
    <t>International Consolidated Airlines SA</t>
  </si>
  <si>
    <t>BYU</t>
  </si>
  <si>
    <t>BYQ</t>
  </si>
  <si>
    <t>BYJ</t>
  </si>
  <si>
    <t>BYX</t>
  </si>
  <si>
    <t>ITT</t>
  </si>
  <si>
    <t>ITC</t>
  </si>
  <si>
    <t>ITN</t>
  </si>
  <si>
    <t xml:space="preserve">ISP IM </t>
  </si>
  <si>
    <t>BIQ</t>
  </si>
  <si>
    <t>BIJ</t>
  </si>
  <si>
    <t>BIX</t>
  </si>
  <si>
    <t xml:space="preserve">INVP LN </t>
  </si>
  <si>
    <t>IVU</t>
  </si>
  <si>
    <t>IVQ</t>
  </si>
  <si>
    <t>IVJ</t>
  </si>
  <si>
    <t>IVV</t>
  </si>
  <si>
    <t xml:space="preserve">INVEB SS </t>
  </si>
  <si>
    <t>IKU</t>
  </si>
  <si>
    <t>IKQ</t>
  </si>
  <si>
    <t>IKJ</t>
  </si>
  <si>
    <t>IKX</t>
  </si>
  <si>
    <t xml:space="preserve">ITV LN </t>
  </si>
  <si>
    <t>ITU</t>
  </si>
  <si>
    <t>ITQ</t>
  </si>
  <si>
    <t>ITJ</t>
  </si>
  <si>
    <t>ITX</t>
  </si>
  <si>
    <t>JD Sports Fashion Plc</t>
  </si>
  <si>
    <t>GB00BM8Q5M07</t>
  </si>
  <si>
    <t>JD.-LON</t>
  </si>
  <si>
    <t>E:JD.</t>
  </si>
  <si>
    <t>JD/ LN</t>
  </si>
  <si>
    <t>JD.L</t>
  </si>
  <si>
    <t>JDF</t>
  </si>
  <si>
    <t>JD1</t>
  </si>
  <si>
    <t>JD2</t>
  </si>
  <si>
    <t>JD3</t>
  </si>
  <si>
    <t>JD4</t>
  </si>
  <si>
    <t>JD5</t>
  </si>
  <si>
    <t>JMC</t>
  </si>
  <si>
    <t>JMN</t>
  </si>
  <si>
    <t>JMG</t>
  </si>
  <si>
    <t>JMP</t>
  </si>
  <si>
    <t>BA1</t>
  </si>
  <si>
    <t>BA2</t>
  </si>
  <si>
    <t>BA3</t>
  </si>
  <si>
    <t>BA4</t>
  </si>
  <si>
    <t xml:space="preserve">SDF GY </t>
  </si>
  <si>
    <t>KDW</t>
  </si>
  <si>
    <t>KDO</t>
  </si>
  <si>
    <t>KDB</t>
  </si>
  <si>
    <t>KDV</t>
  </si>
  <si>
    <t xml:space="preserve">KBC BB </t>
  </si>
  <si>
    <t>KBU</t>
  </si>
  <si>
    <t>KBQ</t>
  </si>
  <si>
    <t>KBJ</t>
  </si>
  <si>
    <t>KBX</t>
  </si>
  <si>
    <t>KE2</t>
  </si>
  <si>
    <t>KE3</t>
  </si>
  <si>
    <t>KE4</t>
  </si>
  <si>
    <t>KE5</t>
  </si>
  <si>
    <t xml:space="preserve">KGF LN </t>
  </si>
  <si>
    <t>KGU</t>
  </si>
  <si>
    <t>KGQ</t>
  </si>
  <si>
    <t>KGJ</t>
  </si>
  <si>
    <t>KGX</t>
  </si>
  <si>
    <t xml:space="preserve">KINVB SS </t>
  </si>
  <si>
    <t>KIW</t>
  </si>
  <si>
    <t>KIO</t>
  </si>
  <si>
    <t>KIB</t>
  </si>
  <si>
    <t>KIV</t>
  </si>
  <si>
    <t>CDW</t>
  </si>
  <si>
    <t>CDO</t>
  </si>
  <si>
    <t>CDB</t>
  </si>
  <si>
    <t>CDV</t>
  </si>
  <si>
    <t xml:space="preserve">AD NA </t>
  </si>
  <si>
    <t>AHU</t>
  </si>
  <si>
    <t>AHQ</t>
  </si>
  <si>
    <t>AHJ</t>
  </si>
  <si>
    <t>AHX</t>
  </si>
  <si>
    <t xml:space="preserve">KPN NA </t>
  </si>
  <si>
    <t>KPU</t>
  </si>
  <si>
    <t>KPQ</t>
  </si>
  <si>
    <t>KPJ</t>
  </si>
  <si>
    <t>KPX</t>
  </si>
  <si>
    <t>KR1</t>
  </si>
  <si>
    <t>KR2</t>
  </si>
  <si>
    <t>KR3</t>
  </si>
  <si>
    <t>KR4</t>
  </si>
  <si>
    <t>YQU</t>
  </si>
  <si>
    <t>YQQ</t>
  </si>
  <si>
    <t>YQJ</t>
  </si>
  <si>
    <t>YQX</t>
  </si>
  <si>
    <t>HOU</t>
  </si>
  <si>
    <t>HOQ</t>
  </si>
  <si>
    <t>HOJ</t>
  </si>
  <si>
    <t>HOX</t>
  </si>
  <si>
    <t xml:space="preserve">LAND LN </t>
  </si>
  <si>
    <t>LSU</t>
  </si>
  <si>
    <t>LSQ</t>
  </si>
  <si>
    <t>LSJ</t>
  </si>
  <si>
    <t>LSX</t>
  </si>
  <si>
    <t xml:space="preserve">LXS GY </t>
  </si>
  <si>
    <t>ZYU</t>
  </si>
  <si>
    <t>ZYQ</t>
  </si>
  <si>
    <t>ZYJ</t>
  </si>
  <si>
    <t>ZYX</t>
  </si>
  <si>
    <t xml:space="preserve">LGEN LN </t>
  </si>
  <si>
    <t>LGU</t>
  </si>
  <si>
    <t>LGQ</t>
  </si>
  <si>
    <t>LGJ</t>
  </si>
  <si>
    <t>LGX</t>
  </si>
  <si>
    <t>LRM</t>
  </si>
  <si>
    <t>LRT</t>
  </si>
  <si>
    <t>LRC</t>
  </si>
  <si>
    <t>LRN</t>
  </si>
  <si>
    <t>FNQ</t>
  </si>
  <si>
    <t>FNJ</t>
  </si>
  <si>
    <t>FNX</t>
  </si>
  <si>
    <t xml:space="preserve">LLOY LN </t>
  </si>
  <si>
    <t>LLU</t>
  </si>
  <si>
    <t>LLQ</t>
  </si>
  <si>
    <t>LLJ</t>
  </si>
  <si>
    <t>LLX</t>
  </si>
  <si>
    <t>YTU</t>
  </si>
  <si>
    <t>YTQ</t>
  </si>
  <si>
    <t>YTJ</t>
  </si>
  <si>
    <t>YTX</t>
  </si>
  <si>
    <t>LEU</t>
  </si>
  <si>
    <t>LEQ</t>
  </si>
  <si>
    <t>LEJ</t>
  </si>
  <si>
    <t>LEX</t>
  </si>
  <si>
    <t>PVU</t>
  </si>
  <si>
    <t>PVQ</t>
  </si>
  <si>
    <t>PVJ</t>
  </si>
  <si>
    <t>PVX</t>
  </si>
  <si>
    <t xml:space="preserve">OR FP </t>
  </si>
  <si>
    <t>ORU</t>
  </si>
  <si>
    <t>ORQ</t>
  </si>
  <si>
    <t>ORJ</t>
  </si>
  <si>
    <t>ORX</t>
  </si>
  <si>
    <t>LUW</t>
  </si>
  <si>
    <t>LUO</t>
  </si>
  <si>
    <t>LUB</t>
  </si>
  <si>
    <t>LUV</t>
  </si>
  <si>
    <t xml:space="preserve">MC FP </t>
  </si>
  <si>
    <t>MDU</t>
  </si>
  <si>
    <t>MDQ</t>
  </si>
  <si>
    <t>MDJ</t>
  </si>
  <si>
    <t>MDX</t>
  </si>
  <si>
    <t>MG2</t>
  </si>
  <si>
    <t>MG3</t>
  </si>
  <si>
    <t>MG4</t>
  </si>
  <si>
    <t>MG5</t>
  </si>
  <si>
    <t xml:space="preserve">EMG LN </t>
  </si>
  <si>
    <t>EWU</t>
  </si>
  <si>
    <t>EWQ</t>
  </si>
  <si>
    <t>EWJ</t>
  </si>
  <si>
    <t>EWX</t>
  </si>
  <si>
    <t xml:space="preserve">MAP SM </t>
  </si>
  <si>
    <t>OCU</t>
  </si>
  <si>
    <t>OCQ</t>
  </si>
  <si>
    <t>OCJ</t>
  </si>
  <si>
    <t>OCX</t>
  </si>
  <si>
    <t xml:space="preserve">MKS LN </t>
  </si>
  <si>
    <t>MSU</t>
  </si>
  <si>
    <t>MSQ</t>
  </si>
  <si>
    <t>MSJ</t>
  </si>
  <si>
    <t>MSX</t>
  </si>
  <si>
    <t>MHQ</t>
  </si>
  <si>
    <t>MHJ</t>
  </si>
  <si>
    <t>MHX</t>
  </si>
  <si>
    <t>MBQ</t>
  </si>
  <si>
    <t>MBJ</t>
  </si>
  <si>
    <t>MCX</t>
  </si>
  <si>
    <t>MLS</t>
  </si>
  <si>
    <t>MLT</t>
  </si>
  <si>
    <t>MLM</t>
  </si>
  <si>
    <t>MLN</t>
  </si>
  <si>
    <t xml:space="preserve">MRK GY </t>
  </si>
  <si>
    <t>KSU</t>
  </si>
  <si>
    <t>KSQ</t>
  </si>
  <si>
    <t>KSJ</t>
  </si>
  <si>
    <t>KSX</t>
  </si>
  <si>
    <t>MOU</t>
  </si>
  <si>
    <t>MOQ</t>
  </si>
  <si>
    <t>MOJ</t>
  </si>
  <si>
    <t>MOX</t>
  </si>
  <si>
    <t xml:space="preserve">ML FP </t>
  </si>
  <si>
    <t>MLU</t>
  </si>
  <si>
    <t>MLQ</t>
  </si>
  <si>
    <t>MLJ</t>
  </si>
  <si>
    <t>MLX</t>
  </si>
  <si>
    <t xml:space="preserve">MTGB SS </t>
  </si>
  <si>
    <t>MIW</t>
  </si>
  <si>
    <t>MIO</t>
  </si>
  <si>
    <t>MIB</t>
  </si>
  <si>
    <t>MIV</t>
  </si>
  <si>
    <t xml:space="preserve">MNDI LN </t>
  </si>
  <si>
    <t>MD5</t>
  </si>
  <si>
    <t xml:space="preserve">MD2 </t>
  </si>
  <si>
    <t>MD6</t>
  </si>
  <si>
    <t>MD7</t>
  </si>
  <si>
    <t>MHW</t>
  </si>
  <si>
    <t>MHO</t>
  </si>
  <si>
    <t>MHB</t>
  </si>
  <si>
    <t>MHV</t>
  </si>
  <si>
    <t xml:space="preserve">MUV2 GY </t>
  </si>
  <si>
    <t>MUU</t>
  </si>
  <si>
    <t>MUQ</t>
  </si>
  <si>
    <t>MUJ</t>
  </si>
  <si>
    <t>MUX</t>
  </si>
  <si>
    <t xml:space="preserve">NG/ LN </t>
  </si>
  <si>
    <t>NGU</t>
  </si>
  <si>
    <t>NGQ</t>
  </si>
  <si>
    <t>NGJ</t>
  </si>
  <si>
    <t>NGX</t>
  </si>
  <si>
    <t>GAU</t>
  </si>
  <si>
    <t>GAQ</t>
  </si>
  <si>
    <t>GAJ</t>
  </si>
  <si>
    <t>GAX</t>
  </si>
  <si>
    <t>NTW</t>
  </si>
  <si>
    <t>NTO</t>
  </si>
  <si>
    <t>NTB</t>
  </si>
  <si>
    <t>NTV</t>
  </si>
  <si>
    <t>NEU</t>
  </si>
  <si>
    <t>NEQ</t>
  </si>
  <si>
    <t>NEJ</t>
  </si>
  <si>
    <t>NEX</t>
  </si>
  <si>
    <t xml:space="preserve">NXT LN </t>
  </si>
  <si>
    <t>NXU</t>
  </si>
  <si>
    <t>NXQ</t>
  </si>
  <si>
    <t>NXJ</t>
  </si>
  <si>
    <t>NXX</t>
  </si>
  <si>
    <t>NIU</t>
  </si>
  <si>
    <t>NIQ</t>
  </si>
  <si>
    <t>NIJ</t>
  </si>
  <si>
    <t>NIX</t>
  </si>
  <si>
    <t>NBU</t>
  </si>
  <si>
    <t>NBQ</t>
  </si>
  <si>
    <t>NBJ</t>
  </si>
  <si>
    <t>NBX</t>
  </si>
  <si>
    <t>NKU</t>
  </si>
  <si>
    <t>NKQ</t>
  </si>
  <si>
    <t>NKJ</t>
  </si>
  <si>
    <t>NKX</t>
  </si>
  <si>
    <t>NDU</t>
  </si>
  <si>
    <t>NDQ</t>
  </si>
  <si>
    <t>NDJ</t>
  </si>
  <si>
    <t>NDX</t>
  </si>
  <si>
    <t>NH1</t>
  </si>
  <si>
    <t>NH2</t>
  </si>
  <si>
    <t>NH3</t>
  </si>
  <si>
    <t>NH4</t>
  </si>
  <si>
    <t xml:space="preserve">Novartis AG </t>
  </si>
  <si>
    <t>NO2</t>
  </si>
  <si>
    <t>NO3</t>
  </si>
  <si>
    <t>NO4</t>
  </si>
  <si>
    <t xml:space="preserve">NOVOB DC </t>
  </si>
  <si>
    <t>NFU</t>
  </si>
  <si>
    <t>NFQ</t>
  </si>
  <si>
    <t>NFJ</t>
  </si>
  <si>
    <t>NFX</t>
  </si>
  <si>
    <t>UXU</t>
  </si>
  <si>
    <t>UXQ</t>
  </si>
  <si>
    <t>UXJ</t>
  </si>
  <si>
    <t>UXX</t>
  </si>
  <si>
    <t>OC5</t>
  </si>
  <si>
    <t>OC2</t>
  </si>
  <si>
    <t>OC6</t>
  </si>
  <si>
    <t>OC7</t>
  </si>
  <si>
    <t>ODT</t>
  </si>
  <si>
    <t>ODC</t>
  </si>
  <si>
    <t>ODG</t>
  </si>
  <si>
    <t>ODE</t>
  </si>
  <si>
    <t>ODL</t>
  </si>
  <si>
    <t xml:space="preserve">ORA FP </t>
  </si>
  <si>
    <t>FTU</t>
  </si>
  <si>
    <t>FTQ</t>
  </si>
  <si>
    <t>FTJ</t>
  </si>
  <si>
    <t>FTX</t>
  </si>
  <si>
    <t xml:space="preserve">ORK NO </t>
  </si>
  <si>
    <t>OKU</t>
  </si>
  <si>
    <t>OKQ</t>
  </si>
  <si>
    <t>OKJ</t>
  </si>
  <si>
    <t>OKX</t>
  </si>
  <si>
    <t xml:space="preserve">OUT1V FH </t>
  </si>
  <si>
    <t>OUW</t>
  </si>
  <si>
    <t>OUO</t>
  </si>
  <si>
    <t>OUB</t>
  </si>
  <si>
    <t>OUV</t>
  </si>
  <si>
    <t xml:space="preserve">PSON LN </t>
  </si>
  <si>
    <t>POU</t>
  </si>
  <si>
    <t>POQ</t>
  </si>
  <si>
    <t>POJ</t>
  </si>
  <si>
    <t>POX</t>
  </si>
  <si>
    <t xml:space="preserve">RI FP </t>
  </si>
  <si>
    <t>RJU</t>
  </si>
  <si>
    <t>RJQ</t>
  </si>
  <si>
    <t>RJJ</t>
  </si>
  <si>
    <t>RJX</t>
  </si>
  <si>
    <t>PSQ</t>
  </si>
  <si>
    <t>PSJ</t>
  </si>
  <si>
    <t>PSW</t>
  </si>
  <si>
    <t>PSV</t>
  </si>
  <si>
    <t>PSE</t>
  </si>
  <si>
    <t>UGU</t>
  </si>
  <si>
    <t>UGQ</t>
  </si>
  <si>
    <t>UGJ</t>
  </si>
  <si>
    <t>UGX</t>
  </si>
  <si>
    <t xml:space="preserve">Philips NV, Kon. </t>
  </si>
  <si>
    <t xml:space="preserve">PHIA NA </t>
  </si>
  <si>
    <t>PHU</t>
  </si>
  <si>
    <t>PHQ</t>
  </si>
  <si>
    <t>PHJ</t>
  </si>
  <si>
    <t>PHX</t>
  </si>
  <si>
    <t>GP1</t>
  </si>
  <si>
    <t>GP2</t>
  </si>
  <si>
    <t>GP3</t>
  </si>
  <si>
    <t>GP4</t>
  </si>
  <si>
    <t>GP5</t>
  </si>
  <si>
    <t xml:space="preserve">PAH3 GY </t>
  </si>
  <si>
    <t>PDU</t>
  </si>
  <si>
    <t>PDQ</t>
  </si>
  <si>
    <t>PDJ</t>
  </si>
  <si>
    <t>PDX</t>
  </si>
  <si>
    <t>PostNL N.V</t>
  </si>
  <si>
    <t xml:space="preserve">PNL NA </t>
  </si>
  <si>
    <t>POM</t>
  </si>
  <si>
    <t>POO</t>
  </si>
  <si>
    <t>POB</t>
  </si>
  <si>
    <t>POV</t>
  </si>
  <si>
    <t xml:space="preserve">PROX BB </t>
  </si>
  <si>
    <t>BEU</t>
  </si>
  <si>
    <t>BEQ</t>
  </si>
  <si>
    <t>BEJ</t>
  </si>
  <si>
    <t>BEX</t>
  </si>
  <si>
    <t xml:space="preserve">PRU LN </t>
  </si>
  <si>
    <t>PDV</t>
  </si>
  <si>
    <t>PDK</t>
  </si>
  <si>
    <t>PDT</t>
  </si>
  <si>
    <t>PDC</t>
  </si>
  <si>
    <t xml:space="preserve">PRY IM </t>
  </si>
  <si>
    <t>MZT</t>
  </si>
  <si>
    <t>MZC</t>
  </si>
  <si>
    <t>MZN</t>
  </si>
  <si>
    <t xml:space="preserve">PUB FP </t>
  </si>
  <si>
    <t>PUU</t>
  </si>
  <si>
    <t>PUQ</t>
  </si>
  <si>
    <t>PUJ</t>
  </si>
  <si>
    <t>PUX</t>
  </si>
  <si>
    <t xml:space="preserve">PUM GY </t>
  </si>
  <si>
    <t>QXW</t>
  </si>
  <si>
    <t>QXO</t>
  </si>
  <si>
    <t>QXB</t>
  </si>
  <si>
    <t>QXV</t>
  </si>
  <si>
    <t xml:space="preserve">QIA GY </t>
  </si>
  <si>
    <t>QFW</t>
  </si>
  <si>
    <t>QFO</t>
  </si>
  <si>
    <t>QFB</t>
  </si>
  <si>
    <t>QFV</t>
  </si>
  <si>
    <t>QUI</t>
  </si>
  <si>
    <t>QUN</t>
  </si>
  <si>
    <t>QUP</t>
  </si>
  <si>
    <t>QUS</t>
  </si>
  <si>
    <t>QUT</t>
  </si>
  <si>
    <t xml:space="preserve">RAND NA </t>
  </si>
  <si>
    <t>RFW</t>
  </si>
  <si>
    <t>RFO</t>
  </si>
  <si>
    <t>RFB</t>
  </si>
  <si>
    <t>RFV</t>
  </si>
  <si>
    <t>RA1</t>
  </si>
  <si>
    <t>RA2</t>
  </si>
  <si>
    <t>RA3</t>
  </si>
  <si>
    <t>RA4</t>
  </si>
  <si>
    <t>RB6</t>
  </si>
  <si>
    <t>RB2</t>
  </si>
  <si>
    <t>RB3</t>
  </si>
  <si>
    <t>RB4</t>
  </si>
  <si>
    <t xml:space="preserve">RED SM </t>
  </si>
  <si>
    <t>WVW</t>
  </si>
  <si>
    <t>WVO</t>
  </si>
  <si>
    <t>WVB</t>
  </si>
  <si>
    <t>WVV</t>
  </si>
  <si>
    <t xml:space="preserve">REL LN </t>
  </si>
  <si>
    <t>REU</t>
  </si>
  <si>
    <t>REQ</t>
  </si>
  <si>
    <t>REJ</t>
  </si>
  <si>
    <t>REX</t>
  </si>
  <si>
    <t>RKU</t>
  </si>
  <si>
    <t>RKQ</t>
  </si>
  <si>
    <t>RKJ</t>
  </si>
  <si>
    <t>RKX</t>
  </si>
  <si>
    <t>RE1</t>
  </si>
  <si>
    <t>RE2</t>
  </si>
  <si>
    <t>RE3</t>
  </si>
  <si>
    <t>RE4</t>
  </si>
  <si>
    <t xml:space="preserve">RNO FP </t>
  </si>
  <si>
    <t>RNU</t>
  </si>
  <si>
    <t>RNQ</t>
  </si>
  <si>
    <t>RNJ</t>
  </si>
  <si>
    <t>RNX</t>
  </si>
  <si>
    <t xml:space="preserve">RTO LN </t>
  </si>
  <si>
    <t>RLU</t>
  </si>
  <si>
    <t>RLQ</t>
  </si>
  <si>
    <t>RLJ</t>
  </si>
  <si>
    <t>RLX</t>
  </si>
  <si>
    <t xml:space="preserve">REP SM </t>
  </si>
  <si>
    <t>RAU</t>
  </si>
  <si>
    <t>RAQ</t>
  </si>
  <si>
    <t>RAJ</t>
  </si>
  <si>
    <t>RAX</t>
  </si>
  <si>
    <t>RM1</t>
  </si>
  <si>
    <t>RM2</t>
  </si>
  <si>
    <t>RM3</t>
  </si>
  <si>
    <t>RM4</t>
  </si>
  <si>
    <t>RM5</t>
  </si>
  <si>
    <t xml:space="preserve">RIO LN </t>
  </si>
  <si>
    <t>RIU</t>
  </si>
  <si>
    <t>RIQ</t>
  </si>
  <si>
    <t>RIJ</t>
  </si>
  <si>
    <t>RIX</t>
  </si>
  <si>
    <t>ROU</t>
  </si>
  <si>
    <t>ROQ</t>
  </si>
  <si>
    <t>ROJ</t>
  </si>
  <si>
    <t>ROX</t>
  </si>
  <si>
    <t xml:space="preserve">RR/ LN </t>
  </si>
  <si>
    <t>RRU</t>
  </si>
  <si>
    <t>RRQ</t>
  </si>
  <si>
    <t>RRJ</t>
  </si>
  <si>
    <t>RRX</t>
  </si>
  <si>
    <t>RBU</t>
  </si>
  <si>
    <t>RBQ</t>
  </si>
  <si>
    <t>RBJ</t>
  </si>
  <si>
    <t>RBX</t>
  </si>
  <si>
    <t>RDU</t>
  </si>
  <si>
    <t>RDQ</t>
  </si>
  <si>
    <t>RDJ</t>
  </si>
  <si>
    <t>RDX</t>
  </si>
  <si>
    <t>SHU</t>
  </si>
  <si>
    <t>SHQ</t>
  </si>
  <si>
    <t>SHJ</t>
  </si>
  <si>
    <t>SHX</t>
  </si>
  <si>
    <t xml:space="preserve">RWE GY </t>
  </si>
  <si>
    <t>RWU</t>
  </si>
  <si>
    <t>RWQ</t>
  </si>
  <si>
    <t>RWJ</t>
  </si>
  <si>
    <t>RWX</t>
  </si>
  <si>
    <t>VYW</t>
  </si>
  <si>
    <t>VYO</t>
  </si>
  <si>
    <t>VYB</t>
  </si>
  <si>
    <t>VYV</t>
  </si>
  <si>
    <t xml:space="preserve">SAF FP </t>
  </si>
  <si>
    <t>ZAW</t>
  </si>
  <si>
    <t>ZAO</t>
  </si>
  <si>
    <t>ZAB</t>
  </si>
  <si>
    <t>ZAV</t>
  </si>
  <si>
    <t>Sage Group plc (the)</t>
  </si>
  <si>
    <t xml:space="preserve">SGE LN </t>
  </si>
  <si>
    <t>QLU</t>
  </si>
  <si>
    <t>QLQ</t>
  </si>
  <si>
    <t>QLJ</t>
  </si>
  <si>
    <t>QLX</t>
  </si>
  <si>
    <t xml:space="preserve">SBRY LN </t>
  </si>
  <si>
    <t>SAU</t>
  </si>
  <si>
    <t>SAQ</t>
  </si>
  <si>
    <t>SAJ</t>
  </si>
  <si>
    <t>SAX</t>
  </si>
  <si>
    <t xml:space="preserve">SPM IM </t>
  </si>
  <si>
    <t>WYQ</t>
  </si>
  <si>
    <t>WYJ</t>
  </si>
  <si>
    <t>WYX</t>
  </si>
  <si>
    <t>SL2</t>
  </si>
  <si>
    <t>SL3</t>
  </si>
  <si>
    <t>SL4</t>
  </si>
  <si>
    <t xml:space="preserve">SZG GY </t>
  </si>
  <si>
    <t>YJU</t>
  </si>
  <si>
    <t>YJQ</t>
  </si>
  <si>
    <t>YJJ</t>
  </si>
  <si>
    <t>YJX</t>
  </si>
  <si>
    <t>SPW</t>
  </si>
  <si>
    <t>SPT</t>
  </si>
  <si>
    <t>SPP</t>
  </si>
  <si>
    <t>SPX</t>
  </si>
  <si>
    <t xml:space="preserve">SAND SS </t>
  </si>
  <si>
    <t>SV3</t>
  </si>
  <si>
    <t>SV4</t>
  </si>
  <si>
    <t>SV5</t>
  </si>
  <si>
    <t>SV6</t>
  </si>
  <si>
    <t xml:space="preserve">SAN FP </t>
  </si>
  <si>
    <t>SLH</t>
  </si>
  <si>
    <t>SLG</t>
  </si>
  <si>
    <t>SLF</t>
  </si>
  <si>
    <t>SLI</t>
  </si>
  <si>
    <t xml:space="preserve">SAP GY </t>
  </si>
  <si>
    <t>SKU</t>
  </si>
  <si>
    <t>SKQ</t>
  </si>
  <si>
    <t>SKJ</t>
  </si>
  <si>
    <t>SKX</t>
  </si>
  <si>
    <t xml:space="preserve">SBMO NA </t>
  </si>
  <si>
    <t>ILU</t>
  </si>
  <si>
    <t>ILQ</t>
  </si>
  <si>
    <t>ILJ</t>
  </si>
  <si>
    <t>ILX</t>
  </si>
  <si>
    <t>SB1</t>
  </si>
  <si>
    <t>SB2</t>
  </si>
  <si>
    <t>SB3</t>
  </si>
  <si>
    <t>SB4</t>
  </si>
  <si>
    <t xml:space="preserve">SU FP </t>
  </si>
  <si>
    <t>SUU</t>
  </si>
  <si>
    <t>SUQ</t>
  </si>
  <si>
    <t>SUJ</t>
  </si>
  <si>
    <t>SUX</t>
  </si>
  <si>
    <t>SDK</t>
  </si>
  <si>
    <t>SDM</t>
  </si>
  <si>
    <t>SDT</t>
  </si>
  <si>
    <t>SDC</t>
  </si>
  <si>
    <t>SDS</t>
  </si>
  <si>
    <t xml:space="preserve">SCR FP </t>
  </si>
  <si>
    <t>YPW</t>
  </si>
  <si>
    <t>YPO</t>
  </si>
  <si>
    <t>YPB</t>
  </si>
  <si>
    <t>YPV</t>
  </si>
  <si>
    <t xml:space="preserve">SECUB SS </t>
  </si>
  <si>
    <t>QPU</t>
  </si>
  <si>
    <t>QPQ</t>
  </si>
  <si>
    <t>QPJ</t>
  </si>
  <si>
    <t>QPX</t>
  </si>
  <si>
    <t xml:space="preserve"> GB00B5ZN1N88 </t>
  </si>
  <si>
    <t>SEQ</t>
  </si>
  <si>
    <t>SEJ</t>
  </si>
  <si>
    <t>SEU</t>
  </si>
  <si>
    <t>SEG</t>
  </si>
  <si>
    <t>SRR</t>
  </si>
  <si>
    <t>SRL</t>
  </si>
  <si>
    <t>SRS</t>
  </si>
  <si>
    <t>SRI</t>
  </si>
  <si>
    <t xml:space="preserve">SVT LN </t>
  </si>
  <si>
    <t>WKM</t>
  </si>
  <si>
    <t>WKT</t>
  </si>
  <si>
    <t>WKC</t>
  </si>
  <si>
    <t>WKN</t>
  </si>
  <si>
    <t>SVT</t>
  </si>
  <si>
    <t>WGU</t>
  </si>
  <si>
    <t>WGQ</t>
  </si>
  <si>
    <t>WGJ</t>
  </si>
  <si>
    <t>WGX</t>
  </si>
  <si>
    <t>SE4</t>
  </si>
  <si>
    <t>SE5</t>
  </si>
  <si>
    <t>SE6</t>
  </si>
  <si>
    <t xml:space="preserve">SEBA SS </t>
  </si>
  <si>
    <t>QSU</t>
  </si>
  <si>
    <t>QSQ</t>
  </si>
  <si>
    <t>QSJ</t>
  </si>
  <si>
    <t>QSX</t>
  </si>
  <si>
    <t xml:space="preserve">SKAB SS </t>
  </si>
  <si>
    <t>XFU</t>
  </si>
  <si>
    <t>XFQ</t>
  </si>
  <si>
    <t>XFJ</t>
  </si>
  <si>
    <t>XFX</t>
  </si>
  <si>
    <t xml:space="preserve">SKFB SS </t>
  </si>
  <si>
    <t>XGU</t>
  </si>
  <si>
    <t>XGQ</t>
  </si>
  <si>
    <t>XGJ</t>
  </si>
  <si>
    <t>XGX</t>
  </si>
  <si>
    <t xml:space="preserve">SN/ LN </t>
  </si>
  <si>
    <t>SNU</t>
  </si>
  <si>
    <t>SNQ</t>
  </si>
  <si>
    <t>SNJ</t>
  </si>
  <si>
    <t>SNX</t>
  </si>
  <si>
    <t>SMY</t>
  </si>
  <si>
    <t>SMV</t>
  </si>
  <si>
    <t>SMF</t>
  </si>
  <si>
    <t>SMK</t>
  </si>
  <si>
    <t xml:space="preserve">Snam S.p.A </t>
  </si>
  <si>
    <t xml:space="preserve">SRG IM </t>
  </si>
  <si>
    <t>SNF</t>
  </si>
  <si>
    <t>SNG</t>
  </si>
  <si>
    <t>SNH</t>
  </si>
  <si>
    <t xml:space="preserve">GLE FP </t>
  </si>
  <si>
    <t>GLU</t>
  </si>
  <si>
    <t>GLQ</t>
  </si>
  <si>
    <t>GLJ</t>
  </si>
  <si>
    <t>GLX</t>
  </si>
  <si>
    <t xml:space="preserve">SW FP </t>
  </si>
  <si>
    <t>XEU</t>
  </si>
  <si>
    <t>XEQ</t>
  </si>
  <si>
    <t>XEJ</t>
  </si>
  <si>
    <t>XEX</t>
  </si>
  <si>
    <t xml:space="preserve">SOLB BB </t>
  </si>
  <si>
    <t>SOU</t>
  </si>
  <si>
    <t>SOQ</t>
  </si>
  <si>
    <t>SOJ</t>
  </si>
  <si>
    <t>SOX</t>
  </si>
  <si>
    <t>YUU</t>
  </si>
  <si>
    <t>YUQ</t>
  </si>
  <si>
    <t>YUJ</t>
  </si>
  <si>
    <t>YUX</t>
  </si>
  <si>
    <t>SH2</t>
  </si>
  <si>
    <t>SH3</t>
  </si>
  <si>
    <t>SH4</t>
  </si>
  <si>
    <t>SH5</t>
  </si>
  <si>
    <t>SD1</t>
  </si>
  <si>
    <t>SI7</t>
  </si>
  <si>
    <t>SD2</t>
  </si>
  <si>
    <t>SD3</t>
  </si>
  <si>
    <t xml:space="preserve">SSABA SS </t>
  </si>
  <si>
    <t>SJW</t>
  </si>
  <si>
    <t>SJO</t>
  </si>
  <si>
    <t>SJB</t>
  </si>
  <si>
    <t>SJV</t>
  </si>
  <si>
    <t xml:space="preserve">SSE LN </t>
  </si>
  <si>
    <t>SSU</t>
  </si>
  <si>
    <t>SSQ</t>
  </si>
  <si>
    <t>SSJ</t>
  </si>
  <si>
    <t>SSX</t>
  </si>
  <si>
    <t>SJ1</t>
  </si>
  <si>
    <t>SJ2</t>
  </si>
  <si>
    <t>SJ3</t>
  </si>
  <si>
    <t>SJ4</t>
  </si>
  <si>
    <t>SJ5</t>
  </si>
  <si>
    <t xml:space="preserve">STAN LN </t>
  </si>
  <si>
    <t>SCU</t>
  </si>
  <si>
    <t>SCQ</t>
  </si>
  <si>
    <t>SCJ</t>
  </si>
  <si>
    <t>SCX</t>
  </si>
  <si>
    <t>LFU</t>
  </si>
  <si>
    <t>LFQ</t>
  </si>
  <si>
    <t>LFJ</t>
  </si>
  <si>
    <t>LFX</t>
  </si>
  <si>
    <t>LFI</t>
  </si>
  <si>
    <t>XKU</t>
  </si>
  <si>
    <t>XKQ</t>
  </si>
  <si>
    <t>XKJ</t>
  </si>
  <si>
    <t>XKX</t>
  </si>
  <si>
    <t>ARQ</t>
  </si>
  <si>
    <t>ARJ</t>
  </si>
  <si>
    <t>ARX</t>
  </si>
  <si>
    <t xml:space="preserve">STERV FH </t>
  </si>
  <si>
    <t>DKU</t>
  </si>
  <si>
    <t>DKQ</t>
  </si>
  <si>
    <t>DKJ</t>
  </si>
  <si>
    <t>DKX</t>
  </si>
  <si>
    <t xml:space="preserve">STB NO </t>
  </si>
  <si>
    <t>SUW</t>
  </si>
  <si>
    <t>SUO</t>
  </si>
  <si>
    <t>SUB</t>
  </si>
  <si>
    <t>SUV</t>
  </si>
  <si>
    <t>SU3</t>
  </si>
  <si>
    <t>SU4</t>
  </si>
  <si>
    <t>SU5</t>
  </si>
  <si>
    <t>SU6</t>
  </si>
  <si>
    <t xml:space="preserve">SUN SW </t>
  </si>
  <si>
    <t>YVU</t>
  </si>
  <si>
    <t>YVQ</t>
  </si>
  <si>
    <t>YVJ</t>
  </si>
  <si>
    <t>YVX</t>
  </si>
  <si>
    <t xml:space="preserve">SHBA SS </t>
  </si>
  <si>
    <t>AQU</t>
  </si>
  <si>
    <t>AQQ</t>
  </si>
  <si>
    <t>AQJ</t>
  </si>
  <si>
    <t>AQX</t>
  </si>
  <si>
    <t xml:space="preserve">UHRN SW </t>
  </si>
  <si>
    <t>UIU</t>
  </si>
  <si>
    <t>UIQ</t>
  </si>
  <si>
    <t>UIJ</t>
  </si>
  <si>
    <t>UIX</t>
  </si>
  <si>
    <t xml:space="preserve">SWEDA SS </t>
  </si>
  <si>
    <t>FSU</t>
  </si>
  <si>
    <t>FSQ</t>
  </si>
  <si>
    <t>FSJ</t>
  </si>
  <si>
    <t>FSX</t>
  </si>
  <si>
    <t>WDU</t>
  </si>
  <si>
    <t>WDQ</t>
  </si>
  <si>
    <t>WDJ</t>
  </si>
  <si>
    <t>WDX</t>
  </si>
  <si>
    <t>RFU</t>
  </si>
  <si>
    <t>RFQ</t>
  </si>
  <si>
    <t>RFJ</t>
  </si>
  <si>
    <t>RFX</t>
  </si>
  <si>
    <t>SWU</t>
  </si>
  <si>
    <t>SWQ</t>
  </si>
  <si>
    <t>SWJ</t>
  </si>
  <si>
    <t>SWX</t>
  </si>
  <si>
    <t xml:space="preserve">TATE LN </t>
  </si>
  <si>
    <t>OTU</t>
  </si>
  <si>
    <t>OTQ</t>
  </si>
  <si>
    <t>OTJ</t>
  </si>
  <si>
    <t>OTX</t>
  </si>
  <si>
    <t>TAT</t>
  </si>
  <si>
    <t>TWJ</t>
  </si>
  <si>
    <t>TWK</t>
  </si>
  <si>
    <t>TWL</t>
  </si>
  <si>
    <t>TWM</t>
  </si>
  <si>
    <t>TWN</t>
  </si>
  <si>
    <t xml:space="preserve">Tele2 AB </t>
  </si>
  <si>
    <t xml:space="preserve">TEL2B SS </t>
  </si>
  <si>
    <t>TSU</t>
  </si>
  <si>
    <t>TSQ</t>
  </si>
  <si>
    <t>TSJ</t>
  </si>
  <si>
    <t>TSX</t>
  </si>
  <si>
    <t xml:space="preserve">TIT IM </t>
  </si>
  <si>
    <t>TJQ</t>
  </si>
  <si>
    <t>TJJ</t>
  </si>
  <si>
    <t>TJX</t>
  </si>
  <si>
    <t xml:space="preserve">TITR IM </t>
  </si>
  <si>
    <t>TNQ</t>
  </si>
  <si>
    <t>TNJ</t>
  </si>
  <si>
    <t>TNX</t>
  </si>
  <si>
    <t xml:space="preserve">TEF SM </t>
  </si>
  <si>
    <t>TEU</t>
  </si>
  <si>
    <t>TEQ</t>
  </si>
  <si>
    <t>TEJ</t>
  </si>
  <si>
    <t>TEX</t>
  </si>
  <si>
    <t xml:space="preserve">TEL NO </t>
  </si>
  <si>
    <t>TQU</t>
  </si>
  <si>
    <t>TQQ</t>
  </si>
  <si>
    <t>TQJ</t>
  </si>
  <si>
    <t>TQX</t>
  </si>
  <si>
    <t>TLU</t>
  </si>
  <si>
    <t>TLQ</t>
  </si>
  <si>
    <t>TLJ</t>
  </si>
  <si>
    <t>TLX</t>
  </si>
  <si>
    <t xml:space="preserve">TEN IM </t>
  </si>
  <si>
    <t>XUQ</t>
  </si>
  <si>
    <t>XUJ</t>
  </si>
  <si>
    <t>XUF</t>
  </si>
  <si>
    <t xml:space="preserve">TRN IM </t>
  </si>
  <si>
    <t>XVQ</t>
  </si>
  <si>
    <t>XVJ</t>
  </si>
  <si>
    <t>XVX</t>
  </si>
  <si>
    <t xml:space="preserve">TSCO LN </t>
  </si>
  <si>
    <t>TCU</t>
  </si>
  <si>
    <t>TCQ</t>
  </si>
  <si>
    <t>TCJ</t>
  </si>
  <si>
    <t>TCX</t>
  </si>
  <si>
    <t xml:space="preserve">HO FP </t>
  </si>
  <si>
    <t>HCU</t>
  </si>
  <si>
    <t>HCQ</t>
  </si>
  <si>
    <t>HCJ</t>
  </si>
  <si>
    <t>HCX</t>
  </si>
  <si>
    <t>TUG</t>
  </si>
  <si>
    <t>TUM</t>
  </si>
  <si>
    <t>TUN</t>
  </si>
  <si>
    <t>TUC</t>
  </si>
  <si>
    <t xml:space="preserve">TKA GY </t>
  </si>
  <si>
    <t>TKU</t>
  </si>
  <si>
    <t>TKQ</t>
  </si>
  <si>
    <t>TKJ</t>
  </si>
  <si>
    <t>TKX</t>
  </si>
  <si>
    <t xml:space="preserve">TOM NO </t>
  </si>
  <si>
    <t>TOW</t>
  </si>
  <si>
    <t>TOO</t>
  </si>
  <si>
    <t>TOB</t>
  </si>
  <si>
    <t>TOV</t>
  </si>
  <si>
    <t xml:space="preserve">TOM2 NA </t>
  </si>
  <si>
    <t>XWU</t>
  </si>
  <si>
    <t>XWQ</t>
  </si>
  <si>
    <t>XWJ</t>
  </si>
  <si>
    <t>XWX</t>
  </si>
  <si>
    <t xml:space="preserve">TTE FP </t>
  </si>
  <si>
    <t>TZU</t>
  </si>
  <si>
    <t>TZQ</t>
  </si>
  <si>
    <t>TZJ</t>
  </si>
  <si>
    <t>TZX</t>
  </si>
  <si>
    <t xml:space="preserve">TRELB SS </t>
  </si>
  <si>
    <t>TJW</t>
  </si>
  <si>
    <t>TJO</t>
  </si>
  <si>
    <t>TJB</t>
  </si>
  <si>
    <t>TJV</t>
  </si>
  <si>
    <t>Tritax Big Box REIT</t>
  </si>
  <si>
    <t>GB00BG49KP99</t>
  </si>
  <si>
    <t>BBOX-LON</t>
  </si>
  <si>
    <t>E:BBOX</t>
  </si>
  <si>
    <t>BBOX LN</t>
  </si>
  <si>
    <t>BBOXT.L</t>
  </si>
  <si>
    <t>TRI</t>
  </si>
  <si>
    <t>TR1</t>
  </si>
  <si>
    <t>TR2</t>
  </si>
  <si>
    <t>TR3</t>
  </si>
  <si>
    <t>TR4</t>
  </si>
  <si>
    <t>TR5</t>
  </si>
  <si>
    <t xml:space="preserve">TLW LN </t>
  </si>
  <si>
    <t>TXW</t>
  </si>
  <si>
    <t>TXO</t>
  </si>
  <si>
    <t>TXB</t>
  </si>
  <si>
    <t>TXV</t>
  </si>
  <si>
    <t>TLO</t>
  </si>
  <si>
    <t>UBU</t>
  </si>
  <si>
    <t>UBQ</t>
  </si>
  <si>
    <t>UBJ</t>
  </si>
  <si>
    <t>UBX</t>
  </si>
  <si>
    <t xml:space="preserve">UCB BB </t>
  </si>
  <si>
    <t>UEU</t>
  </si>
  <si>
    <t>UEQ</t>
  </si>
  <si>
    <t>UEJ</t>
  </si>
  <si>
    <t>UEX</t>
  </si>
  <si>
    <t xml:space="preserve">UMI BB </t>
  </si>
  <si>
    <t>UMU</t>
  </si>
  <si>
    <t>UMQ</t>
  </si>
  <si>
    <t>UMJ</t>
  </si>
  <si>
    <t>UMX</t>
  </si>
  <si>
    <t>UFU</t>
  </si>
  <si>
    <t>UFQ</t>
  </si>
  <si>
    <t>UFJ</t>
  </si>
  <si>
    <t>UFX</t>
  </si>
  <si>
    <t xml:space="preserve">UCG IM </t>
  </si>
  <si>
    <t>UCQ</t>
  </si>
  <si>
    <t>UCJ</t>
  </si>
  <si>
    <t>UCX</t>
  </si>
  <si>
    <t xml:space="preserve">UNA NA </t>
  </si>
  <si>
    <t>UNU</t>
  </si>
  <si>
    <t>UNQ</t>
  </si>
  <si>
    <t>UNJ</t>
  </si>
  <si>
    <t>UNX</t>
  </si>
  <si>
    <t xml:space="preserve">ULVR LN </t>
  </si>
  <si>
    <t>ULU</t>
  </si>
  <si>
    <t>ULJ</t>
  </si>
  <si>
    <t>ULX</t>
  </si>
  <si>
    <t>Unite Group</t>
  </si>
  <si>
    <t>GB0006928617</t>
  </si>
  <si>
    <t>UTG-LON</t>
  </si>
  <si>
    <t>E:UTG</t>
  </si>
  <si>
    <t>UTG LN</t>
  </si>
  <si>
    <t>UTG.L</t>
  </si>
  <si>
    <t>UGP</t>
  </si>
  <si>
    <t>UG1</t>
  </si>
  <si>
    <t>UG2</t>
  </si>
  <si>
    <t>UG3</t>
  </si>
  <si>
    <t>UG4</t>
  </si>
  <si>
    <t>UG5</t>
  </si>
  <si>
    <t xml:space="preserve">UTDI GY </t>
  </si>
  <si>
    <t>UIW</t>
  </si>
  <si>
    <t>UIO</t>
  </si>
  <si>
    <t>UIB</t>
  </si>
  <si>
    <t>UIV</t>
  </si>
  <si>
    <t xml:space="preserve">UU/ LN </t>
  </si>
  <si>
    <t>UUU</t>
  </si>
  <si>
    <t>UUQ</t>
  </si>
  <si>
    <t>UUJ</t>
  </si>
  <si>
    <t>UUX</t>
  </si>
  <si>
    <t xml:space="preserve">UPM FH </t>
  </si>
  <si>
    <t>UAU</t>
  </si>
  <si>
    <t>UAQ</t>
  </si>
  <si>
    <t>UAJ</t>
  </si>
  <si>
    <t>UAX</t>
  </si>
  <si>
    <t xml:space="preserve">FR FP </t>
  </si>
  <si>
    <t>VAW</t>
  </si>
  <si>
    <t>VAO</t>
  </si>
  <si>
    <t>VAB</t>
  </si>
  <si>
    <t>VAV</t>
  </si>
  <si>
    <t xml:space="preserve">VK FP </t>
  </si>
  <si>
    <t>OZU</t>
  </si>
  <si>
    <t>OZQ</t>
  </si>
  <si>
    <t>OZJ</t>
  </si>
  <si>
    <t>OZX</t>
  </si>
  <si>
    <t xml:space="preserve">VIE FP </t>
  </si>
  <si>
    <t>VIU</t>
  </si>
  <si>
    <t>VIQ</t>
  </si>
  <si>
    <t>VIJ</t>
  </si>
  <si>
    <t>VIX</t>
  </si>
  <si>
    <t xml:space="preserve">VWS DC </t>
  </si>
  <si>
    <t>VWW</t>
  </si>
  <si>
    <t>VWO</t>
  </si>
  <si>
    <t>VWB</t>
  </si>
  <si>
    <t>VWV</t>
  </si>
  <si>
    <t xml:space="preserve">DG FP </t>
  </si>
  <si>
    <t>DFU</t>
  </si>
  <si>
    <t>DFQ</t>
  </si>
  <si>
    <t>DFJ</t>
  </si>
  <si>
    <t>DFX</t>
  </si>
  <si>
    <t>V1A</t>
  </si>
  <si>
    <t>V1B</t>
  </si>
  <si>
    <t>V1W</t>
  </si>
  <si>
    <t>V1Y</t>
  </si>
  <si>
    <t xml:space="preserve">VOD LN </t>
  </si>
  <si>
    <t>VOU</t>
  </si>
  <si>
    <t>VOQ</t>
  </si>
  <si>
    <t>VOJ</t>
  </si>
  <si>
    <t>VOX</t>
  </si>
  <si>
    <t xml:space="preserve">VOW GY </t>
  </si>
  <si>
    <t>VBU</t>
  </si>
  <si>
    <t>VBQ</t>
  </si>
  <si>
    <t>VBJ</t>
  </si>
  <si>
    <t>VBX</t>
  </si>
  <si>
    <t xml:space="preserve">VOW3 GY </t>
  </si>
  <si>
    <t>VWU</t>
  </si>
  <si>
    <t>VWQ</t>
  </si>
  <si>
    <t>VWJ</t>
  </si>
  <si>
    <t>VWX</t>
  </si>
  <si>
    <t xml:space="preserve">VOLVB SS </t>
  </si>
  <si>
    <t>VCU</t>
  </si>
  <si>
    <t>VCQ</t>
  </si>
  <si>
    <t>VCJ</t>
  </si>
  <si>
    <t>VCX</t>
  </si>
  <si>
    <t>CW1</t>
  </si>
  <si>
    <t>CW2</t>
  </si>
  <si>
    <t>CW3</t>
  </si>
  <si>
    <t>CW4</t>
  </si>
  <si>
    <t>Watches of Switzerland Group</t>
  </si>
  <si>
    <t>GB00BJDQQ870</t>
  </si>
  <si>
    <t>WOSG-LON</t>
  </si>
  <si>
    <t>E:WOSG</t>
  </si>
  <si>
    <t>WOSG LN</t>
  </si>
  <si>
    <t>WOSG.L</t>
  </si>
  <si>
    <t>WAS</t>
  </si>
  <si>
    <t>WAT</t>
  </si>
  <si>
    <t xml:space="preserve">WEIR LN </t>
  </si>
  <si>
    <t>WE5</t>
  </si>
  <si>
    <t>WE2</t>
  </si>
  <si>
    <t>WE6</t>
  </si>
  <si>
    <t>WE7</t>
  </si>
  <si>
    <t xml:space="preserve">WHA NA </t>
  </si>
  <si>
    <t>WFW</t>
  </si>
  <si>
    <t>WFO</t>
  </si>
  <si>
    <t>WFB</t>
  </si>
  <si>
    <t>WFV</t>
  </si>
  <si>
    <t xml:space="preserve">WTB LN </t>
  </si>
  <si>
    <t>WTU</t>
  </si>
  <si>
    <t>WTQ</t>
  </si>
  <si>
    <t>WTJ</t>
  </si>
  <si>
    <t>WTX</t>
  </si>
  <si>
    <t>WSJ</t>
  </si>
  <si>
    <t>WSK</t>
  </si>
  <si>
    <t>WSP</t>
  </si>
  <si>
    <t>WSR</t>
  </si>
  <si>
    <t>WSA</t>
  </si>
  <si>
    <t xml:space="preserve">WKL NA </t>
  </si>
  <si>
    <t>WKU</t>
  </si>
  <si>
    <t>WKQ</t>
  </si>
  <si>
    <t>WKJ</t>
  </si>
  <si>
    <t>WKX</t>
  </si>
  <si>
    <t xml:space="preserve">WPP LN </t>
  </si>
  <si>
    <t>WPU</t>
  </si>
  <si>
    <t>WPQ</t>
  </si>
  <si>
    <t>WPJ</t>
  </si>
  <si>
    <t>WPX</t>
  </si>
  <si>
    <t xml:space="preserve">YAR NO </t>
  </si>
  <si>
    <t>YAW</t>
  </si>
  <si>
    <t>YAO</t>
  </si>
  <si>
    <t>YAB</t>
  </si>
  <si>
    <t>YAV</t>
  </si>
  <si>
    <t>ZUU</t>
  </si>
  <si>
    <t>ZUQ</t>
  </si>
  <si>
    <t>ZUJ</t>
  </si>
  <si>
    <t>ZUX</t>
  </si>
  <si>
    <t>** ITM = In the Money. Any option positions that are ITM, by any amount, when compared to the Expiry Reference Price/EDSP determined and published by the Exchange on expiry day, will automatically exercise, unless Members submit an abandon instruction via the ICE Clear Systems prior to the exercise deadlines.</t>
  </si>
  <si>
    <t>Option Contracts</t>
  </si>
  <si>
    <t>Futures Contracts</t>
  </si>
  <si>
    <t>Index Name</t>
  </si>
  <si>
    <t>ISIN Code</t>
  </si>
  <si>
    <t>Bloomberg Code</t>
  </si>
  <si>
    <t>Flexible European Style Options</t>
  </si>
  <si>
    <t>Standard Futures Contract</t>
  </si>
  <si>
    <t>London index option (existing) UCP code</t>
  </si>
  <si>
    <t>Tick Size (Index points)</t>
  </si>
  <si>
    <t>Index Point Value (in currency of quotation)</t>
  </si>
  <si>
    <t>Tick Value</t>
  </si>
  <si>
    <t>Max absolute strike price (points)</t>
  </si>
  <si>
    <t>Daily Settlement Price Tick Size</t>
  </si>
  <si>
    <t>Auto Exercise Default Value (Index Points)</t>
  </si>
  <si>
    <t>Clearing Admin Name Futures</t>
  </si>
  <si>
    <t>Clearing Admin Name Options</t>
  </si>
  <si>
    <t>AEX</t>
  </si>
  <si>
    <t>NL0000000107</t>
  </si>
  <si>
    <t>$AEX-EEB</t>
  </si>
  <si>
    <t>.AEX</t>
  </si>
  <si>
    <t>AXI</t>
  </si>
  <si>
    <t>YAX</t>
  </si>
  <si>
    <t>ZAX</t>
  </si>
  <si>
    <t>IFLO.YAX</t>
  </si>
  <si>
    <t>O-IFLO.YAX</t>
  </si>
  <si>
    <t>BEL 20</t>
  </si>
  <si>
    <t>BE0389555039</t>
  </si>
  <si>
    <t>$BEL20-EEB</t>
  </si>
  <si>
    <t>BEL20</t>
  </si>
  <si>
    <t>.BFX</t>
  </si>
  <si>
    <t>BLI</t>
  </si>
  <si>
    <t>YBL</t>
  </si>
  <si>
    <t>ZBL</t>
  </si>
  <si>
    <t>IFLO.YBL</t>
  </si>
  <si>
    <t>O-IFLO.YBL</t>
  </si>
  <si>
    <t>CAC 40</t>
  </si>
  <si>
    <t>FR0003500008</t>
  </si>
  <si>
    <t>$PX1-EEB</t>
  </si>
  <si>
    <t>CAC</t>
  </si>
  <si>
    <t>.CAC40</t>
  </si>
  <si>
    <t>CCI</t>
  </si>
  <si>
    <t>YCC</t>
  </si>
  <si>
    <t>ZCC</t>
  </si>
  <si>
    <t>IFLO.YCC</t>
  </si>
  <si>
    <t>O-IFLO.YCC</t>
  </si>
  <si>
    <t>FTSE 100 (Central Order Book and ICEBlock)</t>
  </si>
  <si>
    <t>GB0001383545</t>
  </si>
  <si>
    <t>$UKX-FTSE</t>
  </si>
  <si>
    <t>UKX</t>
  </si>
  <si>
    <t>.FTSE</t>
  </si>
  <si>
    <t>UKX/Z**</t>
  </si>
  <si>
    <t>FLX</t>
  </si>
  <si>
    <t>Z</t>
  </si>
  <si>
    <t>ESX</t>
  </si>
  <si>
    <t>GBP</t>
  </si>
  <si>
    <t>FTSE Fut UNRSTD</t>
  </si>
  <si>
    <t>FTSE Opt</t>
  </si>
  <si>
    <t>FTSE 100 Dividend (Central Order Book and ICEBlock)</t>
  </si>
  <si>
    <t>GB00B878ZR49</t>
  </si>
  <si>
    <t>F1DV</t>
  </si>
  <si>
    <t>.FTF1DIVS</t>
  </si>
  <si>
    <t>XZ</t>
  </si>
  <si>
    <t>NA</t>
  </si>
  <si>
    <t>GB00BD5W4M11</t>
  </si>
  <si>
    <t>$UKXEQ.TR-FTSE</t>
  </si>
  <si>
    <t>TUKXEQ</t>
  </si>
  <si>
    <t>.TRIUKXEQ</t>
  </si>
  <si>
    <t>U10</t>
  </si>
  <si>
    <t>UEW</t>
  </si>
  <si>
    <t>FTSE Fut RSTD</t>
  </si>
  <si>
    <t xml:space="preserve">FTSE 250 (Central Order Book and ICEBlock) </t>
  </si>
  <si>
    <t>GB0001384287</t>
  </si>
  <si>
    <t>$MCX-FTSE</t>
  </si>
  <si>
    <t>.FTMC</t>
  </si>
  <si>
    <t>YFS</t>
  </si>
  <si>
    <t>Y2</t>
  </si>
  <si>
    <t>FTSEurofirst 100</t>
  </si>
  <si>
    <t>$EFC1-FTSE</t>
  </si>
  <si>
    <t>I:EFC1</t>
  </si>
  <si>
    <t>FTEFC1</t>
  </si>
  <si>
    <t>EFP</t>
  </si>
  <si>
    <t>YFP</t>
  </si>
  <si>
    <t>FTSEurofirst 80</t>
  </si>
  <si>
    <t>$EF80-FTSE</t>
  </si>
  <si>
    <t>I:EF80</t>
  </si>
  <si>
    <t>FTEF80</t>
  </si>
  <si>
    <t>.FTEF80R</t>
  </si>
  <si>
    <t>EFE</t>
  </si>
  <si>
    <t>YFE</t>
  </si>
  <si>
    <t>MSCI All Country Asia Pacific ex Japan</t>
  </si>
  <si>
    <t>NDUECAPF</t>
  </si>
  <si>
    <t>.dMISX00000NUS</t>
  </si>
  <si>
    <t>M50</t>
  </si>
  <si>
    <t>MAK</t>
  </si>
  <si>
    <t>USD</t>
  </si>
  <si>
    <t>MSCI Fut RSTD</t>
  </si>
  <si>
    <t>MSCI Brazil*</t>
  </si>
  <si>
    <t>NDUEBRAF</t>
  </si>
  <si>
    <t>.dMIBR00000NUS</t>
  </si>
  <si>
    <t>MC7</t>
  </si>
  <si>
    <t>MCG</t>
  </si>
  <si>
    <t>MSCI Fut UNRSTD</t>
  </si>
  <si>
    <t>MSCI Chile (USD) NTR Index</t>
  </si>
  <si>
    <t>NDEUSCH</t>
  </si>
  <si>
    <t>.dMICL00000NUS</t>
  </si>
  <si>
    <t>CHI</t>
  </si>
  <si>
    <t>MSCI Colombia (USD) NTR Index</t>
  </si>
  <si>
    <t>NDEUSCO</t>
  </si>
  <si>
    <t>.dMICO00000NUS</t>
  </si>
  <si>
    <t>CO9</t>
  </si>
  <si>
    <t>MSCI EMU Financials NTR EUR Index</t>
  </si>
  <si>
    <t xml:space="preserve">M7EM0FN </t>
  </si>
  <si>
    <t>.dMIEM0FN00NEU</t>
  </si>
  <si>
    <t>EMF</t>
  </si>
  <si>
    <t>MSCI EMU Industrials NTR EUR Index</t>
  </si>
  <si>
    <t xml:space="preserve">M7EM0IN </t>
  </si>
  <si>
    <t>.dMIEM0IN00NEU</t>
  </si>
  <si>
    <t>EMI</t>
  </si>
  <si>
    <t>MSCI EMU Information Technology EUR Index</t>
  </si>
  <si>
    <t xml:space="preserve">M7EM0IT </t>
  </si>
  <si>
    <t>.dMIEM0IT00NEU</t>
  </si>
  <si>
    <t>EMT</t>
  </si>
  <si>
    <t>MSCI EMU Utilities EUR Index</t>
  </si>
  <si>
    <t xml:space="preserve">M7EM0UT </t>
  </si>
  <si>
    <t>.dMIEM0UT00NEU</t>
  </si>
  <si>
    <t>EMU</t>
  </si>
  <si>
    <t>MSCI EMU Communication Services NTR EUR Index</t>
  </si>
  <si>
    <t xml:space="preserve">M7EM0TC </t>
  </si>
  <si>
    <t>.dMIEM0TC00NEU</t>
  </si>
  <si>
    <t>EMO</t>
  </si>
  <si>
    <t>MSCI EMU Energy NTR EUR Index</t>
  </si>
  <si>
    <t xml:space="preserve">M7EM0EN </t>
  </si>
  <si>
    <t>.dMIEM0EN00NEU</t>
  </si>
  <si>
    <t>EMN</t>
  </si>
  <si>
    <t>MSCI EMU Health Care NTR EUR Index</t>
  </si>
  <si>
    <t xml:space="preserve">M7EM0HC </t>
  </si>
  <si>
    <t>.dMIEM0HC00NEU</t>
  </si>
  <si>
    <t>EMH</t>
  </si>
  <si>
    <t>MSCI EMU Consumer Staples NTR EUR Index</t>
  </si>
  <si>
    <t xml:space="preserve">M7EM0CS </t>
  </si>
  <si>
    <t>.dMIEM0CS00NEU</t>
  </si>
  <si>
    <t>EMS</t>
  </si>
  <si>
    <t>MSCI EMU Consumer Discretionary NTR EUR Index</t>
  </si>
  <si>
    <t xml:space="preserve">M7EM0CD </t>
  </si>
  <si>
    <t>.dMIEM0CD00NEU</t>
  </si>
  <si>
    <t>EMY</t>
  </si>
  <si>
    <t>MSCI EMU Materials NTR EUR Index</t>
  </si>
  <si>
    <t xml:space="preserve">M7EM0MT </t>
  </si>
  <si>
    <t>.dMIEM0MT00NEU</t>
  </si>
  <si>
    <t>EMM</t>
  </si>
  <si>
    <t>MSCI Europe ex UK*</t>
  </si>
  <si>
    <t>NDDUE15X</t>
  </si>
  <si>
    <t>.dMIUG00000NUS</t>
  </si>
  <si>
    <t>M43</t>
  </si>
  <si>
    <t>MKE</t>
  </si>
  <si>
    <t xml:space="preserve">MSCI Europe Net Total Return EUR </t>
  </si>
  <si>
    <t>MSDEE15N</t>
  </si>
  <si>
    <t>.dMIEU00000NEU</t>
  </si>
  <si>
    <t>M63</t>
  </si>
  <si>
    <t>MPY</t>
  </si>
  <si>
    <t>MPE</t>
  </si>
  <si>
    <t xml:space="preserve">MSCI Europe* </t>
  </si>
  <si>
    <t>NDDUE15</t>
  </si>
  <si>
    <t>.dMIEU00000NUS</t>
  </si>
  <si>
    <t>M10</t>
  </si>
  <si>
    <t>MCJ</t>
  </si>
  <si>
    <t xml:space="preserve">MSCI EUROPE Consumer Discretionary NTR EUR Index </t>
  </si>
  <si>
    <t>M7EU0CDN</t>
  </si>
  <si>
    <t>.dMIEU0CD00NEU</t>
  </si>
  <si>
    <t>M80</t>
  </si>
  <si>
    <t>ME0</t>
  </si>
  <si>
    <t xml:space="preserve">MSCI EUROPE Consumer Staples NTR EUR Index </t>
  </si>
  <si>
    <t>M7EU0CSN</t>
  </si>
  <si>
    <t>.dMIEU0CS00NEU</t>
  </si>
  <si>
    <t>M81</t>
  </si>
  <si>
    <t>ME1</t>
  </si>
  <si>
    <t xml:space="preserve">MSCI EUROPE Energy NTR EUR Index </t>
  </si>
  <si>
    <t>M7EU0ENN</t>
  </si>
  <si>
    <t>.dMIEU0EN00NEU</t>
  </si>
  <si>
    <t>M82</t>
  </si>
  <si>
    <t>ME2</t>
  </si>
  <si>
    <t xml:space="preserve">MSCI EUROPE Financials NTR EUR Index </t>
  </si>
  <si>
    <t>M7EU0FNN</t>
  </si>
  <si>
    <t>.dMIEU0FN00NEU</t>
  </si>
  <si>
    <t>M83</t>
  </si>
  <si>
    <t>ME3</t>
  </si>
  <si>
    <t xml:space="preserve">MSCI EUROPE Health Care NTR EUR Index </t>
  </si>
  <si>
    <t>M7EU0HCN</t>
  </si>
  <si>
    <t>.dMIEU0HC00NEU</t>
  </si>
  <si>
    <t>M84</t>
  </si>
  <si>
    <t>ME4</t>
  </si>
  <si>
    <t xml:space="preserve">MSCI EUROPE Industrials NTR EUR Index </t>
  </si>
  <si>
    <t>M7EU0INN</t>
  </si>
  <si>
    <t>.dMIEU0IN00NEU</t>
  </si>
  <si>
    <t>M85</t>
  </si>
  <si>
    <t>ME5</t>
  </si>
  <si>
    <t xml:space="preserve">MSCI EUROPE IT NTR EUR Index </t>
  </si>
  <si>
    <t>M7EU0ITN</t>
  </si>
  <si>
    <t>.dMIEU0IT00NEU</t>
  </si>
  <si>
    <t>M86</t>
  </si>
  <si>
    <t>ME6</t>
  </si>
  <si>
    <t xml:space="preserve">MSCI EUROPE Materials NTR EUR Index </t>
  </si>
  <si>
    <t>M7EU0MTN</t>
  </si>
  <si>
    <t>.dMIEU0MT00NEU</t>
  </si>
  <si>
    <t>M87</t>
  </si>
  <si>
    <t>ME7</t>
  </si>
  <si>
    <t xml:space="preserve">MSCI EUROPE Communication Services NTR EUR Index </t>
  </si>
  <si>
    <t>M7EU0TSN</t>
  </si>
  <si>
    <t>.dMIEU0TC00NEU</t>
  </si>
  <si>
    <t>M88</t>
  </si>
  <si>
    <t>ME8</t>
  </si>
  <si>
    <t xml:space="preserve">MSCI EUROPE Utilities NTR EUR Index </t>
  </si>
  <si>
    <t>M7EU0UTN</t>
  </si>
  <si>
    <t>.dMIEU0UT00NEU</t>
  </si>
  <si>
    <t>M89</t>
  </si>
  <si>
    <t>ME9</t>
  </si>
  <si>
    <t>MSCI France NTR EUR Index</t>
  </si>
  <si>
    <t>MSDEFRN</t>
  </si>
  <si>
    <t>.dMIFR00000NEU</t>
  </si>
  <si>
    <t>M70</t>
  </si>
  <si>
    <t>MFR</t>
  </si>
  <si>
    <t>MSCI Indonesia (USD) NTR Index</t>
  </si>
  <si>
    <t>NDEUINF</t>
  </si>
  <si>
    <t>.dMIID00000NUS</t>
  </si>
  <si>
    <t>INH</t>
  </si>
  <si>
    <t>MSCI Mexico*</t>
  </si>
  <si>
    <t>NDEUMXF</t>
  </si>
  <si>
    <t>.dMIMX00000NUS</t>
  </si>
  <si>
    <t>MC8</t>
  </si>
  <si>
    <t>MCH</t>
  </si>
  <si>
    <t>MSCI New Zealand (USD) NTR Index</t>
  </si>
  <si>
    <t>NDDUNZ</t>
  </si>
  <si>
    <t>.dMINZ00000NUS</t>
  </si>
  <si>
    <t>NEW</t>
  </si>
  <si>
    <t>MSCI Peru NTR (USD) NTR Index</t>
  </si>
  <si>
    <t>NDEUSPR</t>
  </si>
  <si>
    <t>.dMIPE00000NUS</t>
  </si>
  <si>
    <t>MPU</t>
  </si>
  <si>
    <t>MSCI Philippines NTR (USD) NTR Index</t>
  </si>
  <si>
    <t>NDEUPHF</t>
  </si>
  <si>
    <t>.dMIPH00000NUS</t>
  </si>
  <si>
    <t>MPH</t>
  </si>
  <si>
    <t>MSCI South Africa Net Total Return USD</t>
  </si>
  <si>
    <t>NDEUSSA</t>
  </si>
  <si>
    <t xml:space="preserve">.dMIZA00000NUS </t>
  </si>
  <si>
    <t>M69</t>
  </si>
  <si>
    <t>MSA</t>
  </si>
  <si>
    <t xml:space="preserve">MSCI Switzerland Index (CHF) </t>
  </si>
  <si>
    <t>M7CHE</t>
  </si>
  <si>
    <t>.dMICH00000NCH</t>
  </si>
  <si>
    <t>MSH</t>
  </si>
  <si>
    <t>NDEUSTW</t>
  </si>
  <si>
    <t xml:space="preserve">.dMITW00000NUS </t>
  </si>
  <si>
    <t>MST</t>
  </si>
  <si>
    <t xml:space="preserve">MSCI World Consumer Discretionary Net Total Return </t>
  </si>
  <si>
    <t>NDWUCDIS</t>
  </si>
  <si>
    <t>.dMIWO0CD00NUS</t>
  </si>
  <si>
    <t>M51</t>
  </si>
  <si>
    <t>MWG</t>
  </si>
  <si>
    <t>MSCI World Consumer Staples Net Total Return</t>
  </si>
  <si>
    <t>NDWUCSTA</t>
  </si>
  <si>
    <t>.dMIWO0CS00NUS</t>
  </si>
  <si>
    <t>M52</t>
  </si>
  <si>
    <t>MWB</t>
  </si>
  <si>
    <t xml:space="preserve">MSCI World Energy Net Total Return  </t>
  </si>
  <si>
    <t>NDWUENR</t>
  </si>
  <si>
    <t>.dMIWO0EN00NUS</t>
  </si>
  <si>
    <t>M53</t>
  </si>
  <si>
    <t>MWE</t>
  </si>
  <si>
    <t xml:space="preserve">MSCI World Financials Net Total Return </t>
  </si>
  <si>
    <t>NDWUFNCL</t>
  </si>
  <si>
    <t>.dMIWO0FN00NUS</t>
  </si>
  <si>
    <t>M54</t>
  </si>
  <si>
    <t>MWN</t>
  </si>
  <si>
    <t xml:space="preserve">MSCI World Health Care Net Total Return </t>
  </si>
  <si>
    <t>NDWUHC</t>
  </si>
  <si>
    <t>.dMIWO0HC00NUS</t>
  </si>
  <si>
    <t>M55</t>
  </si>
  <si>
    <t>MWO</t>
  </si>
  <si>
    <t>MSCI World Industrials Net Total Return</t>
  </si>
  <si>
    <t>NDWUIND</t>
  </si>
  <si>
    <t>.dMIWO0IN00NUS</t>
  </si>
  <si>
    <t>M56</t>
  </si>
  <si>
    <t>MWI</t>
  </si>
  <si>
    <t xml:space="preserve">MSCI World IT Net Total Return </t>
  </si>
  <si>
    <t>NDWUIT</t>
  </si>
  <si>
    <t>.dMIWO0IT00NUS</t>
  </si>
  <si>
    <t>M57</t>
  </si>
  <si>
    <t>MWV</t>
  </si>
  <si>
    <t xml:space="preserve">MSCI World Materials Net Total Return </t>
  </si>
  <si>
    <t>NDWUMAT</t>
  </si>
  <si>
    <t>.dMIWO0MT00NUS</t>
  </si>
  <si>
    <t>M58</t>
  </si>
  <si>
    <t>MWM</t>
  </si>
  <si>
    <t xml:space="preserve">MSCI World Real Estate Net Total Return </t>
  </si>
  <si>
    <t>NDWURE</t>
  </si>
  <si>
    <t>.dMIWO0RE00NUS</t>
  </si>
  <si>
    <t xml:space="preserve">MSCI World Communication Services Net Total Return </t>
  </si>
  <si>
    <t>NDWUTEL</t>
  </si>
  <si>
    <t>.dMIWO0TC00NUS</t>
  </si>
  <si>
    <t>M59</t>
  </si>
  <si>
    <t>MWT</t>
  </si>
  <si>
    <t xml:space="preserve">MSCI World Utilities Net Total Return </t>
  </si>
  <si>
    <t>NDWUUTI</t>
  </si>
  <si>
    <t>.dMIWO0UT00NUS</t>
  </si>
  <si>
    <t>M60</t>
  </si>
  <si>
    <t>MWW</t>
  </si>
  <si>
    <t>PSI 20</t>
  </si>
  <si>
    <t>PTING0200002</t>
  </si>
  <si>
    <t>$PSI20-EEB</t>
  </si>
  <si>
    <t>PSI20</t>
  </si>
  <si>
    <t>.PSI20</t>
  </si>
  <si>
    <t>PSX</t>
  </si>
  <si>
    <t>YPI</t>
  </si>
  <si>
    <t>ZPS</t>
  </si>
  <si>
    <t>IFLO.XPI</t>
  </si>
  <si>
    <t>O-IFLO.XPI</t>
  </si>
  <si>
    <t>FTSE Developed Europe SMID Cap Tradable Plus NTR Index</t>
  </si>
  <si>
    <t>I:RUESM3NE</t>
  </si>
  <si>
    <t xml:space="preserve">RUESM3NE </t>
  </si>
  <si>
    <t>.RUESM3NE</t>
  </si>
  <si>
    <t>S30</t>
  </si>
  <si>
    <t>SMD</t>
  </si>
  <si>
    <t>FTSE UK Mid Cap Tradable Plus NTR Index</t>
  </si>
  <si>
    <t>I:RUKM150N</t>
  </si>
  <si>
    <t>RUKM150N</t>
  </si>
  <si>
    <t>.RUKM150</t>
  </si>
  <si>
    <t>S15</t>
  </si>
  <si>
    <t>UKM</t>
  </si>
  <si>
    <t>* The Daily Settlement Price for these contracts will be based on the "Preliminary Index" level calculated at 16.30 hours (London time) by MSCI.  The Daily Settlement Price for all other contracts will be based on the official Closing Index Value.</t>
  </si>
  <si>
    <r>
      <t xml:space="preserve">The Reuters Instrument Code for these contracts begins with </t>
    </r>
    <r>
      <rPr>
        <b/>
        <i/>
        <sz val="8"/>
        <rFont val="Calibri"/>
        <family val="2"/>
      </rPr>
      <t>".dP" Preliminary Closing Index Value</t>
    </r>
    <r>
      <rPr>
        <i/>
        <sz val="8"/>
        <rFont val="Calibri"/>
        <family val="2"/>
      </rPr>
      <t xml:space="preserve">, and with ".dM" for the Official Closing Index Value </t>
    </r>
  </si>
  <si>
    <t>https://www.ice.com/futures-europe/corporate-actions</t>
  </si>
  <si>
    <t>https://www.ice.com/publicdocs/futures/Appendix_D_Equity_Contracts.xlsx</t>
  </si>
  <si>
    <t>https://www.ice.com/fees</t>
  </si>
  <si>
    <t>Pennon Group</t>
  </si>
  <si>
    <t>https://www.ice.com/publicdocs/liffe/corporate_actions/2025/CA-2025-077-Lo.pdf https://www.ice.com/publicdocs/liffe/corporate_actions/2025/CA-2025-076-DA.pdf</t>
  </si>
  <si>
    <t xml:space="preserve"> https://www.ice.com/publicdocs/liffe/corporate_actions/2025/CA-2025-088-DA.pdf     https://www.ice.com/publicdocs/liffe/corporate_actions/2025/CA-2025-089-Lo.pdf</t>
  </si>
  <si>
    <t>https://www.ice.com/publicdocs/liffe/corporate_actions/2025/CA-2025-090-DA.pdf https://www.ice.com/publicdocs/liffe/corporate_actions/2025/CA-2025-091-Lo.pdf</t>
  </si>
  <si>
    <t>Aberdeen Group plc</t>
  </si>
  <si>
    <t>https://www.ice.com/publicdocs/liffe/corporate_actions/2025/CA-2025-092-DA.pdf</t>
  </si>
  <si>
    <t>https://www.ice.com/publicdocs/liffe/corporate_actions/2025/CA-2025-098-Lo.pdf https://www.ice.com/publicdocs/liffe/corporate_actions/2025/CA-2025-099-DA.pdf</t>
  </si>
  <si>
    <t>https://www.ice.com/publicdocs/liffe/corporate_actions/2025/CA-2025-111-Lo.pdf</t>
  </si>
  <si>
    <t>Hiab Corporation</t>
  </si>
  <si>
    <t>HIAB.HE</t>
  </si>
  <si>
    <t>HIAB FH</t>
  </si>
  <si>
    <t>E:HIAB</t>
  </si>
  <si>
    <t>HIAB-OMX</t>
  </si>
  <si>
    <t>DK0063855168</t>
  </si>
  <si>
    <t>https://www.ice.com/publicdocs/liffe/corporate_actions/2025/CA-2025-122-Lo.pdf</t>
  </si>
  <si>
    <t>https://www.ice.com/publicdocs/liffe/corporate_actions/2025/CA-2025-149-Lo.pdf</t>
  </si>
  <si>
    <t>Airbus (DB)</t>
  </si>
  <si>
    <t>https://www.ice.com/publicdocs/liffe/corporate_actions/2025/CA-2025-150-Lo.pdf https://www.ice.com/publicdocs/liffe/corporate_actions/2025/CA-2025-151-DA.pdf</t>
  </si>
  <si>
    <t>FR001400X2S4</t>
  </si>
  <si>
    <t>https://www.ice.com/publicdocs/liffe/corporate_actions/2025/CA-2025-154-DA.pdf  https://www.ice.com/publicdocs/liffe/corporate_actions/2025/CA-2025-155-Lo.pdf</t>
  </si>
  <si>
    <t>GB00BPCT7534</t>
  </si>
  <si>
    <t>https://www.ice.com/publicdocs/circulars/25035.pdf  https://www.ice.com/publicdocs/circulars/25035_attach.pdf</t>
  </si>
  <si>
    <t>https://www.ice.com/publicdocs/liffe/corporate_actions/2025/CA-2025-169-DA.pdf https://www.ice.com/publicdocs/liffe/corporate_actions/2025/CA-2025-170-Lo.pdf</t>
  </si>
  <si>
    <t>https://www.ice.com/publicdocs/liffe/corporate_actions/2025/CA-2025-183-Lo.pdf</t>
  </si>
  <si>
    <t>https://www.ice.com/publicdocs/liffe/corporate_actions/2025/CA-2025-184-Lo.pdf</t>
  </si>
  <si>
    <t>Barrick Mining Corp</t>
  </si>
  <si>
    <t>CA06849F1080</t>
  </si>
  <si>
    <t>https://www.ice.com/publicdocs/liffe/corporate_actions/2025/CA-2025-188-Lo.pdf</t>
  </si>
  <si>
    <t>Vend Marketplaces ASA</t>
  </si>
  <si>
    <t>https://www.ice.com/publicdocs/liffe/corporate_actions/2025/CA-2025-187-DA.pdf</t>
  </si>
  <si>
    <t>Whitecap Resources Inc</t>
  </si>
  <si>
    <t>CA96467A2002</t>
  </si>
  <si>
    <t>WCP-TC</t>
  </si>
  <si>
    <t>E:WCP</t>
  </si>
  <si>
    <t>WCP CT</t>
  </si>
  <si>
    <t>WCP.TO</t>
  </si>
  <si>
    <t>CA11777Q2099</t>
  </si>
  <si>
    <t>BTO</t>
  </si>
  <si>
    <t>Topaz Energy Corp</t>
  </si>
  <si>
    <t>CA89055A2039</t>
  </si>
  <si>
    <t>TPZ</t>
  </si>
  <si>
    <t>VRN</t>
  </si>
  <si>
    <t>LUG</t>
  </si>
  <si>
    <t>CA5503711080</t>
  </si>
  <si>
    <t>Close Brothers Group Plc</t>
  </si>
  <si>
    <t>CBO</t>
  </si>
  <si>
    <t>PNO</t>
  </si>
  <si>
    <t>https://www.ice.com/publicdocs/circulars/25045.pdf https://www.ice.com/publicdocs/circulars/25045_attach.pdf</t>
  </si>
  <si>
    <t>LUG-TC</t>
  </si>
  <si>
    <t>E:LUG</t>
  </si>
  <si>
    <t>LUG CT</t>
  </si>
  <si>
    <t>LUG.TO</t>
  </si>
  <si>
    <t>BTO-TC</t>
  </si>
  <si>
    <t>E:BTO</t>
  </si>
  <si>
    <t>BTO CT</t>
  </si>
  <si>
    <t>BTO.TO</t>
  </si>
  <si>
    <t>TPZ-TC</t>
  </si>
  <si>
    <t>E:TPZ</t>
  </si>
  <si>
    <t>TPZ CT</t>
  </si>
  <si>
    <t>TPZ.TO</t>
  </si>
  <si>
    <t>B2Gold Corp</t>
  </si>
  <si>
    <t>Lundin Gold Inc</t>
  </si>
  <si>
    <t>https://www.ice.com/publicdocs/liffe/corporate_actions/2025/CA-2025-206-Lo.pdf</t>
  </si>
  <si>
    <t>SPF</t>
  </si>
  <si>
    <t xml:space="preserve">Anglo American plc </t>
  </si>
  <si>
    <t xml:space="preserve"> https://www.ice.com/publicdocs/liffe/corporate_actions/2025/CA-2025-213-Lo.pdf https://www.ice.com/publicdocs/liffe/corporate_actions/2025/CA-2025-214-DA.pdf</t>
  </si>
  <si>
    <t>GB00BTK05J60</t>
  </si>
  <si>
    <t>I:AEX</t>
  </si>
  <si>
    <t>I:BEL20</t>
  </si>
  <si>
    <t>I:PX1</t>
  </si>
  <si>
    <t>I:PSI20</t>
  </si>
  <si>
    <t>I:UKX</t>
  </si>
  <si>
    <t>$UKXDUK-FTSE</t>
  </si>
  <si>
    <t>I:UKXDUK</t>
  </si>
  <si>
    <t xml:space="preserve">FTSE 100 Equally Weighted Net Total Return Index </t>
  </si>
  <si>
    <t>I:UKXEQ</t>
  </si>
  <si>
    <t>I:MCX</t>
  </si>
  <si>
    <t>GB0081584954</t>
  </si>
  <si>
    <t>.FTEF1C1R</t>
  </si>
  <si>
    <t>GB0081584848</t>
  </si>
  <si>
    <t>GB00BVDKD827</t>
  </si>
  <si>
    <t>$RUESM3NE</t>
  </si>
  <si>
    <t>GB00BVDKD851</t>
  </si>
  <si>
    <t>$RUKM150N</t>
  </si>
  <si>
    <t xml:space="preserve">FTSE 100 ESG Risk Adjusted (Central Order Book and ICEBlock) </t>
  </si>
  <si>
    <t>GB00BRBN1474</t>
  </si>
  <si>
    <t>$UKXESG-FTSE</t>
  </si>
  <si>
    <t>I:UKXESG</t>
  </si>
  <si>
    <t>UKXESG</t>
  </si>
  <si>
    <t>.FTUKXESG</t>
  </si>
  <si>
    <t>UKG</t>
  </si>
  <si>
    <t xml:space="preserve">FTSE All-Share ESG Risk Adjusted (Central Order Book and ICEBlock) </t>
  </si>
  <si>
    <t>GB00BRBN1698</t>
  </si>
  <si>
    <t>$ASXESG-FTSE</t>
  </si>
  <si>
    <t>I:ASXESG</t>
  </si>
  <si>
    <t>ASXESGPR</t>
  </si>
  <si>
    <t>.FTASXESG</t>
  </si>
  <si>
    <t>UKS</t>
  </si>
  <si>
    <t>FTSE 100 Total Return Future</t>
  </si>
  <si>
    <t>FWX</t>
  </si>
  <si>
    <t>FTSE 100 Total Return Future TAC (Central Order Book and ICEBlock)</t>
  </si>
  <si>
    <t>$708455_USD\NETR\D-MSCI</t>
  </si>
  <si>
    <t>I:708455-USD\NETR\D</t>
  </si>
  <si>
    <t>$700052_USD\NETR\D-MSCI</t>
  </si>
  <si>
    <t>I:700052-USD\NETR\D</t>
  </si>
  <si>
    <t>I:915200-USD\NETR</t>
  </si>
  <si>
    <t>I:917000-USD\NETR</t>
  </si>
  <si>
    <t>I:106700-EUR\NETR</t>
  </si>
  <si>
    <t>I:106696-EUR\NETR</t>
  </si>
  <si>
    <t>I:106701-EUR\NETR</t>
  </si>
  <si>
    <t>I:106703-EUR\NETR</t>
  </si>
  <si>
    <t>I:106702-EUR\NETR</t>
  </si>
  <si>
    <t>I:106694-EUR\NETR</t>
  </si>
  <si>
    <t>I:106699-EUR\NETR</t>
  </si>
  <si>
    <t>I:106698-EUR\NETR</t>
  </si>
  <si>
    <t>I:106697-EUR\NETR</t>
  </si>
  <si>
    <t>I:106695-EUR\NETR</t>
  </si>
  <si>
    <t>$400622_USD\NETR\D-MSCI</t>
  </si>
  <si>
    <t>I:400622-USD\NETR\D</t>
  </si>
  <si>
    <t>$400628_EUR\NETR\D-MSCI</t>
  </si>
  <si>
    <t>I:400628-EUR\NETR\D</t>
  </si>
  <si>
    <t>$400628_USD\NETR\D-MSCI</t>
  </si>
  <si>
    <t>I:400628-USD\NETR\D</t>
  </si>
  <si>
    <t>$703475_EUR\NETR\D-MSCI</t>
  </si>
  <si>
    <t>I:703475-EUR\NETR\D</t>
  </si>
  <si>
    <t>$703477_EUR\NETR\D-MSCI</t>
  </si>
  <si>
    <t>I:703477-EUR\NETR\D</t>
  </si>
  <si>
    <t>$703471_EUR\NETR\D-MSCI</t>
  </si>
  <si>
    <t>I:703471-EUR\NETR\D</t>
  </si>
  <si>
    <t>$703478_EUR\NETR\D-MSCI</t>
  </si>
  <si>
    <t>I:703478-EUR\NETR\D</t>
  </si>
  <si>
    <t>$703476_EUR\NETR\D-MSCI</t>
  </si>
  <si>
    <t>I:703476-EUR\NETR\D</t>
  </si>
  <si>
    <t>$703473_EUR\NETR\D-MSCI</t>
  </si>
  <si>
    <t>I:703473-EUR\NETR\D</t>
  </si>
  <si>
    <t>$703474_EUR\NETR\D-MSCI</t>
  </si>
  <si>
    <t>I:703474-EUR\NETR\D</t>
  </si>
  <si>
    <t>$703472_EUR\NETR\D-MSCI</t>
  </si>
  <si>
    <t>I:703472-EUR\NETR\D</t>
  </si>
  <si>
    <t>$703479_EUR\NETR\D-MSCI</t>
  </si>
  <si>
    <t>I:703479-EUR\NETR\D</t>
  </si>
  <si>
    <t>$703480_EUR\NETR\D-MSCI</t>
  </si>
  <si>
    <t>I:703480-EUR\NETR\D</t>
  </si>
  <si>
    <t>$400633_EUR\NETR\D-MSCI</t>
  </si>
  <si>
    <t>I:400633-EUR\NETR\D</t>
  </si>
  <si>
    <t>I:105767-USD\NETR</t>
  </si>
  <si>
    <t>$700053_USD\NETR\D-MSCI</t>
  </si>
  <si>
    <t>I:700053-USD\NETR\D</t>
  </si>
  <si>
    <t>I:955400-USD\NETR</t>
  </si>
  <si>
    <t>I:960400-USD\NETR</t>
  </si>
  <si>
    <t>I:860800-USD\NETR</t>
  </si>
  <si>
    <t>$702282_USD\NETR\D-MSCI</t>
  </si>
  <si>
    <t>I:702282-USD\NETR\D</t>
  </si>
  <si>
    <t>I:975600-CHF\NETR</t>
  </si>
  <si>
    <t>MZ4</t>
  </si>
  <si>
    <t>I:915800-USD\NETR</t>
  </si>
  <si>
    <t>$701385_USD\NETR\D-MSCI</t>
  </si>
  <si>
    <t>I:701385-USD\NETR\D</t>
  </si>
  <si>
    <t>$701384_USD\NETR\D-MSCI</t>
  </si>
  <si>
    <t>I:701384-USD\NETR\D</t>
  </si>
  <si>
    <t>$701388_USD\NETR\D-MSCI</t>
  </si>
  <si>
    <t>I:701388-USD\NETR\D</t>
  </si>
  <si>
    <t>$701382_USD\NETR\D-MSCI</t>
  </si>
  <si>
    <t>I:701382-USD\NETR\D</t>
  </si>
  <si>
    <t>$701383_USD\NETR\D-MSCI</t>
  </si>
  <si>
    <t>I:701383-USD\NETR\D</t>
  </si>
  <si>
    <t>$701386_USD\NETR\D-MSCI</t>
  </si>
  <si>
    <t>I:701386-USD\NETR\D</t>
  </si>
  <si>
    <t>$701381_USD\NETR\D-MSCI</t>
  </si>
  <si>
    <t>I:701381-USD\NETR\D</t>
  </si>
  <si>
    <t>$701387_USD\NETR\D-MSCI</t>
  </si>
  <si>
    <t>I:701387-USD\NETR\D</t>
  </si>
  <si>
    <t>I:132085-USD\NETR</t>
  </si>
  <si>
    <t>MWC</t>
  </si>
  <si>
    <t>$701380_USD\NETR\D-MSCI</t>
  </si>
  <si>
    <t>I:701380-USD\NETR\D</t>
  </si>
  <si>
    <t>$701379_USD\NETR\D-MSCI</t>
  </si>
  <si>
    <t>I:701379-USD\NETR\D</t>
  </si>
  <si>
    <t>**The ICE Underlying Code for the option contracts is UKX and Z for the futures</t>
  </si>
  <si>
    <t xml:space="preserve">https://www.ice.com/publicdocs/liffe/corporate_actions/2025/CA-2025-231-Lo.pdf </t>
  </si>
  <si>
    <t>ES0105046017</t>
  </si>
  <si>
    <t>https://www.ice.com/publicdocs/liffe/corporate_actions/2025/CA-2025-235-Lo.pdf  
https://www.ice.com/publicdocs/liffe/corporate_actions/2025/CA-2025-236-DA.pdf</t>
  </si>
  <si>
    <t>Direct Line Insurance Group plc ex-event</t>
  </si>
  <si>
    <t>https://www.ice.com/publicdocs/liffe/corporate_actions/2025/CA-2025-244-Lo.pdf https://www.ice.com/publicdocs/liffe/corporate_actions/2025/CA-2025-245-DA.pdf</t>
  </si>
  <si>
    <t>ICG plc</t>
  </si>
  <si>
    <t>https://www.ice.com/publicdocs/liffe/corporate_actions/2025/CA-2025-248-Lo.pdf</t>
  </si>
  <si>
    <t>https://www.ice.com/publicdocs/liffe/corporate_actions/2025/CA-2025-258-Lo.pdf https://www.ice.com/publicdocs/liffe/corporate_actions/2025/CA-2025-257-DA.pdf</t>
  </si>
  <si>
    <t xml:space="preserve">https://www.ice.com/publicdocs/liffe/corporate_actions/2025/CA-2025-273-DA.pdf </t>
  </si>
  <si>
    <t>https://www.ice.com/publicdocs/liffe/corporate_actions/2025/CA-2025-293-Lo.pdf https://www.ice.com/publicdocs/liffe/corporate_actions/2025/CA-2025-292-DA.pdf</t>
  </si>
  <si>
    <t>IT0005508921</t>
  </si>
  <si>
    <t>BMPS-MIL</t>
  </si>
  <si>
    <t>E:BMPS</t>
  </si>
  <si>
    <t>BMPS IM</t>
  </si>
  <si>
    <t>BMPS.MI</t>
  </si>
  <si>
    <t>https://www.ice.com/publicdocs/liffe/corporate_actions/2025/CA-2025-309-Lo.pdf https://www.ice.com/publicdocs/liffe/corporate_actions/2025/CA-2025-308-DA.pdf</t>
  </si>
  <si>
    <t>https://www.ice.com/publicdocs/liffe/corporate_actions/2025/CA-2025-310-DA.pdf</t>
  </si>
  <si>
    <t>Just Eat Takeaway.com NV</t>
  </si>
  <si>
    <t>https://www.ice.com/publicdocs/liffe/corporate_actions/2025/CA-2025-331-Lo.pdf</t>
  </si>
  <si>
    <t xml:space="preserve">Vend Marketplaces ASA </t>
  </si>
  <si>
    <t>NO0010736879</t>
  </si>
  <si>
    <t>VEND-OSL</t>
  </si>
  <si>
    <t>E:VEND</t>
  </si>
  <si>
    <t>VEND NO</t>
  </si>
  <si>
    <t>VEND.OL</t>
  </si>
  <si>
    <t>8ZF</t>
  </si>
  <si>
    <t>8ZA</t>
  </si>
  <si>
    <t>8ER</t>
  </si>
  <si>
    <t>8BL</t>
  </si>
  <si>
    <t>8TB</t>
  </si>
  <si>
    <t>8BG</t>
  </si>
  <si>
    <t>8GS</t>
  </si>
  <si>
    <t>8EJ</t>
  </si>
  <si>
    <t>8PP</t>
  </si>
  <si>
    <t>8GK</t>
  </si>
  <si>
    <t>8GL</t>
  </si>
  <si>
    <t>8HS</t>
  </si>
  <si>
    <t>8WS</t>
  </si>
  <si>
    <t>8SX</t>
  </si>
  <si>
    <t>8RZ</t>
  </si>
  <si>
    <t>8RR</t>
  </si>
  <si>
    <t>8SQ</t>
  </si>
  <si>
    <t>8ST</t>
  </si>
  <si>
    <t>8TC</t>
  </si>
  <si>
    <t>8VO</t>
  </si>
  <si>
    <t>8UL</t>
  </si>
  <si>
    <t>8EA</t>
  </si>
  <si>
    <t>8ML</t>
  </si>
  <si>
    <t>8BN</t>
  </si>
  <si>
    <t>8FR</t>
  </si>
  <si>
    <t>8JU</t>
  </si>
  <si>
    <t>8IT</t>
  </si>
  <si>
    <t>8RU</t>
  </si>
  <si>
    <t>8DU</t>
  </si>
  <si>
    <t>Prosus NV</t>
  </si>
  <si>
    <t>NL0013654783</t>
  </si>
  <si>
    <t>PRX-EEB</t>
  </si>
  <si>
    <t>E:PRX</t>
  </si>
  <si>
    <t>PRX NA</t>
  </si>
  <si>
    <t>PRX.AS</t>
  </si>
  <si>
    <t>8PU</t>
  </si>
  <si>
    <t>Rheinmettall AG</t>
  </si>
  <si>
    <t>8ZU</t>
  </si>
  <si>
    <t>Advance Micro Devices Inc</t>
  </si>
  <si>
    <t>Alphabet</t>
  </si>
  <si>
    <t>Amazon</t>
  </si>
  <si>
    <t>Apple Inc</t>
  </si>
  <si>
    <t>Broadcom Inc</t>
  </si>
  <si>
    <t>Coinbase Global</t>
  </si>
  <si>
    <t>CoreWeave</t>
  </si>
  <si>
    <t>Crowdstrike Holdings Inc</t>
  </si>
  <si>
    <t>Intel Corp</t>
  </si>
  <si>
    <t>Meta Platforms</t>
  </si>
  <si>
    <t>Microsoft Corporation</t>
  </si>
  <si>
    <t>NetFlix Inc</t>
  </si>
  <si>
    <t>NVIDIA Corporation</t>
  </si>
  <si>
    <t>Palantir Technologies Inc</t>
  </si>
  <si>
    <t>Robin Hood</t>
  </si>
  <si>
    <t>ServiceNow Inc</t>
  </si>
  <si>
    <t>Super Micro Computer Inc</t>
  </si>
  <si>
    <t xml:space="preserve">Tesla </t>
  </si>
  <si>
    <t>United Health Group Inc</t>
  </si>
  <si>
    <t>US0079031078</t>
  </si>
  <si>
    <t>US02079K3059</t>
  </si>
  <si>
    <t>US0231351067</t>
  </si>
  <si>
    <t>US0378331005</t>
  </si>
  <si>
    <t>US11135F1012</t>
  </si>
  <si>
    <t>US19260Q1076</t>
  </si>
  <si>
    <t>US21873S1087</t>
  </si>
  <si>
    <t>US22788C1053</t>
  </si>
  <si>
    <t>US4581401001</t>
  </si>
  <si>
    <t>US30303M1027</t>
  </si>
  <si>
    <t>US5949181045</t>
  </si>
  <si>
    <t>US5949724083</t>
  </si>
  <si>
    <t>US64110L1061</t>
  </si>
  <si>
    <t>US67066G1040</t>
  </si>
  <si>
    <t>US69608A1088</t>
  </si>
  <si>
    <t>US7707001027</t>
  </si>
  <si>
    <t>US81762P1021</t>
  </si>
  <si>
    <t>US86800U3023</t>
  </si>
  <si>
    <t>US88160R1014</t>
  </si>
  <si>
    <t>US91324P1021</t>
  </si>
  <si>
    <t>AMD US</t>
  </si>
  <si>
    <t>GOOGL US</t>
  </si>
  <si>
    <t>AMZN US</t>
  </si>
  <si>
    <t>AAPL US</t>
  </si>
  <si>
    <t>AVGO US</t>
  </si>
  <si>
    <t>COIN US</t>
  </si>
  <si>
    <t>CRWV US</t>
  </si>
  <si>
    <t>CRWD US</t>
  </si>
  <si>
    <t>INTC US</t>
  </si>
  <si>
    <t>META US</t>
  </si>
  <si>
    <t>MSFT US</t>
  </si>
  <si>
    <t>MSTR US</t>
  </si>
  <si>
    <t>NFLX US</t>
  </si>
  <si>
    <t>NVDA US</t>
  </si>
  <si>
    <t>PLTR US</t>
  </si>
  <si>
    <t>HOOD US</t>
  </si>
  <si>
    <t>NOW US</t>
  </si>
  <si>
    <t>SMCI US</t>
  </si>
  <si>
    <t>TSLA US</t>
  </si>
  <si>
    <t>UNH US</t>
  </si>
  <si>
    <t>Nasdaq Stock Exchange</t>
  </si>
  <si>
    <t>NYSE</t>
  </si>
  <si>
    <t>USA</t>
  </si>
  <si>
    <t>AMD</t>
  </si>
  <si>
    <t>GOOGL</t>
  </si>
  <si>
    <t>AMZN</t>
  </si>
  <si>
    <t>AAPL</t>
  </si>
  <si>
    <t>AVGO</t>
  </si>
  <si>
    <t>COIN</t>
  </si>
  <si>
    <t>CRWV</t>
  </si>
  <si>
    <t>CRWD</t>
  </si>
  <si>
    <t>INTC</t>
  </si>
  <si>
    <t>META</t>
  </si>
  <si>
    <t>MSFT</t>
  </si>
  <si>
    <t>MSTR</t>
  </si>
  <si>
    <t>NFLX</t>
  </si>
  <si>
    <t>NVDA</t>
  </si>
  <si>
    <t>PLTR</t>
  </si>
  <si>
    <t>HOOD</t>
  </si>
  <si>
    <t>NOW</t>
  </si>
  <si>
    <t>SMCI</t>
  </si>
  <si>
    <t>TSLA</t>
  </si>
  <si>
    <t>UNH</t>
  </si>
  <si>
    <t>Strategy Inc</t>
  </si>
  <si>
    <t>8MD</t>
  </si>
  <si>
    <t>8GO</t>
  </si>
  <si>
    <t>8AZ</t>
  </si>
  <si>
    <t>8AA</t>
  </si>
  <si>
    <t>8VG</t>
  </si>
  <si>
    <t>8CB</t>
  </si>
  <si>
    <t>8CW</t>
  </si>
  <si>
    <t>8RD</t>
  </si>
  <si>
    <t>8IC</t>
  </si>
  <si>
    <t>8FB</t>
  </si>
  <si>
    <t>8MS</t>
  </si>
  <si>
    <t>8SR</t>
  </si>
  <si>
    <t>8NF</t>
  </si>
  <si>
    <t>8VD</t>
  </si>
  <si>
    <t>8PT</t>
  </si>
  <si>
    <t>8HO</t>
  </si>
  <si>
    <t>8SN</t>
  </si>
  <si>
    <t>8SC</t>
  </si>
  <si>
    <t>8TL</t>
  </si>
  <si>
    <t>8UH</t>
  </si>
  <si>
    <t>8MA</t>
  </si>
  <si>
    <t>8MB</t>
  </si>
  <si>
    <t>8MC</t>
  </si>
  <si>
    <t>8GA</t>
  </si>
  <si>
    <t>8GB</t>
  </si>
  <si>
    <t>8GC</t>
  </si>
  <si>
    <t>8AW</t>
  </si>
  <si>
    <t>8AN</t>
  </si>
  <si>
    <t>8AL</t>
  </si>
  <si>
    <t>8A9</t>
  </si>
  <si>
    <t>8AE</t>
  </si>
  <si>
    <t>8AF</t>
  </si>
  <si>
    <t>8VH</t>
  </si>
  <si>
    <t>8VI</t>
  </si>
  <si>
    <t>8VJ</t>
  </si>
  <si>
    <t>8CA</t>
  </si>
  <si>
    <t>8CC</t>
  </si>
  <si>
    <t>8CD</t>
  </si>
  <si>
    <t>8CU</t>
  </si>
  <si>
    <t>8CV</t>
  </si>
  <si>
    <t>8CX</t>
  </si>
  <si>
    <t>8RE</t>
  </si>
  <si>
    <t>8RF</t>
  </si>
  <si>
    <t>8RG</t>
  </si>
  <si>
    <t>8ID</t>
  </si>
  <si>
    <t>8IE</t>
  </si>
  <si>
    <t>8IF</t>
  </si>
  <si>
    <t>8FA</t>
  </si>
  <si>
    <t>8FC</t>
  </si>
  <si>
    <t>8FD</t>
  </si>
  <si>
    <t>8MU</t>
  </si>
  <si>
    <t>8MW</t>
  </si>
  <si>
    <t>8SU</t>
  </si>
  <si>
    <t>8SV</t>
  </si>
  <si>
    <t>8SW</t>
  </si>
  <si>
    <t>8NG</t>
  </si>
  <si>
    <t>8NH</t>
  </si>
  <si>
    <t>8NI</t>
  </si>
  <si>
    <t>8VA</t>
  </si>
  <si>
    <t>8VB</t>
  </si>
  <si>
    <t>8VC</t>
  </si>
  <si>
    <t>8PZ</t>
  </si>
  <si>
    <t>8PV</t>
  </si>
  <si>
    <t>8PW</t>
  </si>
  <si>
    <t>8HP</t>
  </si>
  <si>
    <t>8HQ</t>
  </si>
  <si>
    <t>8HR</t>
  </si>
  <si>
    <t>8SJ</t>
  </si>
  <si>
    <t>8SK</t>
  </si>
  <si>
    <t>8SL</t>
  </si>
  <si>
    <t>8SA</t>
  </si>
  <si>
    <t>8SD</t>
  </si>
  <si>
    <t>8SE</t>
  </si>
  <si>
    <t>8TM</t>
  </si>
  <si>
    <t>8TN</t>
  </si>
  <si>
    <t>8TO</t>
  </si>
  <si>
    <t>8UI</t>
  </si>
  <si>
    <t>8UJ</t>
  </si>
  <si>
    <t>8UK</t>
  </si>
  <si>
    <t>OOP</t>
  </si>
  <si>
    <t>8ME</t>
  </si>
  <si>
    <t>8MF</t>
  </si>
  <si>
    <t>8GD</t>
  </si>
  <si>
    <t>8GE</t>
  </si>
  <si>
    <t>8AH</t>
  </si>
  <si>
    <t>8AG</t>
  </si>
  <si>
    <t>8VK</t>
  </si>
  <si>
    <t>8VL</t>
  </si>
  <si>
    <t>8CE</t>
  </si>
  <si>
    <t>8CF</t>
  </si>
  <si>
    <t>8CY</t>
  </si>
  <si>
    <t>8CZ</t>
  </si>
  <si>
    <t>8RH</t>
  </si>
  <si>
    <t>8RI</t>
  </si>
  <si>
    <t>8IG</t>
  </si>
  <si>
    <t>8IH</t>
  </si>
  <si>
    <t>8FE</t>
  </si>
  <si>
    <t>8FF</t>
  </si>
  <si>
    <t>8MX</t>
  </si>
  <si>
    <t>8MY</t>
  </si>
  <si>
    <t>8SY</t>
  </si>
  <si>
    <t>8NJ</t>
  </si>
  <si>
    <t>8NK</t>
  </si>
  <si>
    <t>8VE</t>
  </si>
  <si>
    <t>8VF</t>
  </si>
  <si>
    <t>8PX</t>
  </si>
  <si>
    <t>8PY</t>
  </si>
  <si>
    <t>8HT</t>
  </si>
  <si>
    <t>8SM</t>
  </si>
  <si>
    <t>8SP</t>
  </si>
  <si>
    <t>8SF</t>
  </si>
  <si>
    <t>8SG</t>
  </si>
  <si>
    <t>8TP</t>
  </si>
  <si>
    <t>8TQ</t>
  </si>
  <si>
    <t>8UM</t>
  </si>
  <si>
    <t>IE0005042456</t>
  </si>
  <si>
    <t>US46090E1038</t>
  </si>
  <si>
    <t>IE0008471009</t>
  </si>
  <si>
    <t>US4642876555</t>
  </si>
  <si>
    <t>DE0002635307</t>
  </si>
  <si>
    <t>iShares Core FTSE 100 UCITS (Dist)</t>
  </si>
  <si>
    <t>Invesco QQQ Trust Series 1</t>
  </si>
  <si>
    <t>iShares Core EURO STOXX50® UCITS ETF (Dist)</t>
  </si>
  <si>
    <t>iShares Russell 2000 ETF</t>
  </si>
  <si>
    <t xml:space="preserve">iShares STOXXEurope 600 ICITS ETF </t>
  </si>
  <si>
    <t>SPDR S&amp;P 500 ET Trust</t>
  </si>
  <si>
    <t>QQQ</t>
  </si>
  <si>
    <t>IWM</t>
  </si>
  <si>
    <t>ISF-LON</t>
  </si>
  <si>
    <t>EUN2-XET</t>
  </si>
  <si>
    <t>EXSA-XET</t>
  </si>
  <si>
    <t>8FT</t>
  </si>
  <si>
    <t>8QQ</t>
  </si>
  <si>
    <t>8EU</t>
  </si>
  <si>
    <t>8R2</t>
  </si>
  <si>
    <t>8S6</t>
  </si>
  <si>
    <t>8PD</t>
  </si>
  <si>
    <t>8FU</t>
  </si>
  <si>
    <t>8FX</t>
  </si>
  <si>
    <t>8FY</t>
  </si>
  <si>
    <t>8FZ</t>
  </si>
  <si>
    <t>8QR</t>
  </si>
  <si>
    <t>8QS</t>
  </si>
  <si>
    <t>8QT</t>
  </si>
  <si>
    <t>8EV</t>
  </si>
  <si>
    <t>8EW</t>
  </si>
  <si>
    <t>8EY</t>
  </si>
  <si>
    <t>8EZ</t>
  </si>
  <si>
    <t>8R3</t>
  </si>
  <si>
    <t>8R4</t>
  </si>
  <si>
    <t>8R5</t>
  </si>
  <si>
    <t>8S5</t>
  </si>
  <si>
    <t>8S7</t>
  </si>
  <si>
    <t>8S8</t>
  </si>
  <si>
    <t>8S9</t>
  </si>
  <si>
    <t>8PE</t>
  </si>
  <si>
    <t>8PG</t>
  </si>
  <si>
    <t>8PF</t>
  </si>
  <si>
    <t>Mini-FTSE 100 (Central Order Book and ICEBlock)</t>
  </si>
  <si>
    <t>8LX</t>
  </si>
  <si>
    <t>8ZZ</t>
  </si>
  <si>
    <t>Mini-NYSE Fang+ Index</t>
  </si>
  <si>
    <t>I:NYFANG</t>
  </si>
  <si>
    <t>NYFANG INDEX</t>
  </si>
  <si>
    <t>.NYFANG</t>
  </si>
  <si>
    <t>FG2</t>
  </si>
  <si>
    <t>FG1</t>
  </si>
  <si>
    <t>$NYFANG</t>
  </si>
  <si>
    <t>CBA</t>
  </si>
  <si>
    <t>CBC</t>
  </si>
  <si>
    <t>CBE</t>
  </si>
  <si>
    <t>CBL</t>
  </si>
  <si>
    <t>PNA</t>
  </si>
  <si>
    <t>PNC</t>
  </si>
  <si>
    <t>PNG</t>
  </si>
  <si>
    <t>PNF</t>
  </si>
  <si>
    <t>HBW</t>
  </si>
  <si>
    <t>HBX</t>
  </si>
  <si>
    <t>HBY</t>
  </si>
  <si>
    <t>HBZ</t>
  </si>
  <si>
    <t>DRA</t>
  </si>
  <si>
    <t>DRC</t>
  </si>
  <si>
    <t>DRE</t>
  </si>
  <si>
    <t>DRF</t>
  </si>
  <si>
    <t>HIM</t>
  </si>
  <si>
    <t>HIN</t>
  </si>
  <si>
    <t>HIO</t>
  </si>
  <si>
    <t>HIP</t>
  </si>
  <si>
    <t>BGK</t>
  </si>
  <si>
    <t>BGL</t>
  </si>
  <si>
    <t>BGM</t>
  </si>
  <si>
    <t>BGN</t>
  </si>
  <si>
    <t>ICW</t>
  </si>
  <si>
    <t>ICY</t>
  </si>
  <si>
    <t>ICX</t>
  </si>
  <si>
    <t>ICZ</t>
  </si>
  <si>
    <t>WAM</t>
  </si>
  <si>
    <t>WAN</t>
  </si>
  <si>
    <t>WAO</t>
  </si>
  <si>
    <t>WAP</t>
  </si>
  <si>
    <t>QNQ</t>
  </si>
  <si>
    <t>QNA</t>
  </si>
  <si>
    <t>QNC</t>
  </si>
  <si>
    <t>QNE</t>
  </si>
  <si>
    <t>QNF</t>
  </si>
  <si>
    <t>BEZ-LON</t>
  </si>
  <si>
    <t>E:BEZ</t>
  </si>
  <si>
    <t>BEZ LN</t>
  </si>
  <si>
    <t>BEZG.L</t>
  </si>
  <si>
    <t>BZL</t>
  </si>
  <si>
    <t>BZA</t>
  </si>
  <si>
    <t>BZC</t>
  </si>
  <si>
    <t>BZE</t>
  </si>
  <si>
    <t>BZF</t>
  </si>
  <si>
    <t>Wizz Air Holdings Plc</t>
  </si>
  <si>
    <t>Beazley Plc</t>
  </si>
  <si>
    <t>WIZ</t>
  </si>
  <si>
    <t>WZA</t>
  </si>
  <si>
    <t>WZC</t>
  </si>
  <si>
    <t>WZE</t>
  </si>
  <si>
    <t>WZF</t>
  </si>
  <si>
    <t>JE00BN574F90</t>
  </si>
  <si>
    <t>WIZZ-LON</t>
  </si>
  <si>
    <t>E:WIZZ</t>
  </si>
  <si>
    <t>WIZZ LN</t>
  </si>
  <si>
    <t>WIZZ.L</t>
  </si>
  <si>
    <t>8LS</t>
  </si>
  <si>
    <t xml:space="preserve">https://www.ice.com/publicdocs/liffe/corporate_actions/2025/CA-2025-354-Lo.pdf </t>
  </si>
  <si>
    <t>NL0015002K83</t>
  </si>
  <si>
    <t>TT Electronics plc</t>
  </si>
  <si>
    <t>8A7</t>
  </si>
  <si>
    <t>8UN</t>
  </si>
  <si>
    <t>8RN</t>
  </si>
  <si>
    <t>8MZ</t>
  </si>
  <si>
    <t>8HC</t>
  </si>
  <si>
    <t>8AJ</t>
  </si>
  <si>
    <t>8MV</t>
  </si>
  <si>
    <t>https://www.ice.com/publicdocs/liffe/corporate_actions/2025/CA-2025-360-Lo.pdf https://www.ice.com/publicdocs/liffe/corporate_actions/2025/CA-2025-361-DA.pdf</t>
  </si>
  <si>
    <t>ISF.S</t>
  </si>
  <si>
    <t>QQQ.O</t>
  </si>
  <si>
    <t>LSTXXE.DE</t>
  </si>
  <si>
    <t>IWM.N</t>
  </si>
  <si>
    <t>STOXXIEX.H</t>
  </si>
  <si>
    <t>SPY.P</t>
  </si>
  <si>
    <t>AMD.O</t>
  </si>
  <si>
    <t>GOOGL.O</t>
  </si>
  <si>
    <t>AMZN.O</t>
  </si>
  <si>
    <t>AAPL.O</t>
  </si>
  <si>
    <t>AVGO.O</t>
  </si>
  <si>
    <t>COIN.O</t>
  </si>
  <si>
    <t>CRWV.O</t>
  </si>
  <si>
    <t>CRWD.O</t>
  </si>
  <si>
    <t>INTC.O</t>
  </si>
  <si>
    <t>META.O</t>
  </si>
  <si>
    <t>MSFT.O</t>
  </si>
  <si>
    <t>MSTR.O</t>
  </si>
  <si>
    <t>NFLX.O</t>
  </si>
  <si>
    <t>NVDA.O</t>
  </si>
  <si>
    <t>PLTR.O</t>
  </si>
  <si>
    <t>HOOD.O</t>
  </si>
  <si>
    <t>NOW.N</t>
  </si>
  <si>
    <t>SMCi.O</t>
  </si>
  <si>
    <t>TSLA.O</t>
  </si>
  <si>
    <t>UNH.N</t>
  </si>
  <si>
    <t>https://www.ice.com/publicdocs/liffe/corporate_actions/2025/CA-2025-364-Lo.pdf</t>
  </si>
  <si>
    <t>Helvetia Baloise holding Ltd</t>
  </si>
  <si>
    <t>CH0466642201</t>
  </si>
  <si>
    <t>HBAN-SWX</t>
  </si>
  <si>
    <t>E:HBAN</t>
  </si>
  <si>
    <t>HBAN SW</t>
  </si>
  <si>
    <t>HBANC.S</t>
  </si>
  <si>
    <t>Helvetia Baloise Holding Ltd</t>
  </si>
  <si>
    <t>Unilever plc Ex-event Package</t>
  </si>
  <si>
    <t>GB00BVR16P92</t>
  </si>
  <si>
    <t>https://www.ice.com/publicdocs/liffe/corporate_actions/2025/CA-2025-362-Lo.pdf https://www.ice.com/publicdocs/liffe/corporate_actions/2025/CA-2025-363-DA.pdf</t>
  </si>
  <si>
    <t>https://www.ice.com/publicdocs/circulars/25140.pdf https://www.ice.com/publicdocs/circulars/25140_attach.pdf</t>
  </si>
  <si>
    <t>https://www.ice.com/publicdocs/liffe/corporate_actions/2025/CA-2025-366-Lo.pdf https://www.ice.com/publicdocs/liffe/corporate_actions/2025/CA-2025-367-DA.pdf</t>
  </si>
  <si>
    <t>Unilever plc (EUR)</t>
  </si>
  <si>
    <t>GB00BVZK7T90</t>
  </si>
  <si>
    <t xml:space="preserve">Unilever Plc </t>
  </si>
  <si>
    <t>ULVR LN</t>
  </si>
  <si>
    <t>ULI</t>
  </si>
  <si>
    <t>ULC</t>
  </si>
  <si>
    <t>TMICC NV</t>
  </si>
  <si>
    <t>NL0015002MS2</t>
  </si>
  <si>
    <t>MICC-LON</t>
  </si>
  <si>
    <t>E:MICC</t>
  </si>
  <si>
    <t>MICC LN</t>
  </si>
  <si>
    <t>MICCT.L</t>
  </si>
  <si>
    <t>TMI</t>
  </si>
  <si>
    <t>TME</t>
  </si>
  <si>
    <t>TMA</t>
  </si>
  <si>
    <t>TMB</t>
  </si>
  <si>
    <t>TMV</t>
  </si>
  <si>
    <t>TMW</t>
  </si>
  <si>
    <t xml:space="preserve">Unilever plc </t>
  </si>
  <si>
    <t>ULA</t>
  </si>
  <si>
    <t>ULB</t>
  </si>
  <si>
    <t>ULW</t>
  </si>
  <si>
    <t>ULZ</t>
  </si>
  <si>
    <t>ULO</t>
  </si>
  <si>
    <t>TMO</t>
  </si>
  <si>
    <t>Min FTSE</t>
  </si>
  <si>
    <t>O-Mini FTSE</t>
  </si>
  <si>
    <t>O-iShares ETF</t>
  </si>
  <si>
    <t>O-Mini US ETFs</t>
  </si>
  <si>
    <t>O-Mini EU ETFS</t>
  </si>
  <si>
    <t>MiniUSEquity</t>
  </si>
  <si>
    <t>O-Min UK Equity</t>
  </si>
  <si>
    <t>O-Min EU Equity</t>
  </si>
  <si>
    <t>O-MiniUSEquity</t>
  </si>
  <si>
    <t>O-Mini NYSEFANG</t>
  </si>
  <si>
    <t>Mini NYSE FANG+</t>
  </si>
  <si>
    <t>GB00BYQ0JC66</t>
  </si>
  <si>
    <t>https://www.ice.com/publicdocs/liffe/corporate_actions/2025/CA-2025-371-Lo.pdf</t>
  </si>
  <si>
    <t>https://www.ice.com/publicdocs/liffe/corporate_actions/2025/CA-2025-370-Lo.pdf</t>
  </si>
  <si>
    <t>AL Sydbank A/S</t>
  </si>
  <si>
    <t>ALSYDB-OMX</t>
  </si>
  <si>
    <t>E:ALSYDB</t>
  </si>
  <si>
    <t>ALSYDB DC</t>
  </si>
  <si>
    <t>ALSYDB.CO</t>
  </si>
  <si>
    <r>
      <t>Gjensidige Forsikring ASA</t>
    </r>
    <r>
      <rPr>
        <sz val="14"/>
        <color theme="1"/>
        <rFont val="Calibri"/>
        <family val="2"/>
      </rPr>
      <t xml:space="preserve"> </t>
    </r>
  </si>
  <si>
    <t>Single Stock Futures and Mini Single Stock Futures (SSF)</t>
  </si>
  <si>
    <t>Single Stock Options and Mini Single Stock Options (SSO)</t>
  </si>
  <si>
    <t>ETF Options and Index Contracts (IC)</t>
  </si>
  <si>
    <t>https://www.ice.com/publicdocs/circulars/25123.pdf
https://www.ice.com/publicdocs/circulars/25123_attach.pdf</t>
  </si>
  <si>
    <t>*The Exchange Delivery Settlement Price (“EDSP”) for Single Stock Futures based on NYSE and Nasdaq Stock Exchange underlyings is based upon the Opening Price reported by the specific market (Relevant Stock Exchange).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</si>
</sst>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409]d\-mmm\-yy;@"/>
    <numFmt numFmtId="165" formatCode="#,##0_ ;\-#,##0\ "/>
    <numFmt numFmtId="166" formatCode="h:mm;@"/>
    <numFmt numFmtId="167" formatCode="_-* #,##0_-;\-* #,##0_-;_-* &quot;-&quot;??_-;_-@_-"/>
    <numFmt numFmtId="168" formatCode="_-* #,##0.000_-;\-* #,##0.000_-;_-* &quot;-&quot;??_-;_-@_-"/>
    <numFmt numFmtId="169" formatCode="[$€-2]\ #,##0;[Red]\-[$€-2]\ #,##0"/>
  </numFmts>
  <fonts count="56" x14ac:knownFonts="1">
    <font>
      <sz val="11"/>
      <color theme="1"/>
      <name val="Aptos Narrow"/>
      <family val="2"/>
      <scheme val="minor"/>
    </font>
    <font>
      <sz val="11"/>
      <color theme="1"/>
      <name val="Aptos Narrow"/>
      <family val="2"/>
      <scheme val="minor"/>
    </font>
    <font>
      <u/>
      <sz val="11"/>
      <color theme="10"/>
      <name val="Aptos Narrow"/>
      <family val="2"/>
      <scheme val="minor"/>
    </font>
    <font>
      <sz val="10"/>
      <name val="Arial"/>
      <family val="2"/>
    </font>
    <font>
      <b/>
      <sz val="12"/>
      <name val="Arial"/>
      <family val="2"/>
    </font>
    <font>
      <b/>
      <sz val="10"/>
      <color indexed="9"/>
      <name val="Arial"/>
      <family val="2"/>
    </font>
    <font>
      <sz val="12"/>
      <name val="Arial"/>
      <family val="2"/>
    </font>
    <font>
      <b/>
      <sz val="10"/>
      <color indexed="23"/>
      <name val="Arial"/>
      <family val="2"/>
    </font>
    <font>
      <u/>
      <sz val="10"/>
      <color indexed="12"/>
      <name val="Arial"/>
      <family val="2"/>
    </font>
    <font>
      <sz val="10"/>
      <color indexed="9"/>
      <name val="Arial"/>
      <family val="2"/>
    </font>
    <font>
      <sz val="10"/>
      <color theme="0"/>
      <name val="Arial"/>
      <family val="2"/>
    </font>
    <font>
      <sz val="10"/>
      <color rgb="FF404040"/>
      <name val="Arial"/>
      <family val="2"/>
    </font>
    <font>
      <b/>
      <sz val="10"/>
      <name val="Arial"/>
      <family val="2"/>
    </font>
    <font>
      <b/>
      <sz val="10"/>
      <color rgb="FF404040"/>
      <name val="Arial"/>
      <family val="2"/>
    </font>
    <font>
      <sz val="10"/>
      <color rgb="FF444849"/>
      <name val="Arial"/>
      <family val="2"/>
    </font>
    <font>
      <sz val="10"/>
      <color theme="1"/>
      <name val="Arial"/>
      <family val="2"/>
    </font>
    <font>
      <u/>
      <sz val="10"/>
      <color rgb="FF0000FF"/>
      <name val="Arial"/>
      <family val="2"/>
    </font>
    <font>
      <sz val="10"/>
      <color indexed="12"/>
      <name val="Arial"/>
      <family val="2"/>
    </font>
    <font>
      <sz val="10"/>
      <color indexed="63"/>
      <name val="Arial"/>
      <family val="2"/>
    </font>
    <font>
      <sz val="10"/>
      <name val="Calibri"/>
      <family val="2"/>
    </font>
    <font>
      <i/>
      <sz val="6"/>
      <color indexed="9"/>
      <name val="Calibri"/>
      <family val="2"/>
    </font>
    <font>
      <sz val="20"/>
      <name val="Calibri"/>
      <family val="2"/>
    </font>
    <font>
      <b/>
      <sz val="10"/>
      <color indexed="10"/>
      <name val="Calibri"/>
      <family val="2"/>
    </font>
    <font>
      <sz val="8"/>
      <name val="Calibri"/>
      <family val="2"/>
    </font>
    <font>
      <u/>
      <sz val="8"/>
      <color indexed="12"/>
      <name val="Calibri"/>
      <family val="2"/>
    </font>
    <font>
      <sz val="8"/>
      <name val="Arial"/>
      <family val="2"/>
    </font>
    <font>
      <b/>
      <sz val="8"/>
      <name val="Calibri"/>
      <family val="2"/>
    </font>
    <font>
      <b/>
      <sz val="8"/>
      <color indexed="9"/>
      <name val="Calibri"/>
      <family val="2"/>
    </font>
    <font>
      <b/>
      <sz val="8"/>
      <color rgb="FF7030A0"/>
      <name val="Calibri"/>
      <family val="2"/>
    </font>
    <font>
      <b/>
      <sz val="8"/>
      <color indexed="18"/>
      <name val="Calibri"/>
      <family val="2"/>
    </font>
    <font>
      <sz val="8"/>
      <color indexed="8"/>
      <name val="Calibri"/>
      <family val="2"/>
    </font>
    <font>
      <sz val="11"/>
      <color indexed="8"/>
      <name val="Calibri"/>
      <family val="2"/>
    </font>
    <font>
      <sz val="8"/>
      <color indexed="22"/>
      <name val="Calibri"/>
      <family val="2"/>
    </font>
    <font>
      <b/>
      <sz val="8"/>
      <color indexed="8"/>
      <name val="Calibri"/>
      <family val="2"/>
    </font>
    <font>
      <sz val="8"/>
      <color indexed="9"/>
      <name val="Calibri"/>
      <family val="2"/>
    </font>
    <font>
      <sz val="8"/>
      <color theme="1"/>
      <name val="Calibri"/>
      <family val="2"/>
    </font>
    <font>
      <b/>
      <sz val="11"/>
      <name val="Calibri"/>
      <family val="2"/>
    </font>
    <font>
      <sz val="10"/>
      <color indexed="8"/>
      <name val="Calibri"/>
      <family val="2"/>
    </font>
    <font>
      <i/>
      <sz val="6"/>
      <color indexed="9"/>
      <name val="Arial"/>
      <family val="2"/>
    </font>
    <font>
      <sz val="20"/>
      <name val="Arial"/>
      <family val="2"/>
    </font>
    <font>
      <sz val="8"/>
      <color indexed="10"/>
      <name val="Calibri"/>
      <family val="2"/>
    </font>
    <font>
      <i/>
      <sz val="8"/>
      <name val="Calibri"/>
      <family val="2"/>
    </font>
    <font>
      <b/>
      <i/>
      <sz val="8"/>
      <name val="Calibri"/>
      <family val="2"/>
    </font>
    <font>
      <sz val="11"/>
      <color indexed="81"/>
      <name val="Tahoma"/>
      <family val="2"/>
    </font>
    <font>
      <u/>
      <sz val="10"/>
      <color theme="10"/>
      <name val="Arial"/>
      <family val="2"/>
    </font>
    <font>
      <sz val="8"/>
      <color rgb="FFFF0000"/>
      <name val="Calibri"/>
      <family val="2"/>
    </font>
    <font>
      <sz val="11"/>
      <color rgb="FFFF0000"/>
      <name val="Aptos Narrow"/>
      <family val="2"/>
      <scheme val="minor"/>
    </font>
    <font>
      <sz val="10"/>
      <color rgb="FFFF0000"/>
      <name val="Calibri"/>
      <family val="2"/>
    </font>
    <font>
      <b/>
      <sz val="8"/>
      <color rgb="FFFF0000"/>
      <name val="Calibri"/>
      <family val="2"/>
    </font>
    <font>
      <sz val="10"/>
      <color theme="1"/>
      <name val="Calibri"/>
      <family val="2"/>
    </font>
    <font>
      <b/>
      <sz val="8"/>
      <color theme="1"/>
      <name val="Calibri"/>
      <family val="2"/>
    </font>
    <font>
      <sz val="14"/>
      <color theme="1"/>
      <name val="Calibri"/>
      <family val="2"/>
    </font>
    <font>
      <sz val="8"/>
      <color theme="1"/>
      <name val="Aptos Narrow"/>
      <family val="2"/>
      <scheme val="minor"/>
    </font>
    <font>
      <b/>
      <sz val="9"/>
      <color theme="1"/>
      <name val="Calibri"/>
      <family val="2"/>
    </font>
    <font>
      <sz val="9"/>
      <color theme="1"/>
      <name val="Calibri"/>
      <family val="2"/>
    </font>
    <font>
      <u/>
      <sz val="8"/>
      <color theme="1"/>
      <name val="Calibri"/>
      <family val="2"/>
    </font>
  </fonts>
  <fills count="24">
    <fill>
      <patternFill patternType="none"/>
    </fill>
    <fill>
      <patternFill patternType="gray125"/>
    </fill>
    <fill>
      <patternFill patternType="solid">
        <fgColor indexed="30"/>
        <bgColor indexed="64"/>
      </patternFill>
    </fill>
    <fill>
      <patternFill patternType="solid">
        <fgColor indexed="44"/>
        <bgColor indexed="64"/>
      </patternFill>
    </fill>
    <fill>
      <patternFill patternType="solid">
        <fgColor indexed="49"/>
        <bgColor indexed="64"/>
      </patternFill>
    </fill>
    <fill>
      <patternFill patternType="solid">
        <fgColor indexed="22"/>
        <bgColor indexed="64"/>
      </patternFill>
    </fill>
    <fill>
      <patternFill patternType="solid">
        <fgColor indexed="23"/>
        <bgColor indexed="64"/>
      </patternFill>
    </fill>
    <fill>
      <patternFill patternType="solid">
        <fgColor theme="0"/>
        <bgColor indexed="64"/>
      </patternFill>
    </fill>
    <fill>
      <patternFill patternType="solid">
        <fgColor indexed="9"/>
        <bgColor indexed="64"/>
      </patternFill>
    </fill>
    <fill>
      <patternFill patternType="solid">
        <fgColor indexed="55"/>
        <bgColor indexed="64"/>
      </patternFill>
    </fill>
    <fill>
      <patternFill patternType="solid">
        <fgColor indexed="63"/>
        <bgColor indexed="64"/>
      </patternFill>
    </fill>
    <fill>
      <patternFill patternType="solid">
        <fgColor theme="3" tint="0.59999389629810485"/>
        <bgColor indexed="64"/>
      </patternFill>
    </fill>
    <fill>
      <patternFill patternType="solid">
        <fgColor indexed="22"/>
        <bgColor indexed="50"/>
      </patternFill>
    </fill>
    <fill>
      <patternFill patternType="solid">
        <fgColor indexed="56"/>
        <bgColor indexed="64"/>
      </patternFill>
    </fill>
    <fill>
      <patternFill patternType="solid">
        <fgColor theme="3" tint="0.59999389629810485"/>
        <bgColor indexed="50"/>
      </patternFill>
    </fill>
    <fill>
      <patternFill patternType="solid">
        <fgColor theme="7" tint="0.79998168889431442"/>
        <bgColor indexed="50"/>
      </patternFill>
    </fill>
    <fill>
      <patternFill patternType="solid">
        <fgColor indexed="23"/>
        <bgColor indexed="50"/>
      </patternFill>
    </fill>
    <fill>
      <patternFill patternType="solid">
        <fgColor indexed="55"/>
        <bgColor indexed="50"/>
      </patternFill>
    </fill>
    <fill>
      <patternFill patternType="solid">
        <fgColor indexed="56"/>
        <bgColor indexed="50"/>
      </patternFill>
    </fill>
    <fill>
      <patternFill patternType="solid">
        <fgColor indexed="13"/>
        <bgColor indexed="64"/>
      </patternFill>
    </fill>
    <fill>
      <patternFill patternType="solid">
        <fgColor rgb="FFFFFF00"/>
        <bgColor indexed="64"/>
      </patternFill>
    </fill>
    <fill>
      <patternFill patternType="solid">
        <fgColor theme="1" tint="0.34998626667073579"/>
        <bgColor indexed="64"/>
      </patternFill>
    </fill>
    <fill>
      <patternFill patternType="solid">
        <fgColor indexed="30"/>
        <bgColor indexed="50"/>
      </patternFill>
    </fill>
    <fill>
      <patternFill patternType="solid">
        <fgColor indexed="49"/>
        <bgColor indexed="50"/>
      </patternFill>
    </fill>
  </fills>
  <borders count="52">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s>
  <cellStyleXfs count="21">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1"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0" fontId="1" fillId="0" borderId="0"/>
    <xf numFmtId="0" fontId="1" fillId="0" borderId="0"/>
    <xf numFmtId="43" fontId="1" fillId="0" borderId="0" applyFont="0" applyFill="0" applyBorder="0" applyAlignment="0" applyProtection="0"/>
    <xf numFmtId="0" fontId="1" fillId="0" borderId="0"/>
    <xf numFmtId="0" fontId="3" fillId="0" borderId="0"/>
    <xf numFmtId="0" fontId="1" fillId="0" borderId="0"/>
    <xf numFmtId="43" fontId="31" fillId="0" borderId="0" applyFont="0" applyFill="0" applyBorder="0" applyAlignment="0" applyProtection="0"/>
    <xf numFmtId="0" fontId="1" fillId="0" borderId="0"/>
    <xf numFmtId="0" fontId="3" fillId="0" borderId="0"/>
    <xf numFmtId="43" fontId="3" fillId="0" borderId="0" applyFont="0" applyFill="0" applyBorder="0" applyAlignment="0" applyProtection="0"/>
    <xf numFmtId="0" fontId="3" fillId="0" borderId="0"/>
  </cellStyleXfs>
  <cellXfs count="605">
    <xf numFmtId="0" fontId="0" fillId="0" borderId="0" xfId="0"/>
    <xf numFmtId="0" fontId="3" fillId="0" borderId="0" xfId="0" applyFont="1" applyProtection="1">
      <protection locked="0"/>
    </xf>
    <xf numFmtId="0" fontId="3" fillId="0" borderId="0" xfId="0" applyFont="1" applyAlignment="1" applyProtection="1">
      <alignment vertical="center"/>
      <protection locked="0"/>
    </xf>
    <xf numFmtId="0" fontId="4" fillId="0" borderId="0" xfId="0" applyFont="1" applyAlignment="1" applyProtection="1">
      <alignment vertical="center"/>
      <protection locked="0"/>
    </xf>
    <xf numFmtId="0" fontId="5" fillId="2" borderId="0" xfId="0" applyFont="1" applyFill="1" applyAlignment="1" applyProtection="1">
      <alignment horizontal="right"/>
      <protection locked="0"/>
    </xf>
    <xf numFmtId="0" fontId="6" fillId="0" borderId="0" xfId="0" applyFont="1" applyAlignment="1" applyProtection="1">
      <alignment vertical="center"/>
      <protection locked="0"/>
    </xf>
    <xf numFmtId="0" fontId="5" fillId="3" borderId="0" xfId="0" applyFont="1" applyFill="1" applyAlignment="1" applyProtection="1">
      <alignment horizontal="right"/>
      <protection locked="0"/>
    </xf>
    <xf numFmtId="0" fontId="3" fillId="0" borderId="0" xfId="0" applyFont="1" applyAlignment="1" applyProtection="1">
      <alignment horizontal="center"/>
      <protection locked="0"/>
    </xf>
    <xf numFmtId="0" fontId="5" fillId="4" borderId="0" xfId="0" applyFont="1" applyFill="1" applyAlignment="1" applyProtection="1">
      <alignment horizontal="right"/>
      <protection locked="0"/>
    </xf>
    <xf numFmtId="0" fontId="5" fillId="5" borderId="0" xfId="0" applyFont="1" applyFill="1" applyAlignment="1" applyProtection="1">
      <alignment horizontal="right"/>
      <protection locked="0"/>
    </xf>
    <xf numFmtId="0" fontId="5" fillId="6" borderId="1"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wrapText="1"/>
      <protection locked="0"/>
    </xf>
    <xf numFmtId="15" fontId="3" fillId="0" borderId="5" xfId="0" applyNumberFormat="1" applyFont="1" applyBorder="1" applyAlignment="1" applyProtection="1">
      <alignment horizontal="center" vertical="center"/>
      <protection locked="0"/>
    </xf>
    <xf numFmtId="0" fontId="9" fillId="2" borderId="5" xfId="0" applyFont="1" applyFill="1" applyBorder="1" applyAlignment="1" applyProtection="1">
      <alignment horizontal="center" vertical="center" wrapText="1"/>
      <protection locked="0"/>
    </xf>
    <xf numFmtId="0" fontId="9" fillId="3" borderId="5" xfId="3" applyFont="1" applyFill="1" applyBorder="1" applyAlignment="1" applyProtection="1">
      <alignment horizontal="center" vertical="center"/>
      <protection locked="0"/>
    </xf>
    <xf numFmtId="0" fontId="9" fillId="4" borderId="5" xfId="3"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9" fillId="0" borderId="5" xfId="3" applyFont="1" applyBorder="1" applyAlignment="1" applyProtection="1">
      <alignment horizontal="center" vertical="center"/>
      <protection locked="0"/>
    </xf>
    <xf numFmtId="0" fontId="2" fillId="7" borderId="4" xfId="2" applyNumberFormat="1" applyFill="1" applyBorder="1" applyAlignment="1" applyProtection="1">
      <alignment horizontal="center" vertical="center" wrapText="1"/>
      <protection locked="0"/>
    </xf>
    <xf numFmtId="15" fontId="3" fillId="0" borderId="5" xfId="0" applyNumberFormat="1" applyFont="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5" xfId="3"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10" fillId="7" borderId="5" xfId="3" applyFont="1" applyFill="1" applyBorder="1" applyAlignment="1" applyProtection="1">
      <alignment horizontal="center" vertical="center"/>
      <protection locked="0"/>
    </xf>
    <xf numFmtId="15" fontId="3" fillId="0" borderId="6" xfId="0" applyNumberFormat="1" applyFont="1" applyBorder="1" applyAlignment="1" applyProtection="1">
      <alignment horizontal="center" vertical="center"/>
      <protection locked="0"/>
    </xf>
    <xf numFmtId="0" fontId="5" fillId="7" borderId="6" xfId="0"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0" xfId="0" applyFont="1" applyAlignment="1">
      <alignment horizontal="center" vertical="center"/>
    </xf>
    <xf numFmtId="15" fontId="3" fillId="0" borderId="1" xfId="0" applyNumberFormat="1" applyFont="1" applyBorder="1" applyAlignment="1" applyProtection="1">
      <alignment horizontal="center" vertical="center"/>
      <protection locked="0"/>
    </xf>
    <xf numFmtId="0" fontId="3" fillId="0" borderId="1" xfId="0" applyFont="1" applyBorder="1" applyAlignment="1">
      <alignment horizontal="center" vertical="center"/>
    </xf>
    <xf numFmtId="15" fontId="3" fillId="0" borderId="4" xfId="0" applyNumberFormat="1" applyFont="1" applyBorder="1" applyAlignment="1" applyProtection="1">
      <alignment horizontal="center" vertical="center"/>
      <protection locked="0"/>
    </xf>
    <xf numFmtId="0" fontId="0" fillId="0" borderId="7" xfId="0" applyBorder="1" applyAlignment="1">
      <alignment horizontal="center" vertical="center"/>
    </xf>
    <xf numFmtId="0" fontId="0" fillId="0" borderId="0" xfId="0" applyAlignment="1">
      <alignment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9" fillId="0" borderId="3" xfId="0" applyFont="1" applyBorder="1" applyAlignment="1" applyProtection="1">
      <alignment horizontal="center" vertical="center"/>
      <protection locked="0"/>
    </xf>
    <xf numFmtId="0" fontId="11" fillId="0" borderId="0" xfId="0" applyFont="1" applyAlignment="1">
      <alignment horizontal="center" vertical="center"/>
    </xf>
    <xf numFmtId="0" fontId="3" fillId="0" borderId="4"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9" fillId="4" borderId="1" xfId="3" applyFont="1" applyFill="1" applyBorder="1" applyAlignment="1" applyProtection="1">
      <alignment horizontal="center" vertical="center"/>
      <protection locked="0"/>
    </xf>
    <xf numFmtId="0" fontId="12" fillId="0" borderId="0" xfId="0" applyFont="1" applyProtection="1">
      <protection locked="0"/>
    </xf>
    <xf numFmtId="0" fontId="3" fillId="0" borderId="3"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0" fillId="0" borderId="0" xfId="0" applyAlignment="1">
      <alignment horizontal="center" vertical="center"/>
    </xf>
    <xf numFmtId="15" fontId="3" fillId="0" borderId="3"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15" fontId="14" fillId="0" borderId="1" xfId="0" applyNumberFormat="1" applyFont="1" applyBorder="1" applyAlignment="1">
      <alignment horizontal="center"/>
    </xf>
    <xf numFmtId="0" fontId="15" fillId="0" borderId="0" xfId="0" applyFont="1" applyProtection="1">
      <protection locked="0"/>
    </xf>
    <xf numFmtId="15" fontId="15" fillId="0" borderId="1" xfId="0" applyNumberFormat="1"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0" fillId="0" borderId="2" xfId="0" applyBorder="1" applyAlignment="1">
      <alignment horizontal="center" vertical="center"/>
    </xf>
    <xf numFmtId="0" fontId="5" fillId="0" borderId="3" xfId="0" applyFont="1" applyBorder="1" applyAlignment="1" applyProtection="1">
      <alignment horizontal="center" vertical="center"/>
      <protection locked="0"/>
    </xf>
    <xf numFmtId="164" fontId="3" fillId="0" borderId="1" xfId="0" applyNumberFormat="1" applyFont="1" applyBorder="1" applyAlignment="1" applyProtection="1">
      <alignment horizontal="center" vertical="center"/>
      <protection locked="0"/>
    </xf>
    <xf numFmtId="15" fontId="3" fillId="0" borderId="1" xfId="0" applyNumberFormat="1" applyFont="1" applyBorder="1" applyAlignment="1" applyProtection="1">
      <alignment horizontal="center" vertical="center" wrapText="1"/>
      <protection locked="0"/>
    </xf>
    <xf numFmtId="0" fontId="2" fillId="0" borderId="0" xfId="2" applyAlignment="1" applyProtection="1"/>
    <xf numFmtId="0" fontId="3" fillId="0" borderId="1" xfId="0" applyFont="1" applyBorder="1" applyAlignment="1" applyProtection="1">
      <alignment horizontal="center" vertical="center" wrapText="1"/>
      <protection locked="0"/>
    </xf>
    <xf numFmtId="0" fontId="3" fillId="0" borderId="9" xfId="3" applyBorder="1" applyAlignment="1" applyProtection="1">
      <alignment horizontal="center"/>
      <protection locked="0"/>
    </xf>
    <xf numFmtId="0" fontId="3" fillId="0" borderId="5" xfId="3" applyBorder="1" applyAlignment="1" applyProtection="1">
      <alignment horizontal="center"/>
      <protection locked="0"/>
    </xf>
    <xf numFmtId="0" fontId="9" fillId="0" borderId="5" xfId="3" applyFont="1" applyBorder="1" applyAlignment="1" applyProtection="1">
      <alignment horizontal="center" vertical="center" wrapText="1"/>
      <protection locked="0"/>
    </xf>
    <xf numFmtId="0" fontId="9" fillId="3" borderId="5" xfId="0" applyFont="1" applyFill="1" applyBorder="1" applyAlignment="1" applyProtection="1">
      <alignment horizontal="center" vertical="center"/>
      <protection locked="0"/>
    </xf>
    <xf numFmtId="0" fontId="3" fillId="0" borderId="5" xfId="0" applyFont="1" applyBorder="1" applyAlignment="1" applyProtection="1">
      <alignment horizontal="center"/>
      <protection locked="0"/>
    </xf>
    <xf numFmtId="0" fontId="3" fillId="0" borderId="1" xfId="3" applyBorder="1" applyAlignment="1" applyProtection="1">
      <alignment horizontal="center" vertical="center"/>
      <protection locked="0"/>
    </xf>
    <xf numFmtId="0" fontId="9" fillId="4" borderId="5" xfId="0" applyFont="1" applyFill="1" applyBorder="1" applyAlignment="1" applyProtection="1">
      <alignment horizontal="center" vertical="center"/>
      <protection locked="0"/>
    </xf>
    <xf numFmtId="0" fontId="3" fillId="0" borderId="3" xfId="3" applyBorder="1" applyAlignment="1" applyProtection="1">
      <alignment horizontal="center" vertical="center"/>
      <protection locked="0"/>
    </xf>
    <xf numFmtId="0" fontId="3" fillId="0" borderId="0" xfId="3" applyAlignment="1">
      <alignment horizontal="center" vertical="center"/>
    </xf>
    <xf numFmtId="0" fontId="12" fillId="0" borderId="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12" fillId="0" borderId="5" xfId="0" applyFont="1" applyBorder="1" applyAlignment="1" applyProtection="1">
      <alignment horizontal="center"/>
      <protection locked="0"/>
    </xf>
    <xf numFmtId="0" fontId="18" fillId="0" borderId="0" xfId="0" applyFont="1" applyAlignment="1">
      <alignment horizontal="center" vertical="center"/>
    </xf>
    <xf numFmtId="0" fontId="18" fillId="0" borderId="1" xfId="0" applyFont="1" applyBorder="1" applyAlignment="1">
      <alignment horizontal="center" vertical="center"/>
    </xf>
    <xf numFmtId="0" fontId="3" fillId="0" borderId="1" xfId="0" applyFont="1" applyBorder="1" applyAlignment="1" applyProtection="1">
      <alignment horizontal="center"/>
      <protection locked="0"/>
    </xf>
    <xf numFmtId="0" fontId="9" fillId="3" borderId="1"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0" fontId="12" fillId="0" borderId="1" xfId="0" applyFont="1" applyBorder="1" applyAlignment="1" applyProtection="1">
      <alignment horizontal="center"/>
      <protection locked="0"/>
    </xf>
    <xf numFmtId="0" fontId="0" fillId="0" borderId="1" xfId="0" applyBorder="1" applyAlignment="1">
      <alignment horizontal="center" vertical="center"/>
    </xf>
    <xf numFmtId="15" fontId="3" fillId="0" borderId="1" xfId="0" applyNumberFormat="1" applyFont="1" applyBorder="1" applyAlignment="1" applyProtection="1">
      <alignment horizontal="center"/>
      <protection locked="0"/>
    </xf>
    <xf numFmtId="0" fontId="3" fillId="8" borderId="0" xfId="0" applyFont="1" applyFill="1" applyProtection="1">
      <protection locked="0"/>
    </xf>
    <xf numFmtId="0" fontId="12" fillId="8" borderId="0" xfId="0" applyFont="1" applyFill="1" applyProtection="1">
      <protection locked="0"/>
    </xf>
    <xf numFmtId="0" fontId="9" fillId="0" borderId="1" xfId="0" applyFont="1" applyBorder="1" applyAlignment="1" applyProtection="1">
      <alignment horizontal="center" vertical="center"/>
      <protection locked="0"/>
    </xf>
    <xf numFmtId="15" fontId="3" fillId="8" borderId="1" xfId="0" applyNumberFormat="1" applyFont="1" applyFill="1" applyBorder="1" applyAlignment="1" applyProtection="1">
      <alignment horizontal="center" vertical="center"/>
      <protection locked="0"/>
    </xf>
    <xf numFmtId="0" fontId="3" fillId="0" borderId="1" xfId="4" applyBorder="1" applyAlignment="1" applyProtection="1">
      <alignment horizontal="center" vertical="center" wrapText="1"/>
      <protection locked="0"/>
    </xf>
    <xf numFmtId="0" fontId="3" fillId="8" borderId="1"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5" fontId="3" fillId="8" borderId="1" xfId="0" applyNumberFormat="1" applyFont="1" applyFill="1" applyBorder="1" applyAlignment="1" applyProtection="1">
      <alignment horizontal="center"/>
      <protection locked="0"/>
    </xf>
    <xf numFmtId="0" fontId="3" fillId="8" borderId="4" xfId="0" applyFont="1" applyFill="1" applyBorder="1" applyAlignment="1" applyProtection="1">
      <alignment horizontal="center" vertical="center"/>
      <protection locked="0"/>
    </xf>
    <xf numFmtId="15" fontId="3" fillId="0" borderId="5" xfId="0" applyNumberFormat="1" applyFont="1" applyBorder="1" applyAlignment="1" applyProtection="1">
      <alignment horizontal="center"/>
      <protection locked="0"/>
    </xf>
    <xf numFmtId="0" fontId="3" fillId="0" borderId="5" xfId="4" applyBorder="1" applyAlignment="1" applyProtection="1">
      <alignment horizontal="center" vertical="center" wrapText="1"/>
      <protection locked="0"/>
    </xf>
    <xf numFmtId="0" fontId="3" fillId="0" borderId="9"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1" xfId="0" applyFont="1" applyBorder="1" applyAlignment="1">
      <alignment horizontal="center" vertical="center" wrapText="1"/>
    </xf>
    <xf numFmtId="15" fontId="3" fillId="0" borderId="12" xfId="0" applyNumberFormat="1" applyFont="1" applyBorder="1" applyAlignment="1" applyProtection="1">
      <alignment horizontal="center" vertical="center"/>
      <protection locked="0"/>
    </xf>
    <xf numFmtId="0" fontId="3" fillId="0" borderId="1" xfId="4" applyBorder="1" applyAlignment="1" applyProtection="1">
      <alignment horizontal="center" vertical="center"/>
      <protection locked="0"/>
    </xf>
    <xf numFmtId="15" fontId="3" fillId="0" borderId="1" xfId="4" applyNumberFormat="1" applyBorder="1" applyAlignment="1" applyProtection="1">
      <alignment horizontal="center" vertical="center"/>
      <protection locked="0"/>
    </xf>
    <xf numFmtId="0" fontId="3" fillId="0" borderId="4" xfId="4" applyBorder="1" applyAlignment="1" applyProtection="1">
      <alignment horizontal="center" vertical="center"/>
      <protection locked="0"/>
    </xf>
    <xf numFmtId="0" fontId="18" fillId="0" borderId="1" xfId="0" applyFont="1" applyBorder="1" applyAlignment="1">
      <alignment horizontal="center" vertical="center" wrapText="1"/>
    </xf>
    <xf numFmtId="0" fontId="3" fillId="0" borderId="0" xfId="0" applyFont="1" applyAlignment="1" applyProtection="1">
      <alignment horizontal="center" vertical="center"/>
      <protection locked="0"/>
    </xf>
    <xf numFmtId="0" fontId="3" fillId="8" borderId="1"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protection locked="0"/>
    </xf>
    <xf numFmtId="15" fontId="3" fillId="8" borderId="1" xfId="0" applyNumberFormat="1" applyFont="1" applyFill="1" applyBorder="1" applyAlignment="1" applyProtection="1">
      <alignment horizontal="center" vertical="center" wrapText="1"/>
      <protection locked="0"/>
    </xf>
    <xf numFmtId="16" fontId="3" fillId="0" borderId="0" xfId="0" applyNumberFormat="1" applyFont="1" applyProtection="1">
      <protection locked="0"/>
    </xf>
    <xf numFmtId="0" fontId="9" fillId="0" borderId="1" xfId="0" applyFont="1" applyBorder="1" applyAlignment="1" applyProtection="1">
      <alignment horizontal="center"/>
      <protection locked="0"/>
    </xf>
    <xf numFmtId="0" fontId="9" fillId="8" borderId="1" xfId="0" applyFont="1" applyFill="1" applyBorder="1" applyAlignment="1" applyProtection="1">
      <alignment horizontal="center"/>
      <protection locked="0"/>
    </xf>
    <xf numFmtId="0" fontId="3" fillId="8" borderId="9" xfId="0" applyFont="1" applyFill="1" applyBorder="1" applyAlignment="1" applyProtection="1">
      <alignment horizontal="center" vertical="center"/>
      <protection locked="0"/>
    </xf>
    <xf numFmtId="0" fontId="3" fillId="0" borderId="1" xfId="0" applyFont="1" applyBorder="1" applyProtection="1">
      <protection locked="0"/>
    </xf>
    <xf numFmtId="0" fontId="3" fillId="4" borderId="1" xfId="0" applyFont="1" applyFill="1" applyBorder="1" applyAlignment="1" applyProtection="1">
      <alignment horizontal="center" vertical="center"/>
      <protection locked="0"/>
    </xf>
    <xf numFmtId="0" fontId="3" fillId="0" borderId="6" xfId="0" applyFont="1" applyBorder="1" applyAlignment="1" applyProtection="1">
      <alignment horizontal="center" vertical="center" wrapText="1"/>
      <protection locked="0"/>
    </xf>
    <xf numFmtId="0" fontId="3" fillId="8" borderId="0" xfId="0" applyFont="1" applyFill="1" applyAlignment="1" applyProtection="1">
      <alignment horizontal="center" vertical="center"/>
      <protection locked="0"/>
    </xf>
    <xf numFmtId="0" fontId="3" fillId="8" borderId="1" xfId="0" applyFont="1" applyFill="1" applyBorder="1" applyProtection="1">
      <protection locked="0"/>
    </xf>
    <xf numFmtId="0" fontId="9" fillId="8" borderId="9" xfId="0" applyFont="1" applyFill="1" applyBorder="1" applyAlignment="1" applyProtection="1">
      <alignment horizontal="center" vertical="center"/>
      <protection locked="0"/>
    </xf>
    <xf numFmtId="0" fontId="3" fillId="4" borderId="4" xfId="0" applyFont="1" applyFill="1" applyBorder="1" applyAlignment="1" applyProtection="1">
      <alignment horizontal="center" vertical="center"/>
      <protection locked="0"/>
    </xf>
    <xf numFmtId="0" fontId="18" fillId="8" borderId="4" xfId="0" applyFont="1" applyFill="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8" borderId="1" xfId="0" applyFont="1" applyFill="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8" borderId="0" xfId="0" applyFont="1" applyFill="1" applyAlignment="1" applyProtection="1">
      <alignment horizontal="center" vertical="center"/>
      <protection locked="0"/>
    </xf>
    <xf numFmtId="0" fontId="18" fillId="0" borderId="0" xfId="0" applyFont="1" applyAlignment="1" applyProtection="1">
      <alignment horizontal="center" vertical="center"/>
      <protection locked="0"/>
    </xf>
    <xf numFmtId="0" fontId="19" fillId="0" borderId="0" xfId="0" applyFont="1"/>
    <xf numFmtId="14" fontId="20" fillId="0" borderId="0" xfId="0" applyNumberFormat="1" applyFont="1"/>
    <xf numFmtId="0" fontId="19" fillId="0" borderId="0" xfId="0" applyFont="1" applyAlignment="1">
      <alignment horizontal="center"/>
    </xf>
    <xf numFmtId="0" fontId="19" fillId="0" borderId="0" xfId="0" applyFont="1" applyAlignment="1">
      <alignment wrapText="1"/>
    </xf>
    <xf numFmtId="0" fontId="0" fillId="8" borderId="0" xfId="0" applyFill="1"/>
    <xf numFmtId="0" fontId="0" fillId="9" borderId="0" xfId="0" applyFill="1"/>
    <xf numFmtId="0" fontId="19" fillId="0" borderId="0" xfId="0" applyFont="1" applyProtection="1">
      <protection locked="0"/>
    </xf>
    <xf numFmtId="0" fontId="0" fillId="0" borderId="0" xfId="0" applyAlignment="1" applyProtection="1">
      <alignment horizontal="center"/>
      <protection locked="0"/>
    </xf>
    <xf numFmtId="0" fontId="19" fillId="0" borderId="0" xfId="0" applyFont="1" applyAlignment="1" applyProtection="1">
      <alignment horizontal="center"/>
      <protection locked="0"/>
    </xf>
    <xf numFmtId="0" fontId="0" fillId="0" borderId="0" xfId="0" applyProtection="1">
      <protection locked="0"/>
    </xf>
    <xf numFmtId="0" fontId="23" fillId="0" borderId="0" xfId="0" applyFont="1" applyProtection="1">
      <protection locked="0"/>
    </xf>
    <xf numFmtId="0" fontId="23" fillId="0" borderId="0" xfId="4" applyFont="1" applyProtection="1">
      <protection locked="0"/>
    </xf>
    <xf numFmtId="0" fontId="24" fillId="0" borderId="0" xfId="2" applyFont="1" applyAlignment="1" applyProtection="1">
      <alignment horizontal="left"/>
      <protection locked="0"/>
    </xf>
    <xf numFmtId="0" fontId="23" fillId="8" borderId="0" xfId="0" applyFont="1" applyFill="1" applyProtection="1">
      <protection locked="0"/>
    </xf>
    <xf numFmtId="0" fontId="23" fillId="0" borderId="0" xfId="0" applyFont="1" applyAlignment="1" applyProtection="1">
      <alignment horizontal="center"/>
      <protection locked="0"/>
    </xf>
    <xf numFmtId="0" fontId="25" fillId="0" borderId="0" xfId="0" applyFont="1" applyProtection="1">
      <protection locked="0"/>
    </xf>
    <xf numFmtId="0" fontId="23" fillId="0" borderId="0" xfId="4" applyFont="1" applyAlignment="1" applyProtection="1">
      <alignment horizontal="left" vertical="center"/>
      <protection locked="0"/>
    </xf>
    <xf numFmtId="0" fontId="24" fillId="0" borderId="0" xfId="2" applyFont="1" applyAlignment="1" applyProtection="1">
      <alignment horizontal="left" vertical="center"/>
      <protection locked="0"/>
    </xf>
    <xf numFmtId="0" fontId="23" fillId="0" borderId="0" xfId="0" applyFont="1" applyAlignment="1" applyProtection="1">
      <alignment horizontal="left" vertical="center"/>
      <protection locked="0"/>
    </xf>
    <xf numFmtId="0" fontId="23" fillId="0" borderId="0" xfId="0" applyFont="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27" fillId="0" borderId="15"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11" borderId="17" xfId="0" applyFont="1" applyFill="1" applyBorder="1" applyAlignment="1" applyProtection="1">
      <alignment horizontal="center" vertical="center" wrapText="1"/>
      <protection locked="0"/>
    </xf>
    <xf numFmtId="0" fontId="27" fillId="2" borderId="19" xfId="0" applyFont="1" applyFill="1" applyBorder="1" applyAlignment="1" applyProtection="1">
      <alignment horizontal="center" vertical="center"/>
      <protection locked="0"/>
    </xf>
    <xf numFmtId="0" fontId="27" fillId="14" borderId="22" xfId="0" applyFont="1" applyFill="1" applyBorder="1" applyAlignment="1" applyProtection="1">
      <alignment horizontal="center" vertical="center" wrapText="1"/>
      <protection locked="0"/>
    </xf>
    <xf numFmtId="0" fontId="28" fillId="15" borderId="22" xfId="0" applyFont="1" applyFill="1" applyBorder="1" applyAlignment="1" applyProtection="1">
      <alignment horizontal="center" vertical="center" wrapText="1"/>
      <protection locked="0"/>
    </xf>
    <xf numFmtId="0" fontId="27" fillId="16" borderId="22" xfId="0" applyFont="1" applyFill="1" applyBorder="1" applyAlignment="1" applyProtection="1">
      <alignment horizontal="center" vertical="center" wrapText="1"/>
      <protection locked="0"/>
    </xf>
    <xf numFmtId="0" fontId="29" fillId="17" borderId="22" xfId="0" applyFont="1" applyFill="1" applyBorder="1" applyAlignment="1">
      <alignment horizontal="center" vertical="center" wrapText="1"/>
    </xf>
    <xf numFmtId="0" fontId="26" fillId="9" borderId="22" xfId="0" applyFont="1" applyFill="1" applyBorder="1" applyAlignment="1" applyProtection="1">
      <alignment horizontal="center" vertical="center" wrapText="1"/>
      <protection locked="0"/>
    </xf>
    <xf numFmtId="0" fontId="26" fillId="9" borderId="22" xfId="0" applyFont="1" applyFill="1" applyBorder="1" applyAlignment="1">
      <alignment horizontal="center" vertical="center" wrapText="1"/>
    </xf>
    <xf numFmtId="0" fontId="27" fillId="12" borderId="22" xfId="0" applyFont="1" applyFill="1" applyBorder="1" applyAlignment="1" applyProtection="1">
      <alignment horizontal="center" vertical="center" wrapText="1"/>
      <protection locked="0"/>
    </xf>
    <xf numFmtId="0" fontId="27" fillId="18" borderId="22" xfId="0" applyFont="1" applyFill="1" applyBorder="1" applyAlignment="1" applyProtection="1">
      <alignment horizontal="center" vertical="center" wrapText="1"/>
      <protection locked="0"/>
    </xf>
    <xf numFmtId="43" fontId="27" fillId="3" borderId="22" xfId="1" applyFont="1" applyFill="1" applyBorder="1" applyAlignment="1" applyProtection="1">
      <alignment horizontal="center" vertical="center" wrapText="1"/>
      <protection locked="0"/>
    </xf>
    <xf numFmtId="0" fontId="23" fillId="0" borderId="1" xfId="0" applyFont="1" applyBorder="1" applyAlignment="1" applyProtection="1">
      <alignment horizontal="center"/>
      <protection locked="0"/>
    </xf>
    <xf numFmtId="20" fontId="23" fillId="0" borderId="1" xfId="0" applyNumberFormat="1" applyFont="1" applyBorder="1" applyAlignment="1" applyProtection="1">
      <alignment horizontal="center"/>
      <protection locked="0"/>
    </xf>
    <xf numFmtId="0" fontId="23" fillId="0" borderId="10" xfId="0" applyFont="1" applyBorder="1" applyAlignment="1" applyProtection="1">
      <alignment horizontal="center"/>
      <protection locked="0"/>
    </xf>
    <xf numFmtId="20" fontId="23" fillId="0" borderId="27" xfId="0" applyNumberFormat="1" applyFont="1" applyBorder="1" applyAlignment="1" applyProtection="1">
      <alignment horizontal="center"/>
      <protection locked="0"/>
    </xf>
    <xf numFmtId="0" fontId="19" fillId="7" borderId="0" xfId="0" applyFont="1" applyFill="1" applyProtection="1">
      <protection locked="0"/>
    </xf>
    <xf numFmtId="0" fontId="0" fillId="7" borderId="0" xfId="0" applyFill="1" applyProtection="1">
      <protection locked="0"/>
    </xf>
    <xf numFmtId="0" fontId="19" fillId="8" borderId="0" xfId="0" applyFont="1" applyFill="1" applyProtection="1">
      <protection locked="0"/>
    </xf>
    <xf numFmtId="0" fontId="0" fillId="19" borderId="0" xfId="0" applyFill="1" applyProtection="1">
      <protection locked="0"/>
    </xf>
    <xf numFmtId="0" fontId="0" fillId="20" borderId="0" xfId="0" applyFill="1" applyProtection="1">
      <protection locked="0"/>
    </xf>
    <xf numFmtId="0" fontId="23" fillId="0" borderId="0" xfId="0" applyFont="1"/>
    <xf numFmtId="0" fontId="0" fillId="8" borderId="0" xfId="0" applyFill="1" applyProtection="1">
      <protection locked="0"/>
    </xf>
    <xf numFmtId="0" fontId="19" fillId="0" borderId="9" xfId="0" applyFont="1" applyBorder="1" applyProtection="1">
      <protection locked="0"/>
    </xf>
    <xf numFmtId="0" fontId="19" fillId="0" borderId="29" xfId="0" applyFont="1" applyBorder="1" applyProtection="1">
      <protection locked="0"/>
    </xf>
    <xf numFmtId="43" fontId="23" fillId="0" borderId="0" xfId="1" applyFont="1" applyFill="1" applyBorder="1" applyAlignment="1" applyProtection="1">
      <alignment horizontal="center"/>
      <protection locked="0"/>
    </xf>
    <xf numFmtId="20" fontId="23" fillId="0" borderId="0" xfId="0" applyNumberFormat="1" applyFont="1" applyAlignment="1" applyProtection="1">
      <alignment horizontal="center"/>
      <protection locked="0"/>
    </xf>
    <xf numFmtId="0" fontId="19" fillId="0" borderId="0" xfId="0" applyFont="1" applyAlignment="1">
      <alignment horizontal="left"/>
    </xf>
    <xf numFmtId="0" fontId="19" fillId="8" borderId="0" xfId="0" applyFont="1" applyFill="1"/>
    <xf numFmtId="0" fontId="19" fillId="9" borderId="0" xfId="0" applyFont="1" applyFill="1"/>
    <xf numFmtId="0" fontId="24" fillId="0" borderId="0" xfId="2" applyFont="1" applyAlignment="1" applyProtection="1"/>
    <xf numFmtId="0" fontId="23" fillId="8" borderId="0" xfId="0" applyFont="1" applyFill="1"/>
    <xf numFmtId="0" fontId="23" fillId="0" borderId="0" xfId="0" applyFont="1" applyAlignment="1">
      <alignment horizontal="center" vertical="center"/>
    </xf>
    <xf numFmtId="0" fontId="27" fillId="11" borderId="13" xfId="0" applyFont="1" applyFill="1" applyBorder="1" applyAlignment="1">
      <alignment horizontal="center" vertical="center"/>
    </xf>
    <xf numFmtId="0" fontId="27" fillId="11" borderId="34" xfId="0" applyFont="1" applyFill="1" applyBorder="1" applyAlignment="1">
      <alignment vertical="center"/>
    </xf>
    <xf numFmtId="0" fontId="27" fillId="14" borderId="22" xfId="0" applyFont="1" applyFill="1" applyBorder="1" applyAlignment="1">
      <alignment horizontal="center" vertical="center" wrapText="1"/>
    </xf>
    <xf numFmtId="0" fontId="27" fillId="16" borderId="22" xfId="0" applyFont="1" applyFill="1" applyBorder="1" applyAlignment="1">
      <alignment horizontal="center" vertical="center" wrapText="1"/>
    </xf>
    <xf numFmtId="0" fontId="27" fillId="12" borderId="22" xfId="0" applyFont="1" applyFill="1" applyBorder="1" applyAlignment="1">
      <alignment horizontal="center" vertical="center" wrapText="1"/>
    </xf>
    <xf numFmtId="0" fontId="27" fillId="12" borderId="22" xfId="0" quotePrefix="1" applyFont="1" applyFill="1" applyBorder="1" applyAlignment="1">
      <alignment horizontal="center" vertical="center" wrapText="1"/>
    </xf>
    <xf numFmtId="0" fontId="27" fillId="18" borderId="22" xfId="0" applyFont="1" applyFill="1" applyBorder="1" applyAlignment="1">
      <alignment horizontal="center" vertical="center" wrapText="1"/>
    </xf>
    <xf numFmtId="43" fontId="27" fillId="21" borderId="25" xfId="7" applyFont="1" applyFill="1" applyBorder="1" applyAlignment="1">
      <alignment horizontal="center" vertical="center" wrapText="1"/>
    </xf>
    <xf numFmtId="0" fontId="23" fillId="8" borderId="0" xfId="0" applyFont="1" applyFill="1" applyAlignment="1">
      <alignment horizontal="center" vertical="center"/>
    </xf>
    <xf numFmtId="0" fontId="23" fillId="19" borderId="0" xfId="0" applyFont="1" applyFill="1" applyAlignment="1">
      <alignment horizontal="center" vertical="center"/>
    </xf>
    <xf numFmtId="0" fontId="23" fillId="7" borderId="0" xfId="0" applyFont="1" applyFill="1" applyProtection="1">
      <protection locked="0"/>
    </xf>
    <xf numFmtId="0" fontId="23" fillId="7" borderId="0" xfId="0" applyFont="1" applyFill="1"/>
    <xf numFmtId="0" fontId="23" fillId="0" borderId="0" xfId="0" applyFont="1" applyAlignment="1">
      <alignment vertical="center"/>
    </xf>
    <xf numFmtId="0" fontId="23" fillId="0" borderId="0" xfId="0" applyFont="1" applyAlignment="1" applyProtection="1">
      <alignment vertical="center"/>
      <protection locked="0"/>
    </xf>
    <xf numFmtId="0" fontId="30" fillId="0" borderId="0" xfId="0" applyFont="1"/>
    <xf numFmtId="0" fontId="30" fillId="0" borderId="0" xfId="0" applyFont="1" applyAlignment="1">
      <alignment horizontal="center"/>
    </xf>
    <xf numFmtId="0" fontId="23" fillId="0" borderId="0" xfId="14" applyFont="1" applyAlignment="1" applyProtection="1">
      <alignment horizontal="center"/>
      <protection locked="0"/>
    </xf>
    <xf numFmtId="43" fontId="23" fillId="0" borderId="0" xfId="7" applyFont="1" applyFill="1" applyBorder="1" applyAlignment="1">
      <alignment horizontal="center"/>
    </xf>
    <xf numFmtId="0" fontId="30" fillId="8" borderId="0" xfId="0" applyFont="1" applyFill="1" applyAlignment="1">
      <alignment horizontal="center"/>
    </xf>
    <xf numFmtId="0" fontId="32" fillId="0" borderId="0" xfId="0" applyFont="1" applyAlignment="1">
      <alignment horizontal="center"/>
    </xf>
    <xf numFmtId="0" fontId="33" fillId="0" borderId="0" xfId="8" applyNumberFormat="1" applyFont="1" applyBorder="1" applyAlignment="1">
      <alignment horizontal="center" vertical="center"/>
    </xf>
    <xf numFmtId="0" fontId="23" fillId="0" borderId="0" xfId="4" applyFont="1" applyAlignment="1" applyProtection="1">
      <alignment horizontal="center"/>
      <protection locked="0"/>
    </xf>
    <xf numFmtId="0" fontId="30" fillId="0" borderId="0" xfId="0" applyFont="1" applyAlignment="1">
      <alignment horizontal="center" vertical="center"/>
    </xf>
    <xf numFmtId="20" fontId="23" fillId="8" borderId="0" xfId="4" applyNumberFormat="1" applyFont="1" applyFill="1" applyAlignment="1">
      <alignment horizontal="center" vertical="center" wrapText="1"/>
    </xf>
    <xf numFmtId="20" fontId="30" fillId="0" borderId="0" xfId="0" applyNumberFormat="1" applyFont="1" applyAlignment="1">
      <alignment horizontal="center"/>
    </xf>
    <xf numFmtId="20" fontId="23" fillId="0" borderId="0" xfId="4" applyNumberFormat="1" applyFont="1" applyAlignment="1">
      <alignment horizontal="center" vertical="center"/>
    </xf>
    <xf numFmtId="0" fontId="23" fillId="8" borderId="0" xfId="4" applyFont="1" applyFill="1" applyAlignment="1">
      <alignment horizontal="center"/>
    </xf>
    <xf numFmtId="0" fontId="36" fillId="0" borderId="0" xfId="0" applyFont="1" applyAlignment="1">
      <alignment wrapText="1"/>
    </xf>
    <xf numFmtId="0" fontId="23" fillId="0" borderId="0" xfId="0" applyFont="1" applyAlignment="1">
      <alignment horizontal="center"/>
    </xf>
    <xf numFmtId="0" fontId="23" fillId="9" borderId="0" xfId="0" applyFont="1" applyFill="1"/>
    <xf numFmtId="0" fontId="27" fillId="11" borderId="34" xfId="0" applyFont="1" applyFill="1" applyBorder="1" applyAlignment="1">
      <alignment horizontal="center" vertical="center" wrapText="1"/>
    </xf>
    <xf numFmtId="43" fontId="27" fillId="0" borderId="0" xfId="7" applyFont="1" applyFill="1" applyBorder="1" applyAlignment="1">
      <alignment horizontal="center" wrapText="1"/>
    </xf>
    <xf numFmtId="0" fontId="27" fillId="16" borderId="17" xfId="0" applyFont="1" applyFill="1" applyBorder="1" applyAlignment="1">
      <alignment horizontal="center" vertical="center" wrapText="1"/>
    </xf>
    <xf numFmtId="43" fontId="27" fillId="10" borderId="16" xfId="7" applyFont="1" applyFill="1" applyBorder="1" applyAlignment="1">
      <alignment horizontal="center" vertical="center" wrapText="1"/>
    </xf>
    <xf numFmtId="43" fontId="27" fillId="10" borderId="22" xfId="7" applyFont="1" applyFill="1" applyBorder="1" applyAlignment="1">
      <alignment horizontal="center" vertical="center" wrapText="1"/>
    </xf>
    <xf numFmtId="43" fontId="27" fillId="4" borderId="34" xfId="7" applyFont="1" applyFill="1" applyBorder="1" applyAlignment="1">
      <alignment horizontal="center" vertical="center" wrapText="1"/>
    </xf>
    <xf numFmtId="43" fontId="27" fillId="9" borderId="0" xfId="7" applyFont="1" applyFill="1" applyBorder="1" applyAlignment="1">
      <alignment horizontal="center" vertical="center" wrapText="1"/>
    </xf>
    <xf numFmtId="0" fontId="3" fillId="0" borderId="0" xfId="0" applyFont="1"/>
    <xf numFmtId="20" fontId="23" fillId="0" borderId="0" xfId="0" applyNumberFormat="1" applyFont="1" applyAlignment="1">
      <alignment horizontal="center"/>
    </xf>
    <xf numFmtId="20" fontId="23" fillId="0" borderId="0" xfId="0" applyNumberFormat="1" applyFont="1" applyAlignment="1">
      <alignment horizontal="right"/>
    </xf>
    <xf numFmtId="20" fontId="23" fillId="0" borderId="0" xfId="0" applyNumberFormat="1" applyFont="1"/>
    <xf numFmtId="0" fontId="37" fillId="0" borderId="0" xfId="0" applyFont="1" applyAlignment="1">
      <alignment horizontal="center" vertical="center" wrapText="1"/>
    </xf>
    <xf numFmtId="14" fontId="38" fillId="0" borderId="0" xfId="0" applyNumberFormat="1" applyFont="1"/>
    <xf numFmtId="0" fontId="0" fillId="0" borderId="0" xfId="0" applyAlignment="1">
      <alignment wrapText="1"/>
    </xf>
    <xf numFmtId="0" fontId="0" fillId="0" borderId="0" xfId="0" applyAlignment="1">
      <alignment horizontal="left"/>
    </xf>
    <xf numFmtId="2" fontId="0" fillId="0" borderId="0" xfId="0" applyNumberFormat="1"/>
    <xf numFmtId="43" fontId="23" fillId="0" borderId="0" xfId="19" applyFont="1"/>
    <xf numFmtId="0" fontId="27" fillId="22" borderId="22" xfId="0" applyFont="1" applyFill="1" applyBorder="1" applyAlignment="1">
      <alignment horizontal="center" vertical="center" wrapText="1"/>
    </xf>
    <xf numFmtId="0" fontId="27" fillId="23" borderId="22"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27" fillId="11" borderId="42" xfId="0" applyFont="1" applyFill="1" applyBorder="1" applyAlignment="1">
      <alignment horizontal="center" vertical="center" wrapText="1"/>
    </xf>
    <xf numFmtId="0" fontId="27" fillId="5" borderId="22" xfId="0" applyFont="1" applyFill="1" applyBorder="1" applyAlignment="1">
      <alignment horizontal="center" vertical="center" wrapText="1"/>
    </xf>
    <xf numFmtId="0" fontId="27" fillId="6" borderId="22" xfId="0" applyFont="1" applyFill="1" applyBorder="1" applyAlignment="1">
      <alignment horizontal="center" vertical="center" wrapText="1"/>
    </xf>
    <xf numFmtId="0" fontId="26" fillId="3" borderId="34" xfId="0" applyFont="1" applyFill="1" applyBorder="1" applyAlignment="1">
      <alignment horizontal="center" vertical="center" wrapText="1"/>
    </xf>
    <xf numFmtId="2" fontId="26" fillId="3" borderId="34" xfId="0" applyNumberFormat="1" applyFont="1" applyFill="1" applyBorder="1" applyAlignment="1">
      <alignment horizontal="center" vertical="center" wrapText="1"/>
    </xf>
    <xf numFmtId="0" fontId="40" fillId="0" borderId="0" xfId="0" applyFont="1" applyProtection="1">
      <protection locked="0"/>
    </xf>
    <xf numFmtId="0" fontId="40" fillId="0" borderId="0" xfId="0" applyFont="1"/>
    <xf numFmtId="0" fontId="40" fillId="7" borderId="0" xfId="0" applyFont="1" applyFill="1" applyProtection="1">
      <protection locked="0"/>
    </xf>
    <xf numFmtId="0" fontId="40" fillId="7" borderId="0" xfId="0" applyFont="1" applyFill="1"/>
    <xf numFmtId="2" fontId="23" fillId="0" borderId="0" xfId="0" applyNumberFormat="1" applyFont="1"/>
    <xf numFmtId="43" fontId="41" fillId="0" borderId="0" xfId="19" applyFont="1"/>
    <xf numFmtId="0" fontId="8" fillId="0" borderId="0" xfId="2" applyFont="1" applyAlignment="1" applyProtection="1">
      <alignment horizontal="left"/>
      <protection locked="0"/>
    </xf>
    <xf numFmtId="0" fontId="8" fillId="0" borderId="0" xfId="2" applyFont="1" applyAlignment="1" applyProtection="1">
      <alignment horizontal="right"/>
      <protection locked="0"/>
    </xf>
    <xf numFmtId="0" fontId="12" fillId="0" borderId="0" xfId="0" applyFont="1" applyAlignment="1" applyProtection="1">
      <alignment vertical="center"/>
      <protection locked="0"/>
    </xf>
    <xf numFmtId="0" fontId="44" fillId="8" borderId="1" xfId="2" applyFont="1" applyFill="1" applyBorder="1" applyAlignment="1" applyProtection="1">
      <alignment horizontal="center" wrapText="1"/>
      <protection locked="0"/>
    </xf>
    <xf numFmtId="0" fontId="44" fillId="8" borderId="1" xfId="2" applyFont="1" applyFill="1" applyBorder="1" applyAlignment="1" applyProtection="1">
      <alignment horizontal="center" vertical="center" wrapText="1"/>
      <protection locked="0"/>
    </xf>
    <xf numFmtId="0" fontId="44" fillId="0" borderId="4" xfId="2" applyFont="1" applyBorder="1" applyAlignment="1" applyProtection="1">
      <alignment horizontal="center" vertical="center"/>
      <protection locked="0"/>
    </xf>
    <xf numFmtId="0" fontId="8" fillId="0" borderId="0" xfId="2" applyFont="1" applyAlignment="1" applyProtection="1">
      <alignment horizontal="center" vertical="center" wrapText="1"/>
      <protection locked="0"/>
    </xf>
    <xf numFmtId="0" fontId="8" fillId="0" borderId="38" xfId="2" applyFont="1" applyBorder="1" applyAlignment="1" applyProtection="1">
      <alignment horizontal="center" vertical="center" wrapText="1"/>
      <protection locked="0"/>
    </xf>
    <xf numFmtId="0" fontId="8" fillId="0" borderId="1" xfId="2" applyFont="1" applyBorder="1" applyAlignment="1" applyProtection="1">
      <alignment horizontal="center" vertical="center" wrapText="1"/>
      <protection locked="0"/>
    </xf>
    <xf numFmtId="0" fontId="3" fillId="0" borderId="4" xfId="4" applyBorder="1" applyAlignment="1" applyProtection="1">
      <alignment horizontal="center" vertical="center" wrapText="1"/>
      <protection locked="0"/>
    </xf>
    <xf numFmtId="0" fontId="18" fillId="0" borderId="0" xfId="0" applyFont="1" applyAlignment="1">
      <alignment horizontal="center" vertical="center" wrapText="1"/>
    </xf>
    <xf numFmtId="0" fontId="3" fillId="0" borderId="5" xfId="0" applyFont="1" applyBorder="1" applyAlignment="1" applyProtection="1">
      <alignment horizontal="center" vertical="center" wrapText="1"/>
      <protection locked="0"/>
    </xf>
    <xf numFmtId="0" fontId="3" fillId="0" borderId="5" xfId="3" applyBorder="1" applyAlignment="1" applyProtection="1">
      <alignment horizontal="center" vertical="center"/>
      <protection locked="0"/>
    </xf>
    <xf numFmtId="43" fontId="23" fillId="0" borderId="0" xfId="19" applyFont="1" applyAlignment="1">
      <alignment horizontal="center"/>
    </xf>
    <xf numFmtId="0" fontId="45" fillId="0" borderId="1" xfId="0" applyFont="1" applyBorder="1" applyAlignment="1">
      <alignment horizontal="center"/>
    </xf>
    <xf numFmtId="0" fontId="45" fillId="0" borderId="38" xfId="0" applyFont="1" applyBorder="1" applyAlignment="1">
      <alignment horizontal="center"/>
    </xf>
    <xf numFmtId="0" fontId="47" fillId="0" borderId="0" xfId="0" applyFont="1" applyProtection="1">
      <protection locked="0"/>
    </xf>
    <xf numFmtId="0" fontId="46" fillId="0" borderId="0" xfId="0" applyFont="1" applyProtection="1">
      <protection locked="0"/>
    </xf>
    <xf numFmtId="43" fontId="45" fillId="0" borderId="1" xfId="7" applyFont="1" applyFill="1" applyBorder="1" applyAlignment="1">
      <alignment horizontal="center"/>
    </xf>
    <xf numFmtId="0" fontId="46" fillId="0" borderId="0" xfId="0" applyFont="1"/>
    <xf numFmtId="0" fontId="45" fillId="0" borderId="0" xfId="0" applyFont="1"/>
    <xf numFmtId="0" fontId="47" fillId="0" borderId="0" xfId="0" applyFont="1"/>
    <xf numFmtId="20" fontId="45" fillId="0" borderId="1" xfId="0" applyNumberFormat="1" applyFont="1" applyBorder="1" applyAlignment="1">
      <alignment horizontal="center"/>
    </xf>
    <xf numFmtId="20" fontId="45" fillId="0" borderId="1" xfId="0" applyNumberFormat="1" applyFont="1" applyBorder="1" applyAlignment="1">
      <alignment horizontal="right"/>
    </xf>
    <xf numFmtId="20" fontId="45" fillId="0" borderId="1" xfId="0" applyNumberFormat="1" applyFont="1" applyBorder="1"/>
    <xf numFmtId="0" fontId="45" fillId="0" borderId="10" xfId="0" applyFont="1" applyBorder="1" applyAlignment="1">
      <alignment horizontal="center"/>
    </xf>
    <xf numFmtId="0" fontId="48" fillId="0" borderId="1" xfId="0" applyFont="1" applyBorder="1" applyAlignment="1">
      <alignment horizontal="center"/>
    </xf>
    <xf numFmtId="20" fontId="45" fillId="0" borderId="27" xfId="0" applyNumberFormat="1" applyFont="1" applyBorder="1"/>
    <xf numFmtId="0" fontId="45" fillId="0" borderId="4" xfId="0" applyFont="1" applyBorder="1" applyAlignment="1">
      <alignment horizontal="center"/>
    </xf>
    <xf numFmtId="0" fontId="45" fillId="0" borderId="0" xfId="0" applyFont="1" applyProtection="1">
      <protection locked="0"/>
    </xf>
    <xf numFmtId="0" fontId="49" fillId="0" borderId="0" xfId="0" applyFont="1" applyProtection="1">
      <protection locked="0"/>
    </xf>
    <xf numFmtId="43" fontId="35" fillId="0" borderId="1" xfId="1" applyFont="1" applyFill="1" applyBorder="1" applyAlignment="1" applyProtection="1">
      <alignment horizontal="center"/>
      <protection locked="0"/>
    </xf>
    <xf numFmtId="0" fontId="35" fillId="0" borderId="11" xfId="0" applyFont="1" applyBorder="1" applyProtection="1">
      <protection locked="0"/>
    </xf>
    <xf numFmtId="0" fontId="35" fillId="0" borderId="1" xfId="0" applyFont="1" applyBorder="1" applyAlignment="1" applyProtection="1">
      <alignment horizontal="center"/>
      <protection locked="0"/>
    </xf>
    <xf numFmtId="3" fontId="35" fillId="0" borderId="1" xfId="0" applyNumberFormat="1" applyFont="1" applyBorder="1" applyAlignment="1" applyProtection="1">
      <alignment horizontal="center"/>
      <protection locked="0"/>
    </xf>
    <xf numFmtId="20" fontId="35" fillId="0" borderId="1" xfId="0" applyNumberFormat="1" applyFont="1" applyBorder="1" applyAlignment="1" applyProtection="1">
      <alignment horizontal="center"/>
      <protection locked="0"/>
    </xf>
    <xf numFmtId="0" fontId="35" fillId="0" borderId="10" xfId="0" applyFont="1" applyBorder="1" applyAlignment="1" applyProtection="1">
      <alignment horizontal="center"/>
      <protection locked="0"/>
    </xf>
    <xf numFmtId="20" fontId="35" fillId="0" borderId="27" xfId="0" applyNumberFormat="1" applyFont="1" applyBorder="1" applyAlignment="1" applyProtection="1">
      <alignment horizontal="center"/>
      <protection locked="0"/>
    </xf>
    <xf numFmtId="0" fontId="35" fillId="0" borderId="23" xfId="0" applyFont="1" applyBorder="1" applyProtection="1">
      <protection locked="0"/>
    </xf>
    <xf numFmtId="0" fontId="35" fillId="0" borderId="24" xfId="0" applyFont="1" applyBorder="1" applyAlignment="1" applyProtection="1">
      <alignment horizontal="center"/>
      <protection locked="0"/>
    </xf>
    <xf numFmtId="43" fontId="35" fillId="0" borderId="24" xfId="1" applyFont="1" applyFill="1" applyBorder="1" applyAlignment="1" applyProtection="1">
      <alignment horizontal="center"/>
      <protection locked="0"/>
    </xf>
    <xf numFmtId="3" fontId="35" fillId="0" borderId="24" xfId="0" applyNumberFormat="1" applyFont="1" applyBorder="1" applyAlignment="1" applyProtection="1">
      <alignment horizontal="center"/>
      <protection locked="0"/>
    </xf>
    <xf numFmtId="20" fontId="35" fillId="0" borderId="24" xfId="0" applyNumberFormat="1" applyFont="1" applyBorder="1" applyAlignment="1" applyProtection="1">
      <alignment horizontal="center"/>
      <protection locked="0"/>
    </xf>
    <xf numFmtId="0" fontId="35" fillId="0" borderId="25" xfId="0" applyFont="1" applyBorder="1" applyAlignment="1" applyProtection="1">
      <alignment horizontal="center"/>
      <protection locked="0"/>
    </xf>
    <xf numFmtId="20" fontId="35" fillId="0" borderId="26" xfId="0" applyNumberFormat="1" applyFont="1" applyBorder="1" applyAlignment="1" applyProtection="1">
      <alignment horizontal="center"/>
      <protection locked="0"/>
    </xf>
    <xf numFmtId="0" fontId="35" fillId="0" borderId="1" xfId="5" applyFont="1" applyBorder="1" applyAlignment="1" applyProtection="1">
      <alignment horizontal="center"/>
      <protection locked="0"/>
    </xf>
    <xf numFmtId="0" fontId="35" fillId="0" borderId="1" xfId="0" applyFont="1" applyBorder="1" applyAlignment="1">
      <alignment horizontal="center"/>
    </xf>
    <xf numFmtId="0" fontId="50" fillId="0" borderId="11" xfId="0" applyFont="1" applyBorder="1" applyProtection="1">
      <protection locked="0"/>
    </xf>
    <xf numFmtId="0" fontId="50" fillId="0" borderId="1" xfId="0" applyFont="1" applyBorder="1" applyAlignment="1" applyProtection="1">
      <alignment horizontal="center"/>
      <protection locked="0"/>
    </xf>
    <xf numFmtId="20" fontId="35" fillId="0" borderId="1" xfId="4" applyNumberFormat="1" applyFont="1" applyBorder="1" applyAlignment="1">
      <alignment horizontal="center" vertical="center"/>
    </xf>
    <xf numFmtId="0" fontId="35" fillId="0" borderId="11" xfId="6" applyFont="1" applyBorder="1"/>
    <xf numFmtId="0" fontId="35" fillId="0" borderId="1" xfId="6" applyFont="1" applyBorder="1" applyAlignment="1">
      <alignment horizontal="center"/>
    </xf>
    <xf numFmtId="43" fontId="35" fillId="0" borderId="1" xfId="7" applyFont="1" applyFill="1" applyBorder="1" applyAlignment="1">
      <alignment horizontal="center"/>
    </xf>
    <xf numFmtId="0" fontId="35" fillId="0" borderId="1" xfId="6" applyFont="1" applyBorder="1" applyAlignment="1" applyProtection="1">
      <alignment horizontal="center"/>
      <protection locked="0"/>
    </xf>
    <xf numFmtId="20" fontId="35" fillId="0" borderId="1" xfId="6" applyNumberFormat="1" applyFont="1" applyBorder="1" applyAlignment="1" applyProtection="1">
      <alignment horizontal="center"/>
      <protection locked="0"/>
    </xf>
    <xf numFmtId="0" fontId="50" fillId="0" borderId="11" xfId="0" applyFont="1" applyBorder="1"/>
    <xf numFmtId="0" fontId="35" fillId="0" borderId="1" xfId="6" applyFont="1" applyBorder="1" applyAlignment="1">
      <alignment horizontal="center" vertical="center" wrapText="1"/>
    </xf>
    <xf numFmtId="0" fontId="35" fillId="0" borderId="1" xfId="6" applyFont="1" applyBorder="1" applyAlignment="1">
      <alignment horizontal="center" vertical="center"/>
    </xf>
    <xf numFmtId="3" fontId="35" fillId="0" borderId="1" xfId="6" applyNumberFormat="1" applyFont="1" applyBorder="1" applyAlignment="1" applyProtection="1">
      <alignment horizontal="center"/>
      <protection locked="0"/>
    </xf>
    <xf numFmtId="0" fontId="50" fillId="0" borderId="11" xfId="6" applyFont="1" applyBorder="1" applyAlignment="1">
      <alignment horizontal="left" vertical="center"/>
    </xf>
    <xf numFmtId="0" fontId="50" fillId="0" borderId="1" xfId="6" applyFont="1" applyBorder="1" applyAlignment="1">
      <alignment horizontal="center" vertical="center"/>
    </xf>
    <xf numFmtId="0" fontId="35" fillId="0" borderId="1" xfId="8" applyNumberFormat="1" applyFont="1" applyFill="1" applyBorder="1" applyAlignment="1">
      <alignment horizontal="center" vertical="center"/>
    </xf>
    <xf numFmtId="20" fontId="35" fillId="0" borderId="1" xfId="9" applyNumberFormat="1" applyFont="1" applyBorder="1" applyAlignment="1">
      <alignment horizontal="center" vertical="center" wrapText="1"/>
    </xf>
    <xf numFmtId="0" fontId="35" fillId="0" borderId="2" xfId="0" applyFont="1" applyBorder="1" applyAlignment="1" applyProtection="1">
      <alignment horizontal="center"/>
      <protection locked="0"/>
    </xf>
    <xf numFmtId="0" fontId="35" fillId="0" borderId="11" xfId="6" applyFont="1" applyBorder="1" applyAlignment="1">
      <alignment horizontal="left" vertical="center"/>
    </xf>
    <xf numFmtId="0" fontId="35" fillId="0" borderId="28" xfId="0" applyFont="1" applyBorder="1" applyProtection="1">
      <protection locked="0"/>
    </xf>
    <xf numFmtId="0" fontId="35" fillId="0" borderId="5" xfId="0" applyFont="1" applyBorder="1" applyAlignment="1" applyProtection="1">
      <alignment horizontal="center"/>
      <protection locked="0"/>
    </xf>
    <xf numFmtId="43" fontId="35" fillId="0" borderId="5" xfId="1" applyFont="1" applyFill="1" applyBorder="1" applyAlignment="1" applyProtection="1">
      <alignment horizontal="center"/>
      <protection locked="0"/>
    </xf>
    <xf numFmtId="43" fontId="35" fillId="0" borderId="1" xfId="8" applyFont="1" applyFill="1" applyBorder="1" applyAlignment="1">
      <alignment horizontal="center"/>
    </xf>
    <xf numFmtId="0" fontId="35" fillId="0" borderId="11" xfId="0" applyFont="1" applyBorder="1" applyAlignment="1">
      <alignment horizontal="left" vertical="center"/>
    </xf>
    <xf numFmtId="0" fontId="35" fillId="0" borderId="1" xfId="0" applyFont="1" applyBorder="1" applyAlignment="1">
      <alignment horizontal="center" vertical="center"/>
    </xf>
    <xf numFmtId="0" fontId="35" fillId="0" borderId="11" xfId="0" applyFont="1" applyBorder="1"/>
    <xf numFmtId="0" fontId="50" fillId="0" borderId="28" xfId="0" applyFont="1" applyBorder="1" applyProtection="1">
      <protection locked="0"/>
    </xf>
    <xf numFmtId="0" fontId="50" fillId="0" borderId="5" xfId="0" applyFont="1" applyBorder="1" applyAlignment="1" applyProtection="1">
      <alignment horizontal="center"/>
      <protection locked="0"/>
    </xf>
    <xf numFmtId="43" fontId="35" fillId="0" borderId="1" xfId="7" applyFont="1" applyFill="1" applyBorder="1" applyAlignment="1" applyProtection="1">
      <alignment horizontal="center"/>
      <protection locked="0"/>
    </xf>
    <xf numFmtId="0" fontId="50" fillId="0" borderId="11" xfId="6" applyFont="1" applyBorder="1"/>
    <xf numFmtId="0" fontId="50" fillId="0" borderId="1" xfId="6" applyFont="1" applyBorder="1" applyAlignment="1" applyProtection="1">
      <alignment horizontal="center"/>
      <protection locked="0"/>
    </xf>
    <xf numFmtId="43" fontId="35" fillId="0" borderId="1" xfId="1" applyFont="1" applyFill="1" applyBorder="1" applyAlignment="1">
      <alignment horizontal="center"/>
    </xf>
    <xf numFmtId="0" fontId="35" fillId="0" borderId="11" xfId="10" applyFont="1" applyBorder="1" applyProtection="1">
      <protection locked="0"/>
    </xf>
    <xf numFmtId="0" fontId="35" fillId="0" borderId="1" xfId="10" applyFont="1" applyBorder="1" applyAlignment="1" applyProtection="1">
      <alignment horizontal="center"/>
      <protection locked="0"/>
    </xf>
    <xf numFmtId="0" fontId="52" fillId="0" borderId="1" xfId="11" applyFont="1" applyBorder="1" applyAlignment="1">
      <alignment horizontal="center"/>
    </xf>
    <xf numFmtId="0" fontId="35" fillId="0" borderId="1" xfId="11" applyFont="1" applyBorder="1" applyAlignment="1" applyProtection="1">
      <alignment horizontal="center"/>
      <protection locked="0"/>
    </xf>
    <xf numFmtId="43" fontId="35" fillId="0" borderId="1" xfId="12" applyFont="1" applyFill="1" applyBorder="1" applyAlignment="1" applyProtection="1">
      <alignment horizontal="center"/>
      <protection locked="0"/>
    </xf>
    <xf numFmtId="0" fontId="35" fillId="0" borderId="1" xfId="13" applyFont="1" applyBorder="1" applyAlignment="1" applyProtection="1">
      <alignment horizontal="center"/>
      <protection locked="0"/>
    </xf>
    <xf numFmtId="3" fontId="35" fillId="0" borderId="1" xfId="13" applyNumberFormat="1" applyFont="1" applyBorder="1" applyAlignment="1" applyProtection="1">
      <alignment horizontal="center"/>
      <protection locked="0"/>
    </xf>
    <xf numFmtId="20" fontId="35" fillId="0" borderId="1" xfId="13" applyNumberFormat="1" applyFont="1" applyBorder="1" applyAlignment="1" applyProtection="1">
      <alignment horizontal="center"/>
      <protection locked="0"/>
    </xf>
    <xf numFmtId="0" fontId="35" fillId="0" borderId="1" xfId="14" applyFont="1" applyBorder="1" applyAlignment="1" applyProtection="1">
      <alignment horizontal="center" vertical="center"/>
      <protection locked="0"/>
    </xf>
    <xf numFmtId="0" fontId="53" fillId="0" borderId="11" xfId="0" applyFont="1" applyBorder="1" applyProtection="1">
      <protection locked="0"/>
    </xf>
    <xf numFmtId="0" fontId="54" fillId="0" borderId="11" xfId="0" applyFont="1" applyBorder="1" applyProtection="1">
      <protection locked="0"/>
    </xf>
    <xf numFmtId="0" fontId="35" fillId="0" borderId="30" xfId="0" applyFont="1" applyBorder="1" applyProtection="1">
      <protection locked="0"/>
    </xf>
    <xf numFmtId="0" fontId="35" fillId="0" borderId="31" xfId="0" applyFont="1" applyBorder="1" applyAlignment="1" applyProtection="1">
      <alignment horizontal="center"/>
      <protection locked="0"/>
    </xf>
    <xf numFmtId="43" fontId="35" fillId="0" borderId="31" xfId="1" applyFont="1" applyFill="1" applyBorder="1" applyAlignment="1" applyProtection="1">
      <alignment horizontal="center"/>
      <protection locked="0"/>
    </xf>
    <xf numFmtId="20" fontId="35" fillId="0" borderId="31" xfId="0" applyNumberFormat="1" applyFont="1" applyBorder="1" applyAlignment="1" applyProtection="1">
      <alignment horizontal="center"/>
      <protection locked="0"/>
    </xf>
    <xf numFmtId="0" fontId="35" fillId="0" borderId="32" xfId="0" applyFont="1" applyBorder="1" applyAlignment="1" applyProtection="1">
      <alignment horizontal="center"/>
      <protection locked="0"/>
    </xf>
    <xf numFmtId="20" fontId="35" fillId="0" borderId="33" xfId="0" applyNumberFormat="1" applyFont="1" applyBorder="1" applyAlignment="1" applyProtection="1">
      <alignment horizontal="center"/>
      <protection locked="0"/>
    </xf>
    <xf numFmtId="43" fontId="35" fillId="0" borderId="31" xfId="7" applyFont="1" applyFill="1" applyBorder="1" applyAlignment="1">
      <alignment horizontal="center"/>
    </xf>
    <xf numFmtId="0" fontId="35" fillId="0" borderId="30" xfId="0" applyFont="1" applyBorder="1"/>
    <xf numFmtId="0" fontId="35" fillId="0" borderId="31" xfId="0" applyFont="1" applyBorder="1" applyAlignment="1">
      <alignment horizontal="center"/>
    </xf>
    <xf numFmtId="3" fontId="35" fillId="0" borderId="31" xfId="0" applyNumberFormat="1" applyFont="1" applyBorder="1" applyAlignment="1" applyProtection="1">
      <alignment horizontal="center"/>
      <protection locked="0"/>
    </xf>
    <xf numFmtId="43" fontId="55" fillId="0" borderId="10" xfId="2" applyNumberFormat="1" applyFont="1" applyFill="1" applyBorder="1" applyAlignment="1" applyProtection="1">
      <alignment horizontal="center" vertical="center" wrapText="1"/>
    </xf>
    <xf numFmtId="43" fontId="35" fillId="0" borderId="1" xfId="7" applyFont="1" applyFill="1" applyBorder="1" applyAlignment="1">
      <alignment horizontal="center" vertical="center"/>
    </xf>
    <xf numFmtId="43" fontId="35" fillId="0" borderId="1" xfId="7" applyFont="1" applyFill="1" applyBorder="1" applyAlignment="1" applyProtection="1">
      <alignment horizontal="center" vertical="center"/>
      <protection locked="0"/>
    </xf>
    <xf numFmtId="165" fontId="35" fillId="0" borderId="1" xfId="7" applyNumberFormat="1" applyFont="1" applyFill="1" applyBorder="1" applyAlignment="1">
      <alignment horizontal="center" vertical="center"/>
    </xf>
    <xf numFmtId="0" fontId="50" fillId="0" borderId="1" xfId="16" applyNumberFormat="1" applyFont="1" applyFill="1" applyBorder="1" applyAlignment="1">
      <alignment horizontal="center" vertical="center"/>
    </xf>
    <xf numFmtId="0" fontId="50" fillId="0" borderId="1" xfId="8" applyNumberFormat="1" applyFont="1" applyFill="1" applyBorder="1" applyAlignment="1">
      <alignment horizontal="center" vertical="center"/>
    </xf>
    <xf numFmtId="0" fontId="35" fillId="0" borderId="23" xfId="0" applyFont="1" applyBorder="1" applyAlignment="1">
      <alignment horizontal="left" vertical="center"/>
    </xf>
    <xf numFmtId="0" fontId="35" fillId="0" borderId="24" xfId="0" applyFont="1" applyBorder="1" applyAlignment="1">
      <alignment horizontal="center" vertical="center"/>
    </xf>
    <xf numFmtId="0" fontId="35" fillId="0" borderId="24" xfId="14" applyFont="1" applyBorder="1" applyAlignment="1" applyProtection="1">
      <alignment horizontal="center" vertical="center"/>
      <protection locked="0"/>
    </xf>
    <xf numFmtId="0" fontId="35" fillId="0" borderId="1" xfId="15" applyFont="1" applyBorder="1" applyAlignment="1">
      <alignment horizontal="center" vertical="center"/>
    </xf>
    <xf numFmtId="165" fontId="35" fillId="0" borderId="24" xfId="7" applyNumberFormat="1" applyFont="1" applyFill="1" applyBorder="1" applyAlignment="1">
      <alignment horizontal="center" vertical="center"/>
    </xf>
    <xf numFmtId="0" fontId="35" fillId="0" borderId="24" xfId="4" applyFont="1" applyBorder="1" applyAlignment="1">
      <alignment horizontal="center" vertical="center" wrapText="1"/>
    </xf>
    <xf numFmtId="20" fontId="35" fillId="0" borderId="24" xfId="4" applyNumberFormat="1" applyFont="1" applyBorder="1" applyAlignment="1">
      <alignment horizontal="center" vertical="center" wrapText="1"/>
    </xf>
    <xf numFmtId="20" fontId="35" fillId="0" borderId="24" xfId="15" applyNumberFormat="1" applyFont="1" applyBorder="1" applyAlignment="1">
      <alignment horizontal="center" vertical="center"/>
    </xf>
    <xf numFmtId="20" fontId="35" fillId="0" borderId="24" xfId="4" applyNumberFormat="1" applyFont="1" applyBorder="1" applyAlignment="1">
      <alignment horizontal="center" vertical="center"/>
    </xf>
    <xf numFmtId="0" fontId="35" fillId="0" borderId="24" xfId="4" applyFont="1" applyBorder="1" applyAlignment="1">
      <alignment horizontal="center" vertical="center"/>
    </xf>
    <xf numFmtId="0" fontId="35" fillId="0" borderId="2" xfId="0" applyFont="1" applyBorder="1" applyAlignment="1">
      <alignment horizontal="center" vertical="center"/>
    </xf>
    <xf numFmtId="20" fontId="35" fillId="0" borderId="26" xfId="4" applyNumberFormat="1" applyFont="1" applyBorder="1" applyAlignment="1">
      <alignment horizontal="center" vertical="center"/>
    </xf>
    <xf numFmtId="0" fontId="35" fillId="0" borderId="1" xfId="0" applyFont="1" applyBorder="1" applyAlignment="1" applyProtection="1">
      <alignment horizontal="center" vertical="center"/>
      <protection locked="0"/>
    </xf>
    <xf numFmtId="166" fontId="35" fillId="0" borderId="1" xfId="6" applyNumberFormat="1" applyFont="1" applyBorder="1" applyAlignment="1">
      <alignment horizontal="center" vertical="center"/>
    </xf>
    <xf numFmtId="0" fontId="35" fillId="0" borderId="1" xfId="9" applyFont="1" applyBorder="1" applyAlignment="1">
      <alignment horizontal="center" vertical="center"/>
    </xf>
    <xf numFmtId="20" fontId="35" fillId="0" borderId="27" xfId="4" applyNumberFormat="1" applyFont="1" applyBorder="1" applyAlignment="1">
      <alignment horizontal="center" vertical="center"/>
    </xf>
    <xf numFmtId="0" fontId="35" fillId="0" borderId="1" xfId="4" applyFont="1" applyBorder="1" applyAlignment="1">
      <alignment horizontal="center" vertical="center" wrapText="1"/>
    </xf>
    <xf numFmtId="20" fontId="35" fillId="0" borderId="1" xfId="4" applyNumberFormat="1" applyFont="1" applyBorder="1" applyAlignment="1">
      <alignment horizontal="center" vertical="center" wrapText="1"/>
    </xf>
    <xf numFmtId="20" fontId="35" fillId="0" borderId="1" xfId="15" applyNumberFormat="1" applyFont="1" applyBorder="1" applyAlignment="1">
      <alignment horizontal="center" vertical="center"/>
    </xf>
    <xf numFmtId="0" fontId="35" fillId="0" borderId="1" xfId="4" applyFont="1" applyBorder="1" applyAlignment="1">
      <alignment horizontal="center" vertical="center"/>
    </xf>
    <xf numFmtId="166" fontId="35" fillId="0" borderId="1" xfId="0" applyNumberFormat="1" applyFont="1" applyBorder="1" applyAlignment="1">
      <alignment horizontal="center" vertical="center"/>
    </xf>
    <xf numFmtId="20" fontId="35" fillId="0" borderId="1" xfId="0" applyNumberFormat="1" applyFont="1" applyBorder="1" applyAlignment="1">
      <alignment horizontal="center" vertical="center" wrapText="1"/>
    </xf>
    <xf numFmtId="20" fontId="35" fillId="0" borderId="1" xfId="6" applyNumberFormat="1" applyFont="1" applyBorder="1" applyAlignment="1">
      <alignment horizontal="center" vertical="center"/>
    </xf>
    <xf numFmtId="20" fontId="35" fillId="0" borderId="1" xfId="4" applyNumberFormat="1" applyFont="1" applyBorder="1" applyAlignment="1" applyProtection="1">
      <alignment horizontal="center" vertical="center"/>
      <protection locked="0"/>
    </xf>
    <xf numFmtId="0" fontId="35" fillId="0" borderId="1" xfId="4" applyFont="1" applyBorder="1" applyAlignment="1" applyProtection="1">
      <alignment horizontal="center" vertical="center"/>
      <protection locked="0"/>
    </xf>
    <xf numFmtId="0" fontId="50" fillId="0" borderId="1" xfId="0" applyFont="1" applyBorder="1" applyAlignment="1">
      <alignment horizontal="center" vertical="center"/>
    </xf>
    <xf numFmtId="2" fontId="35" fillId="0" borderId="1" xfId="0" applyNumberFormat="1" applyFont="1" applyBorder="1" applyAlignment="1">
      <alignment horizontal="center" vertical="center"/>
    </xf>
    <xf numFmtId="20" fontId="35" fillId="0" borderId="1" xfId="0" applyNumberFormat="1" applyFont="1" applyBorder="1" applyAlignment="1" applyProtection="1">
      <alignment horizontal="center" vertical="center"/>
      <protection locked="0"/>
    </xf>
    <xf numFmtId="0" fontId="35" fillId="0" borderId="1" xfId="9" applyFont="1" applyBorder="1" applyAlignment="1" applyProtection="1">
      <alignment horizontal="center" vertical="center"/>
      <protection locked="0"/>
    </xf>
    <xf numFmtId="0" fontId="35" fillId="0" borderId="1" xfId="0" applyFont="1" applyBorder="1" applyAlignment="1">
      <alignment horizontal="center" vertical="center" wrapText="1"/>
    </xf>
    <xf numFmtId="0" fontId="35" fillId="0" borderId="11" xfId="0" applyFont="1" applyBorder="1" applyAlignment="1">
      <alignment horizontal="left" vertical="center" wrapText="1"/>
    </xf>
    <xf numFmtId="3" fontId="50" fillId="0" borderId="1" xfId="0" applyNumberFormat="1" applyFont="1" applyBorder="1" applyAlignment="1">
      <alignment horizontal="center" vertical="center"/>
    </xf>
    <xf numFmtId="0" fontId="35" fillId="0" borderId="27" xfId="6" applyFont="1" applyBorder="1" applyAlignment="1">
      <alignment horizontal="center" vertical="center" wrapText="1"/>
    </xf>
    <xf numFmtId="0" fontId="35" fillId="0" borderId="27" xfId="0" applyFont="1" applyBorder="1" applyAlignment="1">
      <alignment horizontal="center" vertical="center" wrapText="1"/>
    </xf>
    <xf numFmtId="20" fontId="35" fillId="0" borderId="1" xfId="0" applyNumberFormat="1" applyFont="1" applyBorder="1" applyAlignment="1">
      <alignment horizontal="center" vertical="center"/>
    </xf>
    <xf numFmtId="0" fontId="50" fillId="0" borderId="11" xfId="0" applyFont="1" applyBorder="1" applyAlignment="1" applyProtection="1">
      <alignment horizontal="left" vertical="center"/>
      <protection locked="0"/>
    </xf>
    <xf numFmtId="11" fontId="35" fillId="0" borderId="1" xfId="0" applyNumberFormat="1" applyFont="1" applyBorder="1" applyAlignment="1">
      <alignment horizontal="center" vertical="center"/>
    </xf>
    <xf numFmtId="11" fontId="35" fillId="0" borderId="1" xfId="6" applyNumberFormat="1" applyFont="1" applyBorder="1" applyAlignment="1">
      <alignment horizontal="center" vertical="center"/>
    </xf>
    <xf numFmtId="20" fontId="35" fillId="0" borderId="1" xfId="9" applyNumberFormat="1" applyFont="1" applyBorder="1" applyAlignment="1">
      <alignment horizontal="center" vertical="center"/>
    </xf>
    <xf numFmtId="20" fontId="35" fillId="0" borderId="27" xfId="9" applyNumberFormat="1" applyFont="1" applyBorder="1" applyAlignment="1">
      <alignment horizontal="center" vertical="center"/>
    </xf>
    <xf numFmtId="0" fontId="35" fillId="0" borderId="11" xfId="0" applyFont="1" applyBorder="1" applyAlignment="1" applyProtection="1">
      <alignment horizontal="left" vertical="center"/>
      <protection locked="0"/>
    </xf>
    <xf numFmtId="3" fontId="50" fillId="0" borderId="1" xfId="8" applyNumberFormat="1" applyFont="1" applyFill="1" applyBorder="1" applyAlignment="1">
      <alignment horizontal="center" vertical="center"/>
    </xf>
    <xf numFmtId="20" fontId="35" fillId="0" borderId="1" xfId="9" applyNumberFormat="1" applyFont="1" applyBorder="1" applyAlignment="1" applyProtection="1">
      <alignment horizontal="center" vertical="center"/>
      <protection locked="0"/>
    </xf>
    <xf numFmtId="0" fontId="35" fillId="0" borderId="1" xfId="9" applyFont="1" applyBorder="1" applyAlignment="1">
      <alignment horizontal="center" vertical="center" wrapText="1"/>
    </xf>
    <xf numFmtId="0" fontId="35" fillId="0" borderId="27" xfId="17" applyFont="1" applyBorder="1" applyAlignment="1">
      <alignment horizontal="center" vertical="center" wrapText="1"/>
    </xf>
    <xf numFmtId="0" fontId="50" fillId="0" borderId="23" xfId="0" applyFont="1" applyBorder="1"/>
    <xf numFmtId="0" fontId="35" fillId="0" borderId="24" xfId="0" applyFont="1" applyBorder="1" applyAlignment="1">
      <alignment horizontal="center"/>
    </xf>
    <xf numFmtId="43" fontId="35" fillId="0" borderId="24" xfId="7" applyFont="1" applyFill="1" applyBorder="1" applyAlignment="1">
      <alignment horizontal="center"/>
    </xf>
    <xf numFmtId="0" fontId="50" fillId="0" borderId="24" xfId="0" applyFont="1" applyBorder="1" applyAlignment="1">
      <alignment horizontal="center"/>
    </xf>
    <xf numFmtId="20" fontId="35" fillId="0" borderId="24" xfId="0" applyNumberFormat="1" applyFont="1" applyBorder="1" applyAlignment="1">
      <alignment horizontal="center"/>
    </xf>
    <xf numFmtId="20" fontId="35" fillId="0" borderId="24" xfId="0" applyNumberFormat="1" applyFont="1" applyBorder="1" applyAlignment="1">
      <alignment horizontal="right"/>
    </xf>
    <xf numFmtId="20" fontId="35" fillId="0" borderId="24" xfId="0" applyNumberFormat="1" applyFont="1" applyBorder="1"/>
    <xf numFmtId="0" fontId="35" fillId="0" borderId="25" xfId="0" applyFont="1" applyBorder="1" applyAlignment="1">
      <alignment horizontal="center"/>
    </xf>
    <xf numFmtId="0" fontId="35" fillId="0" borderId="37" xfId="0" applyFont="1" applyBorder="1"/>
    <xf numFmtId="20" fontId="35" fillId="0" borderId="26" xfId="0" applyNumberFormat="1" applyFont="1" applyBorder="1"/>
    <xf numFmtId="0" fontId="35" fillId="0" borderId="0" xfId="0" applyFont="1"/>
    <xf numFmtId="0" fontId="49" fillId="0" borderId="0" xfId="0" applyFont="1"/>
    <xf numFmtId="20" fontId="35" fillId="0" borderId="1" xfId="0" applyNumberFormat="1" applyFont="1" applyBorder="1" applyAlignment="1">
      <alignment horizontal="center"/>
    </xf>
    <xf numFmtId="20" fontId="35" fillId="0" borderId="1" xfId="0" applyNumberFormat="1" applyFont="1" applyBorder="1" applyAlignment="1">
      <alignment horizontal="right"/>
    </xf>
    <xf numFmtId="20" fontId="35" fillId="0" borderId="1" xfId="0" applyNumberFormat="1" applyFont="1" applyBorder="1"/>
    <xf numFmtId="0" fontId="35" fillId="0" borderId="38" xfId="0" applyFont="1" applyBorder="1" applyAlignment="1">
      <alignment horizontal="center"/>
    </xf>
    <xf numFmtId="0" fontId="35" fillId="0" borderId="10" xfId="0" applyFont="1" applyBorder="1" applyAlignment="1">
      <alignment horizontal="center"/>
    </xf>
    <xf numFmtId="0" fontId="35" fillId="0" borderId="39" xfId="0" applyFont="1" applyBorder="1"/>
    <xf numFmtId="20" fontId="35" fillId="0" borderId="27" xfId="0" applyNumberFormat="1" applyFont="1" applyBorder="1"/>
    <xf numFmtId="0" fontId="50" fillId="0" borderId="1" xfId="0" applyFont="1" applyBorder="1" applyAlignment="1">
      <alignment horizontal="center"/>
    </xf>
    <xf numFmtId="0" fontId="50" fillId="0" borderId="27" xfId="0" applyFont="1" applyBorder="1"/>
    <xf numFmtId="0" fontId="35" fillId="0" borderId="4" xfId="0" applyFont="1" applyBorder="1" applyAlignment="1">
      <alignment horizontal="center"/>
    </xf>
    <xf numFmtId="0" fontId="35" fillId="0" borderId="1" xfId="18" applyFont="1" applyBorder="1" applyAlignment="1">
      <alignment horizontal="center" vertical="center"/>
    </xf>
    <xf numFmtId="0" fontId="35" fillId="0" borderId="1" xfId="18" applyFont="1" applyBorder="1" applyAlignment="1" applyProtection="1">
      <alignment horizontal="center" vertical="center"/>
      <protection locked="0"/>
    </xf>
    <xf numFmtId="43" fontId="35" fillId="0" borderId="1" xfId="19" applyFont="1" applyFill="1" applyBorder="1" applyAlignment="1" applyProtection="1">
      <alignment horizontal="center" vertical="center"/>
      <protection locked="0"/>
    </xf>
    <xf numFmtId="0" fontId="35" fillId="0" borderId="1" xfId="20" applyFont="1" applyBorder="1" applyAlignment="1">
      <alignment horizontal="center" vertical="center"/>
    </xf>
    <xf numFmtId="20" fontId="35" fillId="0" borderId="1" xfId="18" applyNumberFormat="1" applyFont="1" applyBorder="1" applyAlignment="1">
      <alignment horizontal="center" vertical="center"/>
    </xf>
    <xf numFmtId="20" fontId="35" fillId="0" borderId="1" xfId="6" applyNumberFormat="1" applyFont="1" applyBorder="1" applyAlignment="1">
      <alignment horizontal="right" vertical="center"/>
    </xf>
    <xf numFmtId="20" fontId="35" fillId="0" borderId="27" xfId="6" applyNumberFormat="1" applyFont="1" applyBorder="1" applyAlignment="1">
      <alignment horizontal="left" vertical="center"/>
    </xf>
    <xf numFmtId="0" fontId="35" fillId="0" borderId="5" xfId="0" applyFont="1" applyBorder="1" applyAlignment="1">
      <alignment horizontal="center"/>
    </xf>
    <xf numFmtId="43" fontId="35" fillId="0" borderId="5" xfId="7" applyFont="1" applyFill="1" applyBorder="1" applyAlignment="1">
      <alignment horizontal="center"/>
    </xf>
    <xf numFmtId="20" fontId="35" fillId="0" borderId="5" xfId="0" applyNumberFormat="1" applyFont="1" applyBorder="1" applyAlignment="1">
      <alignment horizontal="center"/>
    </xf>
    <xf numFmtId="20" fontId="35" fillId="0" borderId="5" xfId="0" applyNumberFormat="1" applyFont="1" applyBorder="1" applyAlignment="1">
      <alignment horizontal="right"/>
    </xf>
    <xf numFmtId="20" fontId="35" fillId="0" borderId="5" xfId="0" applyNumberFormat="1" applyFont="1" applyBorder="1"/>
    <xf numFmtId="0" fontId="35" fillId="0" borderId="40" xfId="0" applyFont="1" applyBorder="1" applyAlignment="1">
      <alignment horizontal="center"/>
    </xf>
    <xf numFmtId="20" fontId="35" fillId="0" borderId="41" xfId="0" applyNumberFormat="1" applyFont="1" applyBorder="1"/>
    <xf numFmtId="20" fontId="35" fillId="0" borderId="1" xfId="6" applyNumberFormat="1" applyFont="1" applyBorder="1" applyAlignment="1">
      <alignment horizontal="center"/>
    </xf>
    <xf numFmtId="20" fontId="35" fillId="0" borderId="1" xfId="6" applyNumberFormat="1" applyFont="1" applyBorder="1" applyAlignment="1">
      <alignment horizontal="right"/>
    </xf>
    <xf numFmtId="0" fontId="50" fillId="0" borderId="11" xfId="0" applyFont="1" applyBorder="1" applyAlignment="1">
      <alignment horizontal="left" vertical="center"/>
    </xf>
    <xf numFmtId="0" fontId="15" fillId="0" borderId="0" xfId="0" applyFont="1"/>
    <xf numFmtId="20" fontId="35" fillId="0" borderId="27" xfId="6" applyNumberFormat="1" applyFont="1" applyBorder="1" applyAlignment="1">
      <alignment horizontal="right" vertical="center"/>
    </xf>
    <xf numFmtId="20" fontId="35" fillId="0" borderId="39" xfId="0" applyNumberFormat="1" applyFont="1" applyBorder="1"/>
    <xf numFmtId="20" fontId="35" fillId="0" borderId="31" xfId="0" applyNumberFormat="1" applyFont="1" applyBorder="1" applyAlignment="1">
      <alignment horizontal="center"/>
    </xf>
    <xf numFmtId="20" fontId="35" fillId="0" borderId="31" xfId="0" applyNumberFormat="1" applyFont="1" applyBorder="1" applyAlignment="1">
      <alignment horizontal="right"/>
    </xf>
    <xf numFmtId="20" fontId="35" fillId="0" borderId="31" xfId="0" applyNumberFormat="1" applyFont="1" applyBorder="1"/>
    <xf numFmtId="0" fontId="35" fillId="0" borderId="32" xfId="0" applyFont="1" applyBorder="1" applyAlignment="1">
      <alignment horizontal="center"/>
    </xf>
    <xf numFmtId="20" fontId="35" fillId="0" borderId="33" xfId="0" applyNumberFormat="1" applyFont="1" applyBorder="1"/>
    <xf numFmtId="43" fontId="35" fillId="0" borderId="31" xfId="19" applyFont="1" applyFill="1" applyBorder="1" applyAlignment="1" applyProtection="1">
      <alignment horizontal="center" vertical="center"/>
      <protection locked="0"/>
    </xf>
    <xf numFmtId="0" fontId="35" fillId="0" borderId="27" xfId="0" applyFont="1" applyBorder="1"/>
    <xf numFmtId="0" fontId="35" fillId="0" borderId="5" xfId="0" applyFont="1" applyBorder="1" applyAlignment="1">
      <alignment horizontal="center" vertical="center"/>
    </xf>
    <xf numFmtId="0" fontId="50" fillId="0" borderId="5" xfId="0" applyFont="1" applyBorder="1" applyAlignment="1">
      <alignment horizontal="center"/>
    </xf>
    <xf numFmtId="0" fontId="50" fillId="0" borderId="30" xfId="0" applyFont="1" applyBorder="1"/>
    <xf numFmtId="0" fontId="35" fillId="0" borderId="31" xfId="6" applyFont="1" applyBorder="1" applyAlignment="1">
      <alignment horizontal="center" vertical="center"/>
    </xf>
    <xf numFmtId="0" fontId="35" fillId="0" borderId="31" xfId="18" applyFont="1" applyBorder="1" applyAlignment="1">
      <alignment horizontal="center" vertical="center"/>
    </xf>
    <xf numFmtId="0" fontId="35" fillId="0" borderId="31" xfId="18" applyFont="1" applyBorder="1" applyAlignment="1" applyProtection="1">
      <alignment horizontal="center" vertical="center"/>
      <protection locked="0"/>
    </xf>
    <xf numFmtId="0" fontId="50" fillId="0" borderId="31" xfId="0" applyFont="1" applyBorder="1" applyAlignment="1">
      <alignment horizontal="center"/>
    </xf>
    <xf numFmtId="20" fontId="35" fillId="0" borderId="50" xfId="0" applyNumberFormat="1" applyFont="1" applyBorder="1"/>
    <xf numFmtId="0" fontId="35" fillId="0" borderId="23" xfId="0" applyFont="1" applyBorder="1"/>
    <xf numFmtId="43" fontId="35" fillId="0" borderId="26" xfId="19" applyFont="1" applyFill="1" applyBorder="1"/>
    <xf numFmtId="43" fontId="35" fillId="0" borderId="26" xfId="19" applyFont="1" applyFill="1" applyBorder="1" applyAlignment="1">
      <alignment horizontal="center"/>
    </xf>
    <xf numFmtId="1" fontId="35" fillId="0" borderId="24" xfId="19" applyNumberFormat="1" applyFont="1" applyFill="1" applyBorder="1" applyAlignment="1">
      <alignment horizontal="center"/>
    </xf>
    <xf numFmtId="2" fontId="35" fillId="0" borderId="24" xfId="19" applyNumberFormat="1" applyFont="1" applyFill="1" applyBorder="1" applyAlignment="1">
      <alignment horizontal="center"/>
    </xf>
    <xf numFmtId="43" fontId="35" fillId="0" borderId="27" xfId="19" applyFont="1" applyFill="1" applyBorder="1"/>
    <xf numFmtId="43" fontId="35" fillId="0" borderId="27" xfId="19" applyFont="1" applyFill="1" applyBorder="1" applyAlignment="1">
      <alignment horizontal="center"/>
    </xf>
    <xf numFmtId="1" fontId="35" fillId="0" borderId="1" xfId="19" applyNumberFormat="1" applyFont="1" applyFill="1" applyBorder="1" applyAlignment="1">
      <alignment horizontal="center"/>
    </xf>
    <xf numFmtId="2" fontId="35" fillId="0" borderId="5" xfId="19" applyNumberFormat="1" applyFont="1" applyFill="1" applyBorder="1" applyAlignment="1">
      <alignment horizontal="center"/>
    </xf>
    <xf numFmtId="43" fontId="35" fillId="0" borderId="45" xfId="19" applyFont="1" applyFill="1" applyBorder="1"/>
    <xf numFmtId="43" fontId="35" fillId="0" borderId="45" xfId="19" applyFont="1" applyFill="1" applyBorder="1" applyAlignment="1">
      <alignment horizontal="center"/>
    </xf>
    <xf numFmtId="2" fontId="35" fillId="0" borderId="1" xfId="19" applyNumberFormat="1" applyFont="1" applyFill="1" applyBorder="1" applyAlignment="1">
      <alignment horizontal="center"/>
    </xf>
    <xf numFmtId="43" fontId="50" fillId="0" borderId="27" xfId="19" applyFont="1" applyFill="1" applyBorder="1"/>
    <xf numFmtId="167" fontId="35" fillId="0" borderId="1" xfId="19" applyNumberFormat="1" applyFont="1" applyFill="1" applyBorder="1" applyAlignment="1"/>
    <xf numFmtId="43" fontId="50" fillId="0" borderId="45" xfId="19" applyFont="1" applyFill="1" applyBorder="1"/>
    <xf numFmtId="43" fontId="35" fillId="0" borderId="51" xfId="19" applyFont="1" applyFill="1" applyBorder="1" applyAlignment="1">
      <alignment horizontal="center"/>
    </xf>
    <xf numFmtId="3" fontId="35" fillId="0" borderId="1" xfId="19" applyNumberFormat="1" applyFont="1" applyFill="1" applyBorder="1" applyAlignment="1">
      <alignment horizontal="center"/>
    </xf>
    <xf numFmtId="43" fontId="35" fillId="0" borderId="33" xfId="19" applyFont="1" applyFill="1" applyBorder="1"/>
    <xf numFmtId="43" fontId="35" fillId="0" borderId="33" xfId="19" applyFont="1" applyFill="1" applyBorder="1" applyAlignment="1">
      <alignment horizontal="center"/>
    </xf>
    <xf numFmtId="3" fontId="35" fillId="0" borderId="31" xfId="19" applyNumberFormat="1" applyFont="1" applyFill="1" applyBorder="1" applyAlignment="1">
      <alignment horizontal="center"/>
    </xf>
    <xf numFmtId="2" fontId="35" fillId="0" borderId="31" xfId="19" applyNumberFormat="1" applyFont="1" applyFill="1" applyBorder="1" applyAlignment="1">
      <alignment horizontal="center"/>
    </xf>
    <xf numFmtId="0" fontId="35" fillId="0" borderId="22" xfId="0" applyFont="1" applyBorder="1" applyAlignment="1">
      <alignment horizontal="center"/>
    </xf>
    <xf numFmtId="0" fontId="35" fillId="0" borderId="45" xfId="0" applyFont="1" applyBorder="1" applyAlignment="1">
      <alignment horizontal="center"/>
    </xf>
    <xf numFmtId="0" fontId="35" fillId="0" borderId="22" xfId="0" applyFont="1" applyBorder="1"/>
    <xf numFmtId="0" fontId="35" fillId="0" borderId="43" xfId="0" applyFont="1" applyBorder="1"/>
    <xf numFmtId="0" fontId="35" fillId="0" borderId="11" xfId="0" applyFont="1" applyBorder="1" applyAlignment="1">
      <alignment horizontal="center"/>
    </xf>
    <xf numFmtId="0" fontId="35" fillId="0" borderId="23" xfId="0" applyFont="1" applyBorder="1" applyAlignment="1">
      <alignment horizontal="center"/>
    </xf>
    <xf numFmtId="2" fontId="35" fillId="0" borderId="24" xfId="0" applyNumberFormat="1" applyFont="1" applyBorder="1" applyAlignment="1">
      <alignment horizontal="center"/>
    </xf>
    <xf numFmtId="167" fontId="35" fillId="0" borderId="24" xfId="19" applyNumberFormat="1" applyFont="1" applyFill="1" applyBorder="1" applyAlignment="1"/>
    <xf numFmtId="43" fontId="35" fillId="0" borderId="25" xfId="19" applyFont="1" applyFill="1" applyBorder="1" applyAlignment="1">
      <alignment horizontal="center"/>
    </xf>
    <xf numFmtId="0" fontId="35" fillId="0" borderId="44" xfId="0" applyFont="1" applyBorder="1" applyAlignment="1">
      <alignment horizontal="center"/>
    </xf>
    <xf numFmtId="0" fontId="35" fillId="0" borderId="37" xfId="0" applyFont="1" applyBorder="1" applyAlignment="1">
      <alignment horizontal="center"/>
    </xf>
    <xf numFmtId="0" fontId="35" fillId="0" borderId="27" xfId="0" applyFont="1" applyBorder="1" applyAlignment="1">
      <alignment horizontal="center"/>
    </xf>
    <xf numFmtId="0" fontId="35" fillId="0" borderId="45" xfId="0" applyFont="1" applyBorder="1"/>
    <xf numFmtId="0" fontId="35" fillId="0" borderId="46" xfId="0" applyFont="1" applyBorder="1"/>
    <xf numFmtId="2" fontId="35" fillId="0" borderId="1" xfId="0" applyNumberFormat="1" applyFont="1" applyBorder="1" applyAlignment="1">
      <alignment horizontal="center"/>
    </xf>
    <xf numFmtId="43" fontId="35" fillId="0" borderId="10" xfId="19" applyFont="1" applyFill="1" applyBorder="1" applyAlignment="1">
      <alignment horizontal="center"/>
    </xf>
    <xf numFmtId="0" fontId="35" fillId="0" borderId="28" xfId="0" applyFont="1" applyBorder="1" applyAlignment="1">
      <alignment horizontal="center"/>
    </xf>
    <xf numFmtId="0" fontId="35" fillId="0" borderId="6" xfId="0" applyFont="1" applyBorder="1" applyAlignment="1">
      <alignment horizontal="center"/>
    </xf>
    <xf numFmtId="0" fontId="35" fillId="0" borderId="47" xfId="0" applyFont="1" applyBorder="1" applyAlignment="1">
      <alignment horizontal="center"/>
    </xf>
    <xf numFmtId="0" fontId="35" fillId="0" borderId="39" xfId="0" applyFont="1" applyBorder="1" applyAlignment="1">
      <alignment horizontal="center"/>
    </xf>
    <xf numFmtId="167" fontId="35" fillId="0" borderId="1" xfId="19" applyNumberFormat="1" applyFont="1" applyFill="1" applyBorder="1" applyAlignment="1">
      <alignment horizontal="center"/>
    </xf>
    <xf numFmtId="43" fontId="35" fillId="0" borderId="1" xfId="19" applyFont="1" applyFill="1" applyBorder="1" applyAlignment="1">
      <alignment horizontal="center"/>
    </xf>
    <xf numFmtId="1" fontId="50" fillId="0" borderId="1" xfId="19" applyNumberFormat="1" applyFont="1" applyFill="1" applyBorder="1" applyAlignment="1">
      <alignment horizontal="center"/>
    </xf>
    <xf numFmtId="2" fontId="35" fillId="0" borderId="11" xfId="0" applyNumberFormat="1" applyFont="1" applyBorder="1" applyAlignment="1">
      <alignment horizontal="center"/>
    </xf>
    <xf numFmtId="2" fontId="35" fillId="0" borderId="38" xfId="19" applyNumberFormat="1" applyFont="1" applyFill="1" applyBorder="1" applyAlignment="1">
      <alignment horizontal="center"/>
    </xf>
    <xf numFmtId="43" fontId="35" fillId="0" borderId="2" xfId="19" applyFont="1" applyFill="1" applyBorder="1" applyAlignment="1">
      <alignment horizontal="center"/>
    </xf>
    <xf numFmtId="0" fontId="35" fillId="0" borderId="2" xfId="0" applyFont="1" applyBorder="1" applyAlignment="1">
      <alignment horizontal="center"/>
    </xf>
    <xf numFmtId="169" fontId="35" fillId="0" borderId="1" xfId="0" applyNumberFormat="1" applyFont="1" applyBorder="1" applyAlignment="1">
      <alignment horizontal="center"/>
    </xf>
    <xf numFmtId="168" fontId="35" fillId="0" borderId="1" xfId="19" applyNumberFormat="1" applyFont="1" applyFill="1" applyBorder="1" applyAlignment="1">
      <alignment horizontal="center"/>
    </xf>
    <xf numFmtId="168" fontId="35" fillId="0" borderId="5" xfId="19" applyNumberFormat="1" applyFont="1" applyFill="1" applyBorder="1" applyAlignment="1">
      <alignment horizontal="center"/>
    </xf>
    <xf numFmtId="0" fontId="35" fillId="0" borderId="33" xfId="0" applyFont="1" applyBorder="1" applyAlignment="1">
      <alignment horizontal="center"/>
    </xf>
    <xf numFmtId="0" fontId="35" fillId="0" borderId="33" xfId="0" applyFont="1" applyBorder="1"/>
    <xf numFmtId="0" fontId="35" fillId="0" borderId="48" xfId="0" applyFont="1" applyBorder="1"/>
    <xf numFmtId="0" fontId="35" fillId="0" borderId="30" xfId="0" applyFont="1" applyBorder="1" applyAlignment="1">
      <alignment horizontal="center"/>
    </xf>
    <xf numFmtId="167" fontId="35" fillId="0" borderId="31" xfId="19" applyNumberFormat="1" applyFont="1" applyFill="1" applyBorder="1" applyAlignment="1">
      <alignment horizontal="center"/>
    </xf>
    <xf numFmtId="43" fontId="35" fillId="0" borderId="31" xfId="19" applyFont="1" applyFill="1" applyBorder="1" applyAlignment="1">
      <alignment horizontal="center"/>
    </xf>
    <xf numFmtId="43" fontId="35" fillId="0" borderId="49" xfId="19" applyFont="1" applyFill="1" applyBorder="1" applyAlignment="1">
      <alignment horizontal="center"/>
    </xf>
    <xf numFmtId="0" fontId="35" fillId="0" borderId="48" xfId="0" applyFont="1" applyBorder="1" applyAlignment="1">
      <alignment horizontal="center"/>
    </xf>
    <xf numFmtId="0" fontId="35" fillId="0" borderId="50" xfId="0" applyFont="1" applyBorder="1" applyAlignment="1">
      <alignment horizontal="center"/>
    </xf>
    <xf numFmtId="0" fontId="7" fillId="0" borderId="0" xfId="0" applyFont="1" applyAlignment="1" applyProtection="1">
      <alignment horizontal="left" wrapText="1"/>
      <protection locked="0"/>
    </xf>
    <xf numFmtId="0" fontId="5" fillId="6" borderId="2"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23" fillId="0" borderId="0" xfId="0" applyFont="1" applyAlignment="1">
      <alignment horizontal="center" vertical="center" wrapText="1"/>
    </xf>
    <xf numFmtId="0" fontId="27" fillId="12" borderId="17" xfId="0" applyFont="1" applyFill="1" applyBorder="1" applyAlignment="1" applyProtection="1">
      <alignment horizontal="center" vertical="center" wrapText="1"/>
      <protection locked="0"/>
    </xf>
    <xf numFmtId="0" fontId="27" fillId="12" borderId="15" xfId="0" applyFont="1" applyFill="1" applyBorder="1" applyAlignment="1" applyProtection="1">
      <alignment horizontal="center" vertical="center" wrapText="1"/>
      <protection locked="0"/>
    </xf>
    <xf numFmtId="0" fontId="27" fillId="12" borderId="16" xfId="0" applyFont="1" applyFill="1" applyBorder="1" applyAlignment="1" applyProtection="1">
      <alignment horizontal="center" vertical="center" wrapText="1"/>
      <protection locked="0"/>
    </xf>
    <xf numFmtId="0" fontId="27" fillId="12" borderId="21" xfId="0" applyFont="1" applyFill="1" applyBorder="1" applyAlignment="1" applyProtection="1">
      <alignment horizontal="center" vertical="center" wrapText="1"/>
      <protection locked="0"/>
    </xf>
    <xf numFmtId="0" fontId="27" fillId="12" borderId="19" xfId="0" applyFont="1" applyFill="1" applyBorder="1" applyAlignment="1" applyProtection="1">
      <alignment horizontal="center" vertical="center" wrapText="1"/>
      <protection locked="0"/>
    </xf>
    <xf numFmtId="0" fontId="27" fillId="12" borderId="20" xfId="0" applyFont="1" applyFill="1" applyBorder="1" applyAlignment="1" applyProtection="1">
      <alignment horizontal="center" vertical="center" wrapText="1"/>
      <protection locked="0"/>
    </xf>
    <xf numFmtId="0" fontId="27" fillId="13" borderId="17" xfId="0" applyFont="1" applyFill="1" applyBorder="1" applyAlignment="1" applyProtection="1">
      <alignment horizontal="center" vertical="center" wrapText="1"/>
      <protection locked="0"/>
    </xf>
    <xf numFmtId="0" fontId="27" fillId="13" borderId="16" xfId="0" applyFont="1" applyFill="1" applyBorder="1" applyAlignment="1" applyProtection="1">
      <alignment horizontal="center" vertical="center" wrapText="1"/>
      <protection locked="0"/>
    </xf>
    <xf numFmtId="0" fontId="27" fillId="13" borderId="21" xfId="0" applyFont="1" applyFill="1" applyBorder="1" applyAlignment="1" applyProtection="1">
      <alignment horizontal="center" vertical="center" wrapText="1"/>
      <protection locked="0"/>
    </xf>
    <xf numFmtId="0" fontId="27" fillId="13" borderId="20"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8" xfId="0" applyFont="1" applyFill="1" applyBorder="1" applyAlignment="1" applyProtection="1">
      <alignment horizontal="center" vertical="center"/>
      <protection locked="0"/>
    </xf>
    <xf numFmtId="0" fontId="27" fillId="10" borderId="13" xfId="0" applyFont="1" applyFill="1" applyBorder="1" applyAlignment="1" applyProtection="1">
      <alignment horizontal="center" vertical="center"/>
      <protection locked="0"/>
    </xf>
    <xf numFmtId="0" fontId="27" fillId="10" borderId="18" xfId="0" applyFont="1" applyFill="1" applyBorder="1" applyAlignment="1" applyProtection="1">
      <alignment horizontal="center" vertical="center"/>
      <protection locked="0"/>
    </xf>
    <xf numFmtId="0" fontId="27" fillId="11" borderId="17" xfId="0" applyFont="1" applyFill="1" applyBorder="1" applyAlignment="1" applyProtection="1">
      <alignment horizontal="center" vertical="center"/>
      <protection locked="0"/>
    </xf>
    <xf numFmtId="0" fontId="27" fillId="11" borderId="15" xfId="0" applyFont="1" applyFill="1" applyBorder="1" applyAlignment="1" applyProtection="1">
      <alignment horizontal="center" vertical="center"/>
      <protection locked="0"/>
    </xf>
    <xf numFmtId="0" fontId="0" fillId="0" borderId="16" xfId="0" applyBorder="1" applyAlignment="1">
      <alignment horizontal="center" vertical="center"/>
    </xf>
    <xf numFmtId="0" fontId="27" fillId="11" borderId="21" xfId="0" applyFont="1" applyFill="1" applyBorder="1" applyAlignment="1" applyProtection="1">
      <alignment horizontal="center" vertical="center"/>
      <protection locked="0"/>
    </xf>
    <xf numFmtId="0" fontId="27" fillId="11" borderId="19" xfId="0" applyFont="1" applyFill="1" applyBorder="1" applyAlignment="1" applyProtection="1">
      <alignment horizontal="center" vertical="center"/>
      <protection locked="0"/>
    </xf>
    <xf numFmtId="0" fontId="0" fillId="0" borderId="20" xfId="0" applyBorder="1" applyAlignment="1">
      <alignment horizontal="center" vertical="center"/>
    </xf>
    <xf numFmtId="0" fontId="21" fillId="0" borderId="0" xfId="0" quotePrefix="1" applyFont="1" applyAlignment="1" applyProtection="1">
      <alignment horizontal="left"/>
      <protection locked="0"/>
    </xf>
    <xf numFmtId="0" fontId="21" fillId="0" borderId="0" xfId="0" quotePrefix="1" applyFont="1" applyAlignment="1" applyProtection="1">
      <alignment horizontal="center"/>
      <protection locked="0"/>
    </xf>
    <xf numFmtId="0" fontId="22" fillId="0" borderId="0" xfId="0" applyFont="1" applyProtection="1">
      <protection locked="0"/>
    </xf>
    <xf numFmtId="0" fontId="26" fillId="0" borderId="13"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7" fillId="10" borderId="15" xfId="0" applyFont="1" applyFill="1" applyBorder="1" applyAlignment="1" applyProtection="1">
      <alignment horizontal="center" vertical="center"/>
      <protection locked="0"/>
    </xf>
    <xf numFmtId="0" fontId="27" fillId="10" borderId="16" xfId="0" applyFont="1" applyFill="1" applyBorder="1" applyAlignment="1" applyProtection="1">
      <alignment horizontal="center" vertical="center"/>
      <protection locked="0"/>
    </xf>
    <xf numFmtId="0" fontId="27" fillId="10" borderId="19" xfId="0" applyFont="1" applyFill="1" applyBorder="1" applyAlignment="1" applyProtection="1">
      <alignment horizontal="center" vertical="center"/>
      <protection locked="0"/>
    </xf>
    <xf numFmtId="0" fontId="27" fillId="10" borderId="20" xfId="0" applyFont="1" applyFill="1" applyBorder="1" applyAlignment="1" applyProtection="1">
      <alignment horizontal="center" vertical="center"/>
      <protection locked="0"/>
    </xf>
    <xf numFmtId="0" fontId="27" fillId="13" borderId="17" xfId="0" applyFont="1" applyFill="1" applyBorder="1" applyAlignment="1">
      <alignment horizontal="center" vertical="center" wrapText="1"/>
    </xf>
    <xf numFmtId="0" fontId="27" fillId="13" borderId="16" xfId="0" applyFont="1" applyFill="1" applyBorder="1" applyAlignment="1">
      <alignment horizontal="center" vertical="center" wrapText="1"/>
    </xf>
    <xf numFmtId="0" fontId="27" fillId="13" borderId="21" xfId="0" applyFont="1" applyFill="1" applyBorder="1" applyAlignment="1">
      <alignment horizontal="center" vertical="center" wrapText="1"/>
    </xf>
    <xf numFmtId="0" fontId="27" fillId="13" borderId="20" xfId="0" applyFont="1" applyFill="1" applyBorder="1" applyAlignment="1">
      <alignment horizontal="center" vertical="center" wrapText="1"/>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18" xfId="0" applyFont="1" applyFill="1" applyBorder="1" applyAlignment="1">
      <alignment horizontal="center" vertical="center"/>
    </xf>
    <xf numFmtId="0" fontId="27" fillId="12" borderId="17" xfId="0" applyFont="1" applyFill="1" applyBorder="1" applyAlignment="1">
      <alignment horizontal="center" vertical="center" wrapText="1"/>
    </xf>
    <xf numFmtId="0" fontId="27" fillId="12" borderId="15" xfId="0" applyFont="1" applyFill="1" applyBorder="1" applyAlignment="1">
      <alignment horizontal="center" vertical="center" wrapText="1"/>
    </xf>
    <xf numFmtId="0" fontId="27" fillId="12" borderId="16" xfId="0" applyFont="1" applyFill="1" applyBorder="1" applyAlignment="1">
      <alignment horizontal="center" vertical="center" wrapText="1"/>
    </xf>
    <xf numFmtId="0" fontId="27" fillId="12" borderId="21" xfId="0" applyFont="1" applyFill="1" applyBorder="1" applyAlignment="1">
      <alignment horizontal="center" vertical="center" wrapText="1"/>
    </xf>
    <xf numFmtId="0" fontId="27" fillId="12" borderId="19" xfId="0" applyFont="1" applyFill="1" applyBorder="1" applyAlignment="1">
      <alignment horizontal="center" vertical="center" wrapText="1"/>
    </xf>
    <xf numFmtId="0" fontId="27" fillId="12" borderId="20" xfId="0" applyFont="1" applyFill="1" applyBorder="1" applyAlignment="1">
      <alignment horizontal="center" vertical="center" wrapText="1"/>
    </xf>
    <xf numFmtId="0" fontId="21" fillId="0" borderId="0" xfId="0" quotePrefix="1" applyFont="1" applyAlignment="1">
      <alignment horizontal="left"/>
    </xf>
    <xf numFmtId="0" fontId="27" fillId="11" borderId="13" xfId="0" applyFont="1" applyFill="1" applyBorder="1" applyAlignment="1">
      <alignment horizontal="center" vertical="center"/>
    </xf>
    <xf numFmtId="0" fontId="34" fillId="11" borderId="14"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5" xfId="0" applyFont="1" applyFill="1" applyBorder="1" applyAlignment="1">
      <alignment horizontal="center" vertical="center"/>
    </xf>
    <xf numFmtId="0" fontId="27" fillId="10" borderId="21" xfId="0" applyFont="1" applyFill="1" applyBorder="1" applyAlignment="1">
      <alignment horizontal="center" vertical="center"/>
    </xf>
    <xf numFmtId="0" fontId="27" fillId="10" borderId="19" xfId="0" applyFont="1" applyFill="1" applyBorder="1" applyAlignment="1">
      <alignment horizontal="center" vertical="center"/>
    </xf>
    <xf numFmtId="0" fontId="23" fillId="0" borderId="0" xfId="0" applyFont="1" applyAlignment="1">
      <alignment horizontal="left" wrapText="1"/>
    </xf>
    <xf numFmtId="0" fontId="19" fillId="0" borderId="0" xfId="0" applyFont="1" applyAlignment="1">
      <alignment wrapText="1"/>
    </xf>
    <xf numFmtId="0" fontId="27" fillId="12" borderId="35" xfId="0" applyFont="1" applyFill="1" applyBorder="1" applyAlignment="1">
      <alignment horizontal="center" vertical="center" wrapText="1"/>
    </xf>
    <xf numFmtId="0" fontId="27" fillId="12" borderId="0" xfId="0" applyFont="1" applyFill="1" applyAlignment="1">
      <alignment horizontal="center" vertical="center" wrapText="1"/>
    </xf>
    <xf numFmtId="0" fontId="27" fillId="12" borderId="36" xfId="0" applyFont="1" applyFill="1" applyBorder="1" applyAlignment="1">
      <alignment horizontal="center" vertical="center" wrapText="1"/>
    </xf>
    <xf numFmtId="0" fontId="27" fillId="13" borderId="17" xfId="0" applyFont="1" applyFill="1" applyBorder="1" applyAlignment="1">
      <alignment horizontal="center" vertical="center"/>
    </xf>
    <xf numFmtId="0" fontId="27" fillId="13" borderId="15" xfId="0" applyFont="1" applyFill="1" applyBorder="1" applyAlignment="1">
      <alignment horizontal="center" vertical="center"/>
    </xf>
    <xf numFmtId="0" fontId="27" fillId="13" borderId="35" xfId="0" applyFont="1" applyFill="1" applyBorder="1" applyAlignment="1">
      <alignment horizontal="center" vertical="center"/>
    </xf>
    <xf numFmtId="0" fontId="27" fillId="13" borderId="0" xfId="0" applyFont="1" applyFill="1" applyAlignment="1">
      <alignment horizontal="center" vertical="center"/>
    </xf>
    <xf numFmtId="0" fontId="27" fillId="13" borderId="21" xfId="0" applyFont="1" applyFill="1" applyBorder="1" applyAlignment="1">
      <alignment horizontal="center" vertical="center"/>
    </xf>
    <xf numFmtId="0" fontId="27" fillId="13" borderId="19" xfId="0" applyFont="1" applyFill="1" applyBorder="1" applyAlignment="1">
      <alignment horizontal="center" vertical="center"/>
    </xf>
    <xf numFmtId="0" fontId="27" fillId="10" borderId="13" xfId="0" applyFont="1" applyFill="1" applyBorder="1" applyAlignment="1">
      <alignment horizontal="center" vertical="center"/>
    </xf>
    <xf numFmtId="0" fontId="27" fillId="10" borderId="14" xfId="0" applyFont="1" applyFill="1" applyBorder="1" applyAlignment="1">
      <alignment horizontal="center" vertical="center"/>
    </xf>
    <xf numFmtId="0" fontId="27" fillId="10" borderId="18" xfId="0" applyFont="1" applyFill="1" applyBorder="1" applyAlignment="1">
      <alignment horizontal="center" vertical="center"/>
    </xf>
    <xf numFmtId="0" fontId="27" fillId="22" borderId="13" xfId="0" applyFont="1" applyFill="1" applyBorder="1" applyAlignment="1">
      <alignment horizontal="center" vertical="center" wrapText="1"/>
    </xf>
    <xf numFmtId="0" fontId="27" fillId="22" borderId="14" xfId="0" applyFont="1" applyFill="1" applyBorder="1" applyAlignment="1">
      <alignment horizontal="center" vertical="center" wrapText="1"/>
    </xf>
    <xf numFmtId="0" fontId="27" fillId="22" borderId="18" xfId="0" applyFont="1" applyFill="1" applyBorder="1" applyAlignment="1">
      <alignment horizontal="center" vertical="center" wrapText="1"/>
    </xf>
    <xf numFmtId="0" fontId="27" fillId="6" borderId="13" xfId="0" applyFont="1" applyFill="1" applyBorder="1" applyAlignment="1">
      <alignment horizontal="center" vertical="center"/>
    </xf>
    <xf numFmtId="0" fontId="27" fillId="6" borderId="18" xfId="0" applyFont="1" applyFill="1" applyBorder="1" applyAlignment="1">
      <alignment horizontal="center" vertical="center"/>
    </xf>
    <xf numFmtId="0" fontId="27" fillId="11" borderId="17" xfId="0" applyFont="1" applyFill="1" applyBorder="1" applyAlignment="1">
      <alignment horizontal="center" vertical="center"/>
    </xf>
    <xf numFmtId="0" fontId="27" fillId="11" borderId="15" xfId="0" applyFont="1" applyFill="1" applyBorder="1" applyAlignment="1">
      <alignment horizontal="center" vertical="center"/>
    </xf>
    <xf numFmtId="0" fontId="27" fillId="11" borderId="16" xfId="0" applyFont="1" applyFill="1" applyBorder="1" applyAlignment="1">
      <alignment horizontal="center" vertical="center"/>
    </xf>
    <xf numFmtId="0" fontId="27" fillId="11" borderId="35" xfId="0" applyFont="1" applyFill="1" applyBorder="1" applyAlignment="1">
      <alignment horizontal="center" vertical="center"/>
    </xf>
    <xf numFmtId="0" fontId="27" fillId="11" borderId="0" xfId="0" applyFont="1" applyFill="1" applyAlignment="1">
      <alignment horizontal="center" vertical="center"/>
    </xf>
    <xf numFmtId="0" fontId="27" fillId="11" borderId="36" xfId="0" applyFont="1" applyFill="1" applyBorder="1" applyAlignment="1">
      <alignment horizontal="center" vertical="center"/>
    </xf>
    <xf numFmtId="0" fontId="27" fillId="11" borderId="21" xfId="0" applyFont="1" applyFill="1" applyBorder="1" applyAlignment="1">
      <alignment horizontal="center" vertical="center"/>
    </xf>
    <xf numFmtId="0" fontId="27" fillId="11" borderId="19" xfId="0" applyFont="1" applyFill="1" applyBorder="1" applyAlignment="1">
      <alignment horizontal="center" vertical="center"/>
    </xf>
    <xf numFmtId="0" fontId="27" fillId="11" borderId="20" xfId="0" applyFont="1" applyFill="1" applyBorder="1" applyAlignment="1">
      <alignment horizontal="center" vertical="center"/>
    </xf>
    <xf numFmtId="0" fontId="3" fillId="0" borderId="0" xfId="0" applyFont="1"/>
    <xf numFmtId="0" fontId="26" fillId="0" borderId="34" xfId="0" applyFont="1" applyBorder="1" applyAlignment="1">
      <alignment horizontal="center" vertical="center"/>
    </xf>
    <xf numFmtId="0" fontId="27" fillId="10" borderId="16" xfId="0" applyFont="1" applyFill="1" applyBorder="1" applyAlignment="1">
      <alignment horizontal="center" vertical="center"/>
    </xf>
    <xf numFmtId="0" fontId="27" fillId="10" borderId="35" xfId="0" applyFont="1" applyFill="1" applyBorder="1" applyAlignment="1">
      <alignment horizontal="center" vertical="center"/>
    </xf>
    <xf numFmtId="0" fontId="27" fillId="10" borderId="0" xfId="0" applyFont="1" applyFill="1" applyAlignment="1">
      <alignment horizontal="center" vertical="center"/>
    </xf>
    <xf numFmtId="0" fontId="27" fillId="10" borderId="36" xfId="0" applyFont="1" applyFill="1" applyBorder="1" applyAlignment="1">
      <alignment horizontal="center" vertical="center"/>
    </xf>
    <xf numFmtId="0" fontId="27" fillId="10" borderId="20" xfId="0" applyFont="1" applyFill="1" applyBorder="1" applyAlignment="1">
      <alignment horizontal="center" vertical="center"/>
    </xf>
    <xf numFmtId="0" fontId="39" fillId="0" borderId="0" xfId="0" quotePrefix="1" applyFont="1"/>
    <xf numFmtId="0" fontId="27" fillId="11" borderId="34" xfId="0" applyFont="1" applyFill="1" applyBorder="1" applyAlignment="1">
      <alignment horizontal="center" vertical="center"/>
    </xf>
    <xf numFmtId="0" fontId="34" fillId="11" borderId="34" xfId="0" applyFont="1" applyFill="1" applyBorder="1" applyAlignment="1">
      <alignment horizontal="center" vertical="center"/>
    </xf>
    <xf numFmtId="0" fontId="27" fillId="11" borderId="14" xfId="0" applyFont="1" applyFill="1" applyBorder="1" applyAlignment="1">
      <alignment horizontal="center" vertical="center"/>
    </xf>
    <xf numFmtId="0" fontId="27" fillId="11" borderId="18" xfId="0" applyFont="1" applyFill="1" applyBorder="1" applyAlignment="1">
      <alignment horizontal="center" vertical="center"/>
    </xf>
  </cellXfs>
  <cellStyles count="21">
    <cellStyle name="Comma" xfId="1" builtinId="3"/>
    <cellStyle name="Comma 10" xfId="8" xr:uid="{4FD7EDC6-A8D2-45CF-BEDB-2817103CA641}"/>
    <cellStyle name="Comma 10 2" xfId="16" xr:uid="{B85602CE-7893-457B-8390-CF87B462E488}"/>
    <cellStyle name="Comma 12" xfId="19" xr:uid="{773ED5D4-59F8-48A3-A534-09E4E54740B8}"/>
    <cellStyle name="Comma 15" xfId="12" xr:uid="{D6F20ED7-ED1D-4D6A-97C7-4724FBA0A862}"/>
    <cellStyle name="Comma 2 15" xfId="7" xr:uid="{ECFAA487-8039-4FF3-8264-4D3957B7D487}"/>
    <cellStyle name="Hyperlink" xfId="2" builtinId="8"/>
    <cellStyle name="Normal" xfId="0" builtinId="0"/>
    <cellStyle name="Normal 10" xfId="6" xr:uid="{22C8D68B-EAD7-45FC-A847-76182689B0A3}"/>
    <cellStyle name="Normal 10 4 2" xfId="3" xr:uid="{58E95AFB-38A3-4ED1-870A-12890EE091DA}"/>
    <cellStyle name="Normal 10 8" xfId="17" xr:uid="{0580D3D6-58E3-4E34-B83D-1271423C86BF}"/>
    <cellStyle name="Normal 13" xfId="5" xr:uid="{8B7DED5B-2A69-486B-B394-C5FD4CB103CD}"/>
    <cellStyle name="Normal 13 2" xfId="20" xr:uid="{CEC281A1-023F-484C-BD3B-284FA15CB5A4}"/>
    <cellStyle name="Normal 15 3" xfId="18" xr:uid="{BC67CD3F-0A77-4C6A-BC7D-D004492F64F0}"/>
    <cellStyle name="Normal 2 10 2" xfId="4" xr:uid="{18A998AD-C5E8-4407-A584-EC6DF9B703D6}"/>
    <cellStyle name="Normal 2 10 2 2" xfId="9" xr:uid="{7D093662-0857-4B46-BA28-02021A4E2062}"/>
    <cellStyle name="Normal 2 2 2" xfId="15" xr:uid="{EF7A820B-6759-4E72-8ECB-BD344EC09A4B}"/>
    <cellStyle name="Normal 47" xfId="10" xr:uid="{768C40AD-BF5A-40B3-8C6A-728A132FA5B4}"/>
    <cellStyle name="Normal 49" xfId="11" xr:uid="{CFAC1544-FB85-4F78-833F-F6FA85079281}"/>
    <cellStyle name="Normal 50" xfId="13" xr:uid="{A21EFB8B-BB1C-4DE1-B096-CAC92C7886DA}"/>
    <cellStyle name="Normal 9" xfId="14" xr:uid="{7F8E44F1-27B8-41F2-93EE-F99EAF5A7E52}"/>
  </cellStyles>
  <dxfs count="0"/>
  <tableStyles count="0" defaultTableStyle="TableStyleMedium2" defaultPivotStyle="PivotStyleLight16"/>
  <colors>
    <mruColors>
      <color rgb="FF3366CC"/>
      <color rgb="FF336699"/>
      <color rgb="FF006699"/>
      <color rgb="FF0099CC"/>
      <color rgb="FF0066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104775</xdr:rowOff>
    </xdr:from>
    <xdr:to>
      <xdr:col>1</xdr:col>
      <xdr:colOff>19050</xdr:colOff>
      <xdr:row>6</xdr:row>
      <xdr:rowOff>58420</xdr:rowOff>
    </xdr:to>
    <xdr:pic>
      <xdr:nvPicPr>
        <xdr:cNvPr id="2" name="Picture 2">
          <a:extLst>
            <a:ext uri="{FF2B5EF4-FFF2-40B4-BE49-F238E27FC236}">
              <a16:creationId xmlns:a16="http://schemas.microsoft.com/office/drawing/2014/main" id="{EC82B547-94D7-4C2F-8645-110BC5C39E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285750" y="104775"/>
          <a:ext cx="1047750" cy="993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259080</xdr:colOff>
      <xdr:row>0</xdr:row>
      <xdr:rowOff>121920</xdr:rowOff>
    </xdr:from>
    <xdr:to>
      <xdr:col>1</xdr:col>
      <xdr:colOff>1040130</xdr:colOff>
      <xdr:row>6</xdr:row>
      <xdr:rowOff>36830</xdr:rowOff>
    </xdr:to>
    <xdr:pic>
      <xdr:nvPicPr>
        <xdr:cNvPr id="3" name="Picture 2">
          <a:extLst>
            <a:ext uri="{FF2B5EF4-FFF2-40B4-BE49-F238E27FC236}">
              <a16:creationId xmlns:a16="http://schemas.microsoft.com/office/drawing/2014/main" id="{9692BDC6-6364-4CC8-A0C2-BFF0BD2419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259080" y="121920"/>
          <a:ext cx="1047750" cy="993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393</xdr:row>
      <xdr:rowOff>0</xdr:rowOff>
    </xdr:from>
    <xdr:to>
      <xdr:col>10</xdr:col>
      <xdr:colOff>0</xdr:colOff>
      <xdr:row>394</xdr:row>
      <xdr:rowOff>30480</xdr:rowOff>
    </xdr:to>
    <xdr:sp macro="" textlink="">
      <xdr:nvSpPr>
        <xdr:cNvPr id="2" name="Text Box 1">
          <a:extLst>
            <a:ext uri="{FF2B5EF4-FFF2-40B4-BE49-F238E27FC236}">
              <a16:creationId xmlns:a16="http://schemas.microsoft.com/office/drawing/2014/main" id="{E53E836F-0090-4F52-ACF2-CC4CA20F6144}"/>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393</xdr:row>
      <xdr:rowOff>0</xdr:rowOff>
    </xdr:from>
    <xdr:to>
      <xdr:col>10</xdr:col>
      <xdr:colOff>0</xdr:colOff>
      <xdr:row>394</xdr:row>
      <xdr:rowOff>30480</xdr:rowOff>
    </xdr:to>
    <xdr:sp macro="" textlink="">
      <xdr:nvSpPr>
        <xdr:cNvPr id="3" name="Text Box 2">
          <a:extLst>
            <a:ext uri="{FF2B5EF4-FFF2-40B4-BE49-F238E27FC236}">
              <a16:creationId xmlns:a16="http://schemas.microsoft.com/office/drawing/2014/main" id="{0D1401B6-4922-4369-9D57-0EAF9C9C8E96}"/>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393</xdr:row>
      <xdr:rowOff>0</xdr:rowOff>
    </xdr:from>
    <xdr:to>
      <xdr:col>10</xdr:col>
      <xdr:colOff>0</xdr:colOff>
      <xdr:row>394</xdr:row>
      <xdr:rowOff>30480</xdr:rowOff>
    </xdr:to>
    <xdr:sp macro="" textlink="">
      <xdr:nvSpPr>
        <xdr:cNvPr id="4" name="Text Box 1">
          <a:extLst>
            <a:ext uri="{FF2B5EF4-FFF2-40B4-BE49-F238E27FC236}">
              <a16:creationId xmlns:a16="http://schemas.microsoft.com/office/drawing/2014/main" id="{249ECA89-47BF-42BA-8798-060B744638BB}"/>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393</xdr:row>
      <xdr:rowOff>0</xdr:rowOff>
    </xdr:from>
    <xdr:to>
      <xdr:col>10</xdr:col>
      <xdr:colOff>0</xdr:colOff>
      <xdr:row>394</xdr:row>
      <xdr:rowOff>30480</xdr:rowOff>
    </xdr:to>
    <xdr:sp macro="" textlink="">
      <xdr:nvSpPr>
        <xdr:cNvPr id="5" name="Text Box 2">
          <a:extLst>
            <a:ext uri="{FF2B5EF4-FFF2-40B4-BE49-F238E27FC236}">
              <a16:creationId xmlns:a16="http://schemas.microsoft.com/office/drawing/2014/main" id="{E1CA447A-C0D5-4249-93E3-65FA37D016F6}"/>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59</xdr:row>
      <xdr:rowOff>0</xdr:rowOff>
    </xdr:from>
    <xdr:to>
      <xdr:col>10</xdr:col>
      <xdr:colOff>0</xdr:colOff>
      <xdr:row>60</xdr:row>
      <xdr:rowOff>1905</xdr:rowOff>
    </xdr:to>
    <xdr:sp macro="" textlink="">
      <xdr:nvSpPr>
        <xdr:cNvPr id="2" name="Text Box 1">
          <a:extLst>
            <a:ext uri="{FF2B5EF4-FFF2-40B4-BE49-F238E27FC236}">
              <a16:creationId xmlns:a16="http://schemas.microsoft.com/office/drawing/2014/main" id="{534652EA-0E37-42E7-93FA-66CB01F32224}"/>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3" name="Text Box 2">
          <a:extLst>
            <a:ext uri="{FF2B5EF4-FFF2-40B4-BE49-F238E27FC236}">
              <a16:creationId xmlns:a16="http://schemas.microsoft.com/office/drawing/2014/main" id="{689E2284-3A66-410F-8C83-AC976247C4D3}"/>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4" name="Text Box 1">
          <a:extLst>
            <a:ext uri="{FF2B5EF4-FFF2-40B4-BE49-F238E27FC236}">
              <a16:creationId xmlns:a16="http://schemas.microsoft.com/office/drawing/2014/main" id="{7BBD829B-F5D3-4280-84F7-98FBA1080C07}"/>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5" name="Text Box 2">
          <a:extLst>
            <a:ext uri="{FF2B5EF4-FFF2-40B4-BE49-F238E27FC236}">
              <a16:creationId xmlns:a16="http://schemas.microsoft.com/office/drawing/2014/main" id="{8BA97A3F-CA84-40D5-8FA1-5EFB86FFA4EC}"/>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12</xdr:row>
      <xdr:rowOff>0</xdr:rowOff>
    </xdr:from>
    <xdr:to>
      <xdr:col>10</xdr:col>
      <xdr:colOff>0</xdr:colOff>
      <xdr:row>13</xdr:row>
      <xdr:rowOff>1905</xdr:rowOff>
    </xdr:to>
    <xdr:sp macro="" textlink="">
      <xdr:nvSpPr>
        <xdr:cNvPr id="2" name="Text Box 1">
          <a:extLst>
            <a:ext uri="{FF2B5EF4-FFF2-40B4-BE49-F238E27FC236}">
              <a16:creationId xmlns:a16="http://schemas.microsoft.com/office/drawing/2014/main" id="{A4429C36-BFEF-479A-BD1E-BB43ECE7683A}"/>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3" name="Text Box 2">
          <a:extLst>
            <a:ext uri="{FF2B5EF4-FFF2-40B4-BE49-F238E27FC236}">
              <a16:creationId xmlns:a16="http://schemas.microsoft.com/office/drawing/2014/main" id="{4B10C47D-A04D-4343-9809-C3AA0511E92A}"/>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4" name="Text Box 1">
          <a:extLst>
            <a:ext uri="{FF2B5EF4-FFF2-40B4-BE49-F238E27FC236}">
              <a16:creationId xmlns:a16="http://schemas.microsoft.com/office/drawing/2014/main" id="{C1B8B704-D35C-427B-8954-08B78FEA07B0}"/>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5" name="Text Box 2">
          <a:extLst>
            <a:ext uri="{FF2B5EF4-FFF2-40B4-BE49-F238E27FC236}">
              <a16:creationId xmlns:a16="http://schemas.microsoft.com/office/drawing/2014/main" id="{FEB062D8-AAB7-4F77-9B8F-D50EB4C36BB1}"/>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theice.com/publicdocs/liffe/corporate_actions/2021/CA-2021-318-DA.pdf" TargetMode="External"/><Relationship Id="rId671" Type="http://schemas.openxmlformats.org/officeDocument/2006/relationships/hyperlink" Target="https://globalderivatives.nyx.com/sites/globalderivatives.nyx.com/files/ca-2012-348-lo.pdf" TargetMode="External"/><Relationship Id="rId769" Type="http://schemas.openxmlformats.org/officeDocument/2006/relationships/hyperlink" Target="https://www.ice.com/publicdocs/liffe/corporate_actions/2023/CA-2023-301-DA.pdf" TargetMode="External"/><Relationship Id="rId21" Type="http://schemas.openxmlformats.org/officeDocument/2006/relationships/hyperlink" Target="https://www.theice.com/publicdocs/liffe/corporate_actions/2022/CA-2022-433-DA.pdf" TargetMode="External"/><Relationship Id="rId324" Type="http://schemas.openxmlformats.org/officeDocument/2006/relationships/hyperlink" Target="https://www.theice.com/publicdocs/liffe/corporate_actions/2017/CA-2017-576-DA.pdf" TargetMode="External"/><Relationship Id="rId531" Type="http://schemas.openxmlformats.org/officeDocument/2006/relationships/hyperlink" Target="https://globalderivatives.nyx.com/sites/globalderivatives.nyx.com/files/lon3749.pdf" TargetMode="External"/><Relationship Id="rId629" Type="http://schemas.openxmlformats.org/officeDocument/2006/relationships/hyperlink" Target="http://www.euronext.com/fic/000/063/436/634362.pdf" TargetMode="External"/><Relationship Id="rId170" Type="http://schemas.openxmlformats.org/officeDocument/2006/relationships/hyperlink" Target="https://www.theice.com/publicdocs/liffe/corporate_actions/2020/CA-2020-240-Lo.pdf" TargetMode="External"/><Relationship Id="rId836" Type="http://schemas.openxmlformats.org/officeDocument/2006/relationships/hyperlink" Target="https://www.ice.com/publicdocs/liffe/corporate_actions/2025/CA-2025-214-DA.pdf" TargetMode="External"/><Relationship Id="rId268" Type="http://schemas.openxmlformats.org/officeDocument/2006/relationships/hyperlink" Target="https://www.theice.com/publicdocs/liffe/corporate_actions/2018/CA-2018-420-Lo.pdf" TargetMode="External"/><Relationship Id="rId475" Type="http://schemas.openxmlformats.org/officeDocument/2006/relationships/hyperlink" Target="https://www.theice.com/publicdocs/liffe/corporate_actions/2015/CA-2015-432-Lo.pdf" TargetMode="External"/><Relationship Id="rId682" Type="http://schemas.openxmlformats.org/officeDocument/2006/relationships/hyperlink" Target="https://globalderivatives.nyx.com/sites/globalderivatives.nyx.com/files/lon3644.pdf" TargetMode="External"/><Relationship Id="rId32" Type="http://schemas.openxmlformats.org/officeDocument/2006/relationships/hyperlink" Target="https://www.theice.com/publicdocs/liffe/corporate_actions/2022/CA-2022-349-Lo.pdf" TargetMode="External"/><Relationship Id="rId128" Type="http://schemas.openxmlformats.org/officeDocument/2006/relationships/hyperlink" Target="https://www.theice.com/publicdocs/liffe/corporate_actions/2021/CA-2021-236-Lo.pdf" TargetMode="External"/><Relationship Id="rId335" Type="http://schemas.openxmlformats.org/officeDocument/2006/relationships/hyperlink" Target="https://www.theice.com/publicdocs/liffe/corporate_actions/2017/CA-2017-530-Lo.pdf" TargetMode="External"/><Relationship Id="rId542" Type="http://schemas.openxmlformats.org/officeDocument/2006/relationships/hyperlink" Target="https://globalderivatives.nyx.com/sites/globalderivatives.nyx.com/files/an_12-16.pdf" TargetMode="External"/><Relationship Id="rId181" Type="http://schemas.openxmlformats.org/officeDocument/2006/relationships/hyperlink" Target="https://www.theice.com/publicdocs/liffe/corporate_actions/2020/CA-2020-178-Lo.pdf" TargetMode="External"/><Relationship Id="rId402" Type="http://schemas.openxmlformats.org/officeDocument/2006/relationships/hyperlink" Target="https://www.theice.com/publicdocs/liffe/corporate_actions/2016/CA-2016-426-Lo.pdf" TargetMode="External"/><Relationship Id="rId847" Type="http://schemas.openxmlformats.org/officeDocument/2006/relationships/hyperlink" Target="https://www.ice.com/publicdocs/liffe/corporate_actions/2025/CA-2025-360-Lo.pdf" TargetMode="External"/><Relationship Id="rId279" Type="http://schemas.openxmlformats.org/officeDocument/2006/relationships/hyperlink" Target="https://www.theice.com/publicdocs/liffe/corporate_actions/2018/CA-2018-339-Lo.pdf" TargetMode="External"/><Relationship Id="rId486" Type="http://schemas.openxmlformats.org/officeDocument/2006/relationships/hyperlink" Target="https://www.theice.com/publicdocs/liffe/corporate_actions/2015/CA-2015-393-Lo.pdf" TargetMode="External"/><Relationship Id="rId693" Type="http://schemas.openxmlformats.org/officeDocument/2006/relationships/hyperlink" Target="https://globalderivatives.nyx.com/sites/globalderivatives.nyx.com/files/lon3631.pdf" TargetMode="External"/><Relationship Id="rId707" Type="http://schemas.openxmlformats.org/officeDocument/2006/relationships/hyperlink" Target="https://globalderivatives.nyx.com/sites/globalderivatives.nyx.com/files/ca-2012-205-lo.pdf" TargetMode="External"/><Relationship Id="rId43" Type="http://schemas.openxmlformats.org/officeDocument/2006/relationships/hyperlink" Target="https://www.theice.com/publicdocs/liffe/corporate_actions/2022/CA-2022-278-Lo.pdf" TargetMode="External"/><Relationship Id="rId139" Type="http://schemas.openxmlformats.org/officeDocument/2006/relationships/hyperlink" Target="https://www.theice.com/publicdocs/liffe/corporate_actions/2021/CA-2021-092-Lo.pdf" TargetMode="External"/><Relationship Id="rId346" Type="http://schemas.openxmlformats.org/officeDocument/2006/relationships/hyperlink" Target="https://www.theice.com/publicdocs/circulars/17071.pdf" TargetMode="External"/><Relationship Id="rId553" Type="http://schemas.openxmlformats.org/officeDocument/2006/relationships/hyperlink" Target="https://globalderivatives.nyx.com/sites/globalderivatives.nyx.com/files/lon3566.pdf" TargetMode="External"/><Relationship Id="rId760" Type="http://schemas.openxmlformats.org/officeDocument/2006/relationships/hyperlink" Target="https://www.ice.com/publicdocs/liffe/corporate_actions/2023/CA-2023-257-Lo.pdf" TargetMode="External"/><Relationship Id="rId192" Type="http://schemas.openxmlformats.org/officeDocument/2006/relationships/hyperlink" Target="https://www.theice.com/publicdocs/liffe/corporate_actions/2020/CA-2020-030-Lo.pdf" TargetMode="External"/><Relationship Id="rId206" Type="http://schemas.openxmlformats.org/officeDocument/2006/relationships/hyperlink" Target="https://www.theice.com/publicdocs/liffe/corporate_actions/2019/CA-2019-539-Lo.pdfhttps:/www.theice.com/publicdocs/liffe/corporate_actions/2019/CA-2019-538-DA.pdf" TargetMode="External"/><Relationship Id="rId413" Type="http://schemas.openxmlformats.org/officeDocument/2006/relationships/hyperlink" Target="https://www.theice.com/publicdocs/liffe/corporate_actions/2016/CA-2016-291-Lo.pdf" TargetMode="External"/><Relationship Id="rId497" Type="http://schemas.openxmlformats.org/officeDocument/2006/relationships/hyperlink" Target="https://www.theice.com/publicdocs/liffe/corporate_actions/2015/ca-2015-111-_lo.pdf" TargetMode="External"/><Relationship Id="rId620" Type="http://schemas.openxmlformats.org/officeDocument/2006/relationships/hyperlink" Target="http://www.euronext.com/fic/000/064/300/643003.pdf" TargetMode="External"/><Relationship Id="rId718" Type="http://schemas.openxmlformats.org/officeDocument/2006/relationships/hyperlink" Target="https://globalderivatives.nyx.com/sites/globalderivatives.nyx.com/files/lon3596.pdf" TargetMode="External"/><Relationship Id="rId357" Type="http://schemas.openxmlformats.org/officeDocument/2006/relationships/hyperlink" Target="https://www.theice.com/publicdocs/liffe/corporate_actions/2017/CA-2017-451-Lo.pdf" TargetMode="External"/><Relationship Id="rId54" Type="http://schemas.openxmlformats.org/officeDocument/2006/relationships/hyperlink" Target="https://www.theice.com/publicdocs/liffe/corporate_actions/2022/CA-2022-185-Lo.pdf" TargetMode="External"/><Relationship Id="rId217" Type="http://schemas.openxmlformats.org/officeDocument/2006/relationships/hyperlink" Target="https://www.theice.com/publicdocs/liffe/corporate_actions/2019/CA-2019-238-DA.pdf" TargetMode="External"/><Relationship Id="rId564" Type="http://schemas.openxmlformats.org/officeDocument/2006/relationships/hyperlink" Target="https://globalderivatives.nyx.com/sites/globalderivatives.nyx.com/files/ca-2011-416-lo.pdf" TargetMode="External"/><Relationship Id="rId771" Type="http://schemas.openxmlformats.org/officeDocument/2006/relationships/hyperlink" Target="https://www.ice.com/publicdocs/liffe/corporate_actions/2023/CA-2023-340-Lo.pdf" TargetMode="External"/><Relationship Id="rId424" Type="http://schemas.openxmlformats.org/officeDocument/2006/relationships/hyperlink" Target="https://www.theice.com/publicdocs/circulars/16024.pdf" TargetMode="External"/><Relationship Id="rId631" Type="http://schemas.openxmlformats.org/officeDocument/2006/relationships/hyperlink" Target="http://www.euronext.com/fic/000/063/411/634110.pdf" TargetMode="External"/><Relationship Id="rId729" Type="http://schemas.openxmlformats.org/officeDocument/2006/relationships/hyperlink" Target="https://www.ice.com/publicdocs/liffe/corporate_actions/2023/CA-2023-062-DA.pdf" TargetMode="External"/><Relationship Id="rId270" Type="http://schemas.openxmlformats.org/officeDocument/2006/relationships/hyperlink" Target="https://www.theice.com/publicdocs/liffe/corporate_actions/2018/CA-2018-409-Lo.pdf" TargetMode="External"/><Relationship Id="rId65" Type="http://schemas.openxmlformats.org/officeDocument/2006/relationships/hyperlink" Target="https://www.theice.com/publicdocs/liffe/corporate_actions/2022/CA-2022-034-Lo.pdf" TargetMode="External"/><Relationship Id="rId130" Type="http://schemas.openxmlformats.org/officeDocument/2006/relationships/hyperlink" Target="https://www.theice.com/publicdocs/liffe/corporate_actions/2021/CA-2021-221-Lo.pdf" TargetMode="External"/><Relationship Id="rId368" Type="http://schemas.openxmlformats.org/officeDocument/2006/relationships/hyperlink" Target="https://www.theice.com/publicdocs/liffe/corporate_actions/2017/CA-2017-243-Lo.pdf" TargetMode="External"/><Relationship Id="rId575" Type="http://schemas.openxmlformats.org/officeDocument/2006/relationships/hyperlink" Target="http://globalderivatives.nyx.com/sites/globalderivatives.nyx.com/files/lon3516.pdf" TargetMode="External"/><Relationship Id="rId782" Type="http://schemas.openxmlformats.org/officeDocument/2006/relationships/hyperlink" Target="https://www.ice.com/publicdocs/liffe/corporate_actions/2024/CA-2024-106-Lo.pdf" TargetMode="External"/><Relationship Id="rId228" Type="http://schemas.openxmlformats.org/officeDocument/2006/relationships/hyperlink" Target="https://www.theice.com/publicdocs/liffe/corporate_actions/2019/CA-2019-301-DA.pdf" TargetMode="External"/><Relationship Id="rId435" Type="http://schemas.openxmlformats.org/officeDocument/2006/relationships/hyperlink" Target="https://www.theice.com/publicdocs/liffe/corporate_actions/2016/CA-2016-059-Lo.pdf" TargetMode="External"/><Relationship Id="rId642" Type="http://schemas.openxmlformats.org/officeDocument/2006/relationships/hyperlink" Target="http://www.euronext.com/fic/000/062/155/621556.pdf" TargetMode="External"/><Relationship Id="rId281" Type="http://schemas.openxmlformats.org/officeDocument/2006/relationships/hyperlink" Target="https://www.theice.com/publicdocs/liffe/corporate_actions/2018/CA-2018-328-DA.pdf" TargetMode="External"/><Relationship Id="rId502" Type="http://schemas.openxmlformats.org/officeDocument/2006/relationships/hyperlink" Target="https://www.theice.com/publicdocs/liffe/corporate_actions/2015/CA-2015-342-Lo.pdf" TargetMode="External"/><Relationship Id="rId76" Type="http://schemas.openxmlformats.org/officeDocument/2006/relationships/hyperlink" Target="https://www.theice.com/publicdocs/liffe/corporate_actions/2021/CA-2021-694-Lo.pdf" TargetMode="External"/><Relationship Id="rId141" Type="http://schemas.openxmlformats.org/officeDocument/2006/relationships/hyperlink" Target="https://www.theice.com/publicdocs/liffe/corporate_actions/2021/CA-2021-064-DA.pdf" TargetMode="External"/><Relationship Id="rId379" Type="http://schemas.openxmlformats.org/officeDocument/2006/relationships/hyperlink" Target="https://www.theice.com/publicdocs/liffe/corporate_actions/2016/CA-2016-709-Lo.pdf" TargetMode="External"/><Relationship Id="rId586" Type="http://schemas.openxmlformats.org/officeDocument/2006/relationships/hyperlink" Target="http://globalderivatives.nyx.com/sites/globalderivatives.nyx.com/files/ca-2011-335-lo.pdf" TargetMode="External"/><Relationship Id="rId793" Type="http://schemas.openxmlformats.org/officeDocument/2006/relationships/hyperlink" Target="https://www.ice.com/publicdocs/liffe/corporate_actions/2024/CA-2024-200-Lo.pdf" TargetMode="External"/><Relationship Id="rId807" Type="http://schemas.openxmlformats.org/officeDocument/2006/relationships/hyperlink" Target="https://www.ice.com/publicdocs/liffe/corporate_actions/2024/CA-2024-283-Lo.pdf" TargetMode="External"/><Relationship Id="rId7" Type="http://schemas.openxmlformats.org/officeDocument/2006/relationships/hyperlink" Target="https://www.theice.com/publicdocs/liffe/corporate_actions/2022/CA-2022-532-Lo.pdf" TargetMode="External"/><Relationship Id="rId239" Type="http://schemas.openxmlformats.org/officeDocument/2006/relationships/hyperlink" Target="https://www.theice.com/publicdocs/liffe/corporate_actions/2019/CA-2019-159-DA.pdf" TargetMode="External"/><Relationship Id="rId446" Type="http://schemas.openxmlformats.org/officeDocument/2006/relationships/hyperlink" Target="https://www.theice.com/publicdocs/liffe/corporate_actions/2015/CA-2014-654-Lo.pdf" TargetMode="External"/><Relationship Id="rId653" Type="http://schemas.openxmlformats.org/officeDocument/2006/relationships/hyperlink" Target="http://www.euronext.com/fic/000/061/815/618155.pdf" TargetMode="External"/><Relationship Id="rId292" Type="http://schemas.openxmlformats.org/officeDocument/2006/relationships/hyperlink" Target="https://www.theice.com/publicdocs/liffe/corporate_actions/2018/CA-2018-023-Lo.pdf" TargetMode="External"/><Relationship Id="rId306" Type="http://schemas.openxmlformats.org/officeDocument/2006/relationships/hyperlink" Target="https://www.theice.com/publicdocs/liffe/corporate_actions/2017/CA-2017-705-DA.pdf" TargetMode="External"/><Relationship Id="rId87" Type="http://schemas.openxmlformats.org/officeDocument/2006/relationships/hyperlink" Target="https://www.theice.com/publicdocs/liffe/corporate_actions/2021/CA-2021-598-Lo.pdf" TargetMode="External"/><Relationship Id="rId513" Type="http://schemas.openxmlformats.org/officeDocument/2006/relationships/hyperlink" Target="https://www.theice.com/publicdocs/liffe/corporate_actions/2015/CA-2015-269-Lo.pdf" TargetMode="External"/><Relationship Id="rId597" Type="http://schemas.openxmlformats.org/officeDocument/2006/relationships/hyperlink" Target="http://www.euronext.com/fic/000/065/940/659402.pdf" TargetMode="External"/><Relationship Id="rId720" Type="http://schemas.openxmlformats.org/officeDocument/2006/relationships/hyperlink" Target="https://globalderivatives.nyx.com/sites/globalderivatives.nyx.com/files/lon3594.pdf" TargetMode="External"/><Relationship Id="rId818" Type="http://schemas.openxmlformats.org/officeDocument/2006/relationships/hyperlink" Target="https://www.ice.com/publicdocs/liffe/corporate_actions/2025/CA-2025-077-Lo.pdf" TargetMode="External"/><Relationship Id="rId152" Type="http://schemas.openxmlformats.org/officeDocument/2006/relationships/hyperlink" Target="https://www.theice.com/publicdocs/liffe/corporate_actions/2020/CA-2020-412-Lo.pdf" TargetMode="External"/><Relationship Id="rId457" Type="http://schemas.openxmlformats.org/officeDocument/2006/relationships/hyperlink" Target="https://www.theice.com/publicdocs/liffe/corporate_actions/2015/CA-2015-556-Lo.pdf" TargetMode="External"/><Relationship Id="rId664" Type="http://schemas.openxmlformats.org/officeDocument/2006/relationships/hyperlink" Target="http://www.euronext.com/fic/000/060/886/608860.pdf" TargetMode="External"/><Relationship Id="rId14" Type="http://schemas.openxmlformats.org/officeDocument/2006/relationships/hyperlink" Target="https://www.ice.com/publicdocs/liffe/corporate_actions/2022/CA-2022-468-Lo.pdf" TargetMode="External"/><Relationship Id="rId317" Type="http://schemas.openxmlformats.org/officeDocument/2006/relationships/hyperlink" Target="https://www.theice.com/publicdocs/liffe/corporate_actions/2017/CA-2017-621-Lo.pdf" TargetMode="External"/><Relationship Id="rId524" Type="http://schemas.openxmlformats.org/officeDocument/2006/relationships/hyperlink" Target="https://www.theice.com/publicdocs/liffe/corporate_actions/2015/CA-2015-216-Lo.pdf" TargetMode="External"/><Relationship Id="rId731" Type="http://schemas.openxmlformats.org/officeDocument/2006/relationships/hyperlink" Target="https://www.theice.com/publicdocs/circulars/23032_attach.pdf" TargetMode="External"/><Relationship Id="rId98" Type="http://schemas.openxmlformats.org/officeDocument/2006/relationships/hyperlink" Target="https://www.theice.com/publicdocs/liffe/corporate_actions/2021/CA-2021-503-DA.pdf" TargetMode="External"/><Relationship Id="rId163" Type="http://schemas.openxmlformats.org/officeDocument/2006/relationships/hyperlink" Target="https://www.theice.com/publicdocs/liffe/corporate_actions/2020/CA-2020-315-Lo.pdf" TargetMode="External"/><Relationship Id="rId370" Type="http://schemas.openxmlformats.org/officeDocument/2006/relationships/hyperlink" Target="https://www.theice.com/publicdocs/liffe/corporate_actions/2017/CA-2017-210-DA.pdf" TargetMode="External"/><Relationship Id="rId829" Type="http://schemas.openxmlformats.org/officeDocument/2006/relationships/hyperlink" Target="https://www.ice.com/publicdocs/liffe/corporate_actions/2025/CA-2025-170-Lo.pdf" TargetMode="External"/><Relationship Id="rId230" Type="http://schemas.openxmlformats.org/officeDocument/2006/relationships/hyperlink" Target="https://www.theice.com/publicdocs/liffe/corporate_actions/2019/CA-2019-292-DA.pdf" TargetMode="External"/><Relationship Id="rId468" Type="http://schemas.openxmlformats.org/officeDocument/2006/relationships/hyperlink" Target="https://www.theice.com/publicdocs/liffe/corporate_actions/2015/CA-2015-482-Lo.pdf" TargetMode="External"/><Relationship Id="rId675" Type="http://schemas.openxmlformats.org/officeDocument/2006/relationships/hyperlink" Target="https://globalderivatives.nyx.com/sites/globalderivatives.nyx.com/files/ca-2012-330-lo.pdf" TargetMode="External"/><Relationship Id="rId25" Type="http://schemas.openxmlformats.org/officeDocument/2006/relationships/hyperlink" Target="https://www.theice.com/publicdocs/liffe/corporate_actions/2022/CA-2022-402-Lo.pdf" TargetMode="External"/><Relationship Id="rId328" Type="http://schemas.openxmlformats.org/officeDocument/2006/relationships/hyperlink" Target="https://www.theice.com/publicdocs/liffe/corporate_actions/2017/CA-2017-552-Lo.pdf" TargetMode="External"/><Relationship Id="rId535" Type="http://schemas.openxmlformats.org/officeDocument/2006/relationships/hyperlink" Target="http://www.euronext.com/fic/000/061/075/610754.pdf" TargetMode="External"/><Relationship Id="rId742" Type="http://schemas.openxmlformats.org/officeDocument/2006/relationships/hyperlink" Target="https://www.ice.com/publicdocs/liffe/corporate_actions/2023/CA-2023-169-Lo.pdf" TargetMode="External"/><Relationship Id="rId174" Type="http://schemas.openxmlformats.org/officeDocument/2006/relationships/hyperlink" Target="https://www.theice.com/publicdocs/liffe/corporate_actions/2020/CA-2020-227-Lo.pdf" TargetMode="External"/><Relationship Id="rId381" Type="http://schemas.openxmlformats.org/officeDocument/2006/relationships/hyperlink" Target="https://www.theice.com/publicdocs/liffe/corporate_actions/2016/CA-2016-713-DA.pdf" TargetMode="External"/><Relationship Id="rId602" Type="http://schemas.openxmlformats.org/officeDocument/2006/relationships/hyperlink" Target="https://globalderivatives.nyx.com/sites/globalderivatives.nyx.com/files/ca-2013-301-lo.pdf" TargetMode="External"/><Relationship Id="rId241" Type="http://schemas.openxmlformats.org/officeDocument/2006/relationships/hyperlink" Target="https://www.theice.com/publicdocs/liffe/corporate_actions/2019/CA-2019-021-DA.pdf" TargetMode="External"/><Relationship Id="rId479" Type="http://schemas.openxmlformats.org/officeDocument/2006/relationships/hyperlink" Target="https://www.theice.com/publicdocs/liffe/corporate_actions/2015/CA-2015-424-Lo.pdf" TargetMode="External"/><Relationship Id="rId686" Type="http://schemas.openxmlformats.org/officeDocument/2006/relationships/hyperlink" Target="https://globalderivatives.nyx.com/sites/globalderivatives.nyx.com/files/lon3640.pdf" TargetMode="External"/><Relationship Id="rId36" Type="http://schemas.openxmlformats.org/officeDocument/2006/relationships/hyperlink" Target="https://www.theice.com/publicdocs/liffe/corporate_actions/2022/CA-2022-322-Lo.pdf" TargetMode="External"/><Relationship Id="rId339" Type="http://schemas.openxmlformats.org/officeDocument/2006/relationships/hyperlink" Target="https://www.theice.com/publicdocs/liffe/corporate_actions/2017/CA-2017-360-Lo.pdf" TargetMode="External"/><Relationship Id="rId546" Type="http://schemas.openxmlformats.org/officeDocument/2006/relationships/hyperlink" Target="https://globalderivatives.nyx.com/sites/globalderivatives.nyx.com/files/ca-2012-070--lo.pdf" TargetMode="External"/><Relationship Id="rId753" Type="http://schemas.openxmlformats.org/officeDocument/2006/relationships/hyperlink" Target="https://www.theice.com/publicdocs/liffe/corporate_actions/2023/CA-2023-208-Lo.pdf" TargetMode="External"/><Relationship Id="rId101" Type="http://schemas.openxmlformats.org/officeDocument/2006/relationships/hyperlink" Target="https://www.theice.com/publicdocs/liffe/corporate_actions/2021/CA-2021-446-Lo.pdf" TargetMode="External"/><Relationship Id="rId185" Type="http://schemas.openxmlformats.org/officeDocument/2006/relationships/hyperlink" Target="https://www.theice.com/publicdocs/liffe/corporate_actions/2020/CA-2020-124-Lo.pdf" TargetMode="External"/><Relationship Id="rId406" Type="http://schemas.openxmlformats.org/officeDocument/2006/relationships/hyperlink" Target="https://www.theice.com/publicdocs/liffe/corporate_actions/2016/CA-2016-384-Lo.pdf" TargetMode="External"/><Relationship Id="rId392" Type="http://schemas.openxmlformats.org/officeDocument/2006/relationships/hyperlink" Target="https://www.theice.com/publicdocs/liffe/corporate_actions/2016/CA-2016-516-Lo.pdf" TargetMode="External"/><Relationship Id="rId613" Type="http://schemas.openxmlformats.org/officeDocument/2006/relationships/hyperlink" Target="https://globalderivatives.nyx.com/sites/globalderivatives.nyx.com/files/ca-2013-239-lo.pdf" TargetMode="External"/><Relationship Id="rId697" Type="http://schemas.openxmlformats.org/officeDocument/2006/relationships/hyperlink" Target="https://globalderivatives.nyx.com/sites/globalderivatives.nyx.com/files/ca-2012-245-lo.pdf" TargetMode="External"/><Relationship Id="rId820" Type="http://schemas.openxmlformats.org/officeDocument/2006/relationships/hyperlink" Target="https://www.ice.com/publicdocs/liffe/corporate_actions/2025/CA-2025-090-DA.pdf" TargetMode="External"/><Relationship Id="rId252" Type="http://schemas.openxmlformats.org/officeDocument/2006/relationships/hyperlink" Target="https://www.theice.com/publicdocs/liffe/corporate_actions/2018/CA-2018-647-Lo.pdf" TargetMode="External"/><Relationship Id="rId47" Type="http://schemas.openxmlformats.org/officeDocument/2006/relationships/hyperlink" Target="https://www.theice.com/publicdocs/liffe/corporate_actions/2022/CA-2022-234-Lo.pdfhttps:/www.theice.com/publicdocs/liffe/corporate_actions/2022/CA-2022-235-DA.pdf" TargetMode="External"/><Relationship Id="rId112" Type="http://schemas.openxmlformats.org/officeDocument/2006/relationships/hyperlink" Target="https://www.theice.com/publicdocs/liffe/corporate_actions/2021/CA-2021-341-Lo.pdf" TargetMode="External"/><Relationship Id="rId557" Type="http://schemas.openxmlformats.org/officeDocument/2006/relationships/hyperlink" Target="https://globalderivatives.nyx.com/sites/globalderivatives.nyx.com/files/ca-2012-009-lo.pdf" TargetMode="External"/><Relationship Id="rId764" Type="http://schemas.openxmlformats.org/officeDocument/2006/relationships/hyperlink" Target="https://www.ice.com/publicdocs/circulars/23145.pdf" TargetMode="External"/><Relationship Id="rId196" Type="http://schemas.openxmlformats.org/officeDocument/2006/relationships/hyperlink" Target="https://www.theice.com/publicdocs/liffe/corporate_actions/2020/CA-2020-003-Lo.pdf" TargetMode="External"/><Relationship Id="rId417" Type="http://schemas.openxmlformats.org/officeDocument/2006/relationships/hyperlink" Target="https://www.theice.com/publicdocs/liffe/corporate_actions/2016/CA-2016-287-DA.pdf" TargetMode="External"/><Relationship Id="rId624" Type="http://schemas.openxmlformats.org/officeDocument/2006/relationships/hyperlink" Target="http://www.euronext.com/fic/000/063/890/638903.pdf" TargetMode="External"/><Relationship Id="rId831" Type="http://schemas.openxmlformats.org/officeDocument/2006/relationships/hyperlink" Target="https://www.ice.com/publicdocs/liffe/corporate_actions/2025/CA-2025-184-Lo.pdf" TargetMode="External"/><Relationship Id="rId263" Type="http://schemas.openxmlformats.org/officeDocument/2006/relationships/hyperlink" Target="https://www.theice.com/publicdocs/liffe/corporate_actions/2018/CA-2018-427-Lo.pdf" TargetMode="External"/><Relationship Id="rId470" Type="http://schemas.openxmlformats.org/officeDocument/2006/relationships/hyperlink" Target="https://www.theice.com/publicdocs/circulars/15165.pdf" TargetMode="External"/><Relationship Id="rId58" Type="http://schemas.openxmlformats.org/officeDocument/2006/relationships/hyperlink" Target="https://www.theice.com/publicdocs/liffe/corporate_actions/2022/CA-2022-125-Lo.pdf" TargetMode="External"/><Relationship Id="rId123" Type="http://schemas.openxmlformats.org/officeDocument/2006/relationships/hyperlink" Target="https://www.theice.com/publicdocs/liffe/corporate_actions/2021/CA-221-271-Lo.pdf" TargetMode="External"/><Relationship Id="rId330" Type="http://schemas.openxmlformats.org/officeDocument/2006/relationships/hyperlink" Target="https://www.theice.com/publicdocs/liffe/corporate_actions/2017/CA-2017-548-Lo.pdf" TargetMode="External"/><Relationship Id="rId568" Type="http://schemas.openxmlformats.org/officeDocument/2006/relationships/hyperlink" Target="http://globalderivatives.nyx.com/sites/globalderivatives.nyx.com/files/lon3535.pdf" TargetMode="External"/><Relationship Id="rId775" Type="http://schemas.openxmlformats.org/officeDocument/2006/relationships/hyperlink" Target="https://www.ice.com/publicdocs/liffe/corporate_actions/2024/CA-2024-017-Lo.pdf" TargetMode="External"/><Relationship Id="rId428" Type="http://schemas.openxmlformats.org/officeDocument/2006/relationships/hyperlink" Target="https://www.theice.com/publicdocs/liffe/corporate_actions/2016/CA-2016-087-Lo.pdf" TargetMode="External"/><Relationship Id="rId635" Type="http://schemas.openxmlformats.org/officeDocument/2006/relationships/hyperlink" Target="http://www.euronext.com/fic/000/062/625/626254.pdf" TargetMode="External"/><Relationship Id="rId842" Type="http://schemas.openxmlformats.org/officeDocument/2006/relationships/hyperlink" Target="https://www.ice.com/publicdocs/liffe/corporate_actions/2025/CA-2025-273-DA.pdf" TargetMode="External"/><Relationship Id="rId274" Type="http://schemas.openxmlformats.org/officeDocument/2006/relationships/hyperlink" Target="https://www.theice.com/publicdocs/liffe/corporate_actions/2014/ca-2014-679-lo.pdf" TargetMode="External"/><Relationship Id="rId481" Type="http://schemas.openxmlformats.org/officeDocument/2006/relationships/hyperlink" Target="https://www.theice.com/publicdocs/liffe/corporate_actions/2015/CA-2015-419-Lo.pdf" TargetMode="External"/><Relationship Id="rId702" Type="http://schemas.openxmlformats.org/officeDocument/2006/relationships/hyperlink" Target="https://globalderivatives.nyx.com/sites/globalderivatives.nyx.com/files/lon3626.pdf" TargetMode="External"/><Relationship Id="rId69" Type="http://schemas.openxmlformats.org/officeDocument/2006/relationships/hyperlink" Target="https://www.theice.com/publicdocs/liffe/corporate_actions/2021/CA-2021-701-Lo.pdf" TargetMode="External"/><Relationship Id="rId134" Type="http://schemas.openxmlformats.org/officeDocument/2006/relationships/hyperlink" Target="https://www.theice.com/publicdocs/liffe/corporate_actions/2021/CA-2021-157-Lo.pdf" TargetMode="External"/><Relationship Id="rId579" Type="http://schemas.openxmlformats.org/officeDocument/2006/relationships/hyperlink" Target="http://globalderivatives.nyx.com/sites/globalderivatives.nyx.com/files/673000.pdf" TargetMode="External"/><Relationship Id="rId786" Type="http://schemas.openxmlformats.org/officeDocument/2006/relationships/hyperlink" Target="https://www.ice.com/publicdocs/liffe/corporate_actions/2024/CA-2024-158-Lo.pdf" TargetMode="External"/><Relationship Id="rId341" Type="http://schemas.openxmlformats.org/officeDocument/2006/relationships/hyperlink" Target="https://www.theice.com/publicdocs/liffe/corporate_actions/2017/CA-2017-501-Lo.pdf" TargetMode="External"/><Relationship Id="rId439" Type="http://schemas.openxmlformats.org/officeDocument/2006/relationships/hyperlink" Target="https://www.theice.com/publicdocs/liffe/corporate_actions/2016/CA-2016-032-Lo.pdf" TargetMode="External"/><Relationship Id="rId646" Type="http://schemas.openxmlformats.org/officeDocument/2006/relationships/hyperlink" Target="http://www.euronext.com/fic/000/062/175/621752.pdf" TargetMode="External"/><Relationship Id="rId201" Type="http://schemas.openxmlformats.org/officeDocument/2006/relationships/hyperlink" Target="https://www.theice.com/publicdocs/liffe/corporate_actions/2019/CA-2019-553-DA.pdf" TargetMode="External"/><Relationship Id="rId285" Type="http://schemas.openxmlformats.org/officeDocument/2006/relationships/hyperlink" Target="https://www.theice.com/publicdocs/liffe/corporate_actions/2018/CA-2018-205-Lo.pdf" TargetMode="External"/><Relationship Id="rId506" Type="http://schemas.openxmlformats.org/officeDocument/2006/relationships/hyperlink" Target="https://www.theice.com/publicdocs/liffe/corporate_actions/2015/CA-2015-319-Lo.pdf" TargetMode="External"/><Relationship Id="rId853" Type="http://schemas.openxmlformats.org/officeDocument/2006/relationships/drawing" Target="../drawings/drawing1.xml"/><Relationship Id="rId492" Type="http://schemas.openxmlformats.org/officeDocument/2006/relationships/hyperlink" Target="https://www.theice.com/publicdocs/liffe/corporate_actions/2015/CA-2015-372-Lo.pdf" TargetMode="External"/><Relationship Id="rId713" Type="http://schemas.openxmlformats.org/officeDocument/2006/relationships/hyperlink" Target="https://globalderivatives.nyx.com/sites/globalderivatives.nyx.com/files/lon3601.pdf" TargetMode="External"/><Relationship Id="rId797" Type="http://schemas.openxmlformats.org/officeDocument/2006/relationships/hyperlink" Target="https://www.ice.com/publicdocs/liffe/corporate_actions/2024/CA-2024-216-Lo.pdf" TargetMode="External"/><Relationship Id="rId145" Type="http://schemas.openxmlformats.org/officeDocument/2006/relationships/hyperlink" Target="https://www.theice.com/publicdocs/liffe/corporate_actions/2021/CA-2021-029-Lo.pdf" TargetMode="External"/><Relationship Id="rId352" Type="http://schemas.openxmlformats.org/officeDocument/2006/relationships/hyperlink" Target="https://www.theice.com/publicdocs/circulars/17022.pdf" TargetMode="External"/><Relationship Id="rId212" Type="http://schemas.openxmlformats.org/officeDocument/2006/relationships/hyperlink" Target="https://www.theice.com/publicdocs/liffe/corporate_actions/2019/CA-2019-500-DA.pdf" TargetMode="External"/><Relationship Id="rId657" Type="http://schemas.openxmlformats.org/officeDocument/2006/relationships/hyperlink" Target="http://www.euronext.com/fic/000/061/690/616900.pdf" TargetMode="External"/><Relationship Id="rId296" Type="http://schemas.openxmlformats.org/officeDocument/2006/relationships/hyperlink" Target="https://www.theice.com/publicdocs/liffe/corporate_actions/2017/CA-2017-765-Lo.pdf" TargetMode="External"/><Relationship Id="rId517" Type="http://schemas.openxmlformats.org/officeDocument/2006/relationships/hyperlink" Target="https://www.theice.com/publicdocs/liffe/corporate_actions/2015/CA-2015-265-Lo.pdf" TargetMode="External"/><Relationship Id="rId724" Type="http://schemas.openxmlformats.org/officeDocument/2006/relationships/hyperlink" Target="https://globalderivatives.nyx.com/sites/globalderivatives.nyx.com/files/lon3591.pdf" TargetMode="External"/><Relationship Id="rId60" Type="http://schemas.openxmlformats.org/officeDocument/2006/relationships/hyperlink" Target="https://www.theice.com/publicdocs/liffe/corporate_actions/2022/CA-2022-069-Lo.pdf" TargetMode="External"/><Relationship Id="rId156" Type="http://schemas.openxmlformats.org/officeDocument/2006/relationships/hyperlink" Target="https://www.theice.com/publicdocs/circulars/20153.pdf" TargetMode="External"/><Relationship Id="rId363" Type="http://schemas.openxmlformats.org/officeDocument/2006/relationships/hyperlink" Target="https://www.theice.com/publicdocs/liffe/corporate_actions/2017/CA-2017-404-Lo.pdf" TargetMode="External"/><Relationship Id="rId570" Type="http://schemas.openxmlformats.org/officeDocument/2006/relationships/hyperlink" Target="http://globalderivatives.nyx.com/sites/globalderivatives.nyx.com/files/lon3527.pdf" TargetMode="External"/><Relationship Id="rId223" Type="http://schemas.openxmlformats.org/officeDocument/2006/relationships/hyperlink" Target="https://www.theice.com/publicdocs/circulars/19110.pdf?utm_source2=ICE_Futures_Europe_Circular_19110&amp;elqTrackId=de79599efc194f86ae0fd7782f43c2a8&amp;elq=7448da0203254dff86464ade895be4c2&amp;elqaid=10133&amp;elqat=1&amp;elqCampaignId=10854" TargetMode="External"/><Relationship Id="rId430" Type="http://schemas.openxmlformats.org/officeDocument/2006/relationships/hyperlink" Target="https://www.theice.com/publicdocs/liffe/corporate_actions/2016/CA-2016-070-Lo.pdf" TargetMode="External"/><Relationship Id="rId668" Type="http://schemas.openxmlformats.org/officeDocument/2006/relationships/hyperlink" Target="https://globalderivatives.nyx.com/sites/globalderivatives.nyx.com/files/lon3672.pdf" TargetMode="External"/><Relationship Id="rId18" Type="http://schemas.openxmlformats.org/officeDocument/2006/relationships/hyperlink" Target="https://www.theice.com/publicdocs/liffe/corporate_actions/2022/CA-2022-438-Lo.pdf" TargetMode="External"/><Relationship Id="rId528" Type="http://schemas.openxmlformats.org/officeDocument/2006/relationships/hyperlink" Target="https://globalderivatives.nyx.com/sites/globalderivatives.nyx.com/files/ca-2014-612-lo.pdf" TargetMode="External"/><Relationship Id="rId735" Type="http://schemas.openxmlformats.org/officeDocument/2006/relationships/hyperlink" Target="https://www.theice.com/publicdocs/circulars/23067.pdf" TargetMode="External"/><Relationship Id="rId167" Type="http://schemas.openxmlformats.org/officeDocument/2006/relationships/hyperlink" Target="https://www.theice.com/publicdocs/liffe/corporate_actions/2020/CA-2020-260-Lo.pdf" TargetMode="External"/><Relationship Id="rId374" Type="http://schemas.openxmlformats.org/officeDocument/2006/relationships/hyperlink" Target="https://www.theice.com/publicdocs/liffe/corporate_actions/2016/CA-2016-498-DA.pdf" TargetMode="External"/><Relationship Id="rId581" Type="http://schemas.openxmlformats.org/officeDocument/2006/relationships/hyperlink" Target="https://globalderivatives.nyx.com/sites/globalderivatives.nyx.com/files/ca-2013-367-lo.pdf" TargetMode="External"/><Relationship Id="rId71" Type="http://schemas.openxmlformats.org/officeDocument/2006/relationships/hyperlink" Target="https://www.theice.com/publicdocs/liffe/corporate_actions/2022/CA-2022-018-Lo.pdf" TargetMode="External"/><Relationship Id="rId234" Type="http://schemas.openxmlformats.org/officeDocument/2006/relationships/hyperlink" Target="https://www.theice.com/publicdocs/liffe/corporate_actions/2019/CA-2019-234-DA.pdf" TargetMode="External"/><Relationship Id="rId679" Type="http://schemas.openxmlformats.org/officeDocument/2006/relationships/hyperlink" Target="https://globalderivatives.nyx.com/sites/globalderivatives.nyx.com/files/lon3649.pdf" TargetMode="External"/><Relationship Id="rId802" Type="http://schemas.openxmlformats.org/officeDocument/2006/relationships/hyperlink" Target="https://www.ice.com/publicdocs/liffe/corporate_actions/2024/CA-2024-260-Lo.pdf" TargetMode="External"/><Relationship Id="rId2" Type="http://schemas.openxmlformats.org/officeDocument/2006/relationships/hyperlink" Target="https://www.theice.com/publicdocs/liffe/corporate_actions/2023/CA-2023-004-Lo.pdf" TargetMode="External"/><Relationship Id="rId29" Type="http://schemas.openxmlformats.org/officeDocument/2006/relationships/hyperlink" Target="https://www.theice.com/publicdocs/liffe/corporate_actions/2022/CA-2022-359-DA.pdf" TargetMode="External"/><Relationship Id="rId441" Type="http://schemas.openxmlformats.org/officeDocument/2006/relationships/hyperlink" Target="https://www.theice.com/publicdocs/liffe/corporate_actions/2016/CA-2016-025-Lo.pdf" TargetMode="External"/><Relationship Id="rId539" Type="http://schemas.openxmlformats.org/officeDocument/2006/relationships/hyperlink" Target="http://globalderivatives.nyx.com/sites/globalderivatives.nyx.com/files/lon3522.pdf" TargetMode="External"/><Relationship Id="rId746" Type="http://schemas.openxmlformats.org/officeDocument/2006/relationships/hyperlink" Target="https://www.theice.com/publicdocs/liffe/corporate_actions/2023/CA-2023-185-Lo.pdf" TargetMode="External"/><Relationship Id="rId178" Type="http://schemas.openxmlformats.org/officeDocument/2006/relationships/hyperlink" Target="https://www.theice.com/publicdocs/liffe/corporate_actions/2020/CA-2020-202-DA.pdf" TargetMode="External"/><Relationship Id="rId301" Type="http://schemas.openxmlformats.org/officeDocument/2006/relationships/hyperlink" Target="https://www.theice.com/publicdocs/liffe/corporate_actions/2016/CA-2016-781-Lo.pdf" TargetMode="External"/><Relationship Id="rId82" Type="http://schemas.openxmlformats.org/officeDocument/2006/relationships/hyperlink" Target="https://www.theice.com/publicdocs/liffe/corporate_actions/2021/CA-2021-653-Lo.pdf" TargetMode="External"/><Relationship Id="rId385" Type="http://schemas.openxmlformats.org/officeDocument/2006/relationships/hyperlink" Target="https://www.theice.com/publicdocs/liffe/corporate_actions/2015/CA-2015-503-Lo%20.pdf" TargetMode="External"/><Relationship Id="rId592" Type="http://schemas.openxmlformats.org/officeDocument/2006/relationships/hyperlink" Target="https://globalderivatives.nyx.com/sites/globalderivatives.nyx.com/files/lon3752.pdf" TargetMode="External"/><Relationship Id="rId606" Type="http://schemas.openxmlformats.org/officeDocument/2006/relationships/hyperlink" Target="http://www.euronext.com/fic/000/065/505/655052.pdf" TargetMode="External"/><Relationship Id="rId813" Type="http://schemas.openxmlformats.org/officeDocument/2006/relationships/hyperlink" Target="https://www.ice.com/publicdocs/liffe/corporate_actions/2024/CA-2024-348-Lo.pdf" TargetMode="External"/><Relationship Id="rId245" Type="http://schemas.openxmlformats.org/officeDocument/2006/relationships/hyperlink" Target="https://www.theice.com/publicdocs/liffe/corporate_actions/2019/CA-2019-020-Lo.pdf" TargetMode="External"/><Relationship Id="rId452" Type="http://schemas.openxmlformats.org/officeDocument/2006/relationships/hyperlink" Target="https://www.theice.com/publicdocs/liffe/corporate_actions/2015/CA-2015-595-Lo.pdf" TargetMode="External"/><Relationship Id="rId105" Type="http://schemas.openxmlformats.org/officeDocument/2006/relationships/hyperlink" Target="https://www.theice.com/publicdocs/liffe/corporate_actions/2021/CA-2021-398-DA.pdf" TargetMode="External"/><Relationship Id="rId312" Type="http://schemas.openxmlformats.org/officeDocument/2006/relationships/hyperlink" Target="https://www.theice.com/publicdocs/liffe/corporate_actions/2017/CA-2017-653-Lo.pdf" TargetMode="External"/><Relationship Id="rId757" Type="http://schemas.openxmlformats.org/officeDocument/2006/relationships/hyperlink" Target="https://www.theice.com/publicdocs/liffe/corporate_actions/2023/CA-2023-217-Lo.pdf" TargetMode="External"/><Relationship Id="rId93" Type="http://schemas.openxmlformats.org/officeDocument/2006/relationships/hyperlink" Target="https://www.theice.com/publicdocs/liffe/corporate_actions/2021/CA-2021-534-Lo.pdf" TargetMode="External"/><Relationship Id="rId189" Type="http://schemas.openxmlformats.org/officeDocument/2006/relationships/hyperlink" Target="https://www.theice.com/publicdocs/liffe/corporate_actions/2020/CA-2020-054-Lo.pdf" TargetMode="External"/><Relationship Id="rId396" Type="http://schemas.openxmlformats.org/officeDocument/2006/relationships/hyperlink" Target="https://www.theice.com/publicdocs/liffe/corporate_actions/2016/CA-2016-474-Lo.pdf" TargetMode="External"/><Relationship Id="rId617" Type="http://schemas.openxmlformats.org/officeDocument/2006/relationships/hyperlink" Target="http://www.euronext.com/fic/000/063/320/633202.pdf" TargetMode="External"/><Relationship Id="rId824" Type="http://schemas.openxmlformats.org/officeDocument/2006/relationships/hyperlink" Target="https://www.ice.com/publicdocs/liffe/corporate_actions/2025/CA-2025-122-Lo.pdf" TargetMode="External"/><Relationship Id="rId256" Type="http://schemas.openxmlformats.org/officeDocument/2006/relationships/hyperlink" Target="https://www.theice.com/publicdocs/liffe/corporate_actions/2018/CA-2018-542-Lo.pdf" TargetMode="External"/><Relationship Id="rId463" Type="http://schemas.openxmlformats.org/officeDocument/2006/relationships/hyperlink" Target="https://www.theice.com/publicdocs/liffe/corporate_actions/2015/CA-2015-451-Lo.pdf" TargetMode="External"/><Relationship Id="rId670" Type="http://schemas.openxmlformats.org/officeDocument/2006/relationships/hyperlink" Target="https://globalderivatives.nyx.com/sites/globalderivatives.nyx.com/files/ca-2012-350-lo.pdf" TargetMode="External"/><Relationship Id="rId116" Type="http://schemas.openxmlformats.org/officeDocument/2006/relationships/hyperlink" Target="https://www.theice.com/publicdocs/liffe/corporate_actions/2021/CA-2021-324-DA.pdf" TargetMode="External"/><Relationship Id="rId323" Type="http://schemas.openxmlformats.org/officeDocument/2006/relationships/hyperlink" Target="https://www.theice.com/publicdocs/liffe/corporate_actions/2017/CA-2017-582-Lo.pdf" TargetMode="External"/><Relationship Id="rId530" Type="http://schemas.openxmlformats.org/officeDocument/2006/relationships/hyperlink" Target="https://globalderivatives.nyx.com/sites/globalderivatives.nyx.com/files/lon3871.pdf" TargetMode="External"/><Relationship Id="rId768" Type="http://schemas.openxmlformats.org/officeDocument/2006/relationships/hyperlink" Target="https://www.ice.com/publicdocs/liffe/corporate_actions/2023/CA-2023-295-Lo.pdf" TargetMode="External"/><Relationship Id="rId20" Type="http://schemas.openxmlformats.org/officeDocument/2006/relationships/hyperlink" Target="https://www.theice.com/publicdocs/liffe/corporate_actions/2022/CA-2022-435-Lo.pdf" TargetMode="External"/><Relationship Id="rId628" Type="http://schemas.openxmlformats.org/officeDocument/2006/relationships/hyperlink" Target="http://www.euronext.com/fic/000/063/485/634857.pdf" TargetMode="External"/><Relationship Id="rId835" Type="http://schemas.openxmlformats.org/officeDocument/2006/relationships/hyperlink" Target="https://www.ice.com/publicdocs/liffe/corporate_actions/2025/CA-2025-206-Lo.pdf" TargetMode="External"/><Relationship Id="rId267" Type="http://schemas.openxmlformats.org/officeDocument/2006/relationships/hyperlink" Target="https://www.theice.com/publicdocs/liffe/corporate_actions/2018/CA-2018-401-Lo.pdf" TargetMode="External"/><Relationship Id="rId474" Type="http://schemas.openxmlformats.org/officeDocument/2006/relationships/hyperlink" Target="https://www.theice.com/publicdocs/liffe/corporate_actions/2015/CA-2015-436-Lo.pdf" TargetMode="External"/><Relationship Id="rId127" Type="http://schemas.openxmlformats.org/officeDocument/2006/relationships/hyperlink" Target="https://www.theice.com/publicdocs/liffe/corporate_actions/2021/CA-2021-245-DA.pdf" TargetMode="External"/><Relationship Id="rId681" Type="http://schemas.openxmlformats.org/officeDocument/2006/relationships/hyperlink" Target="https://globalderivatives.nyx.com/sites/globalderivatives.nyx.com/files/lon3651_0.pdf" TargetMode="External"/><Relationship Id="rId779" Type="http://schemas.openxmlformats.org/officeDocument/2006/relationships/hyperlink" Target="https://www.ice.com/publicdocs/liffe/corporate_actions/2024/CA-2024-086-DA.pdf" TargetMode="External"/><Relationship Id="rId31" Type="http://schemas.openxmlformats.org/officeDocument/2006/relationships/hyperlink" Target="https://www.theice.com/publicdocs/circulars/22083_attach.pdf" TargetMode="External"/><Relationship Id="rId334" Type="http://schemas.openxmlformats.org/officeDocument/2006/relationships/hyperlink" Target="https://www.theice.com/publicdocs/circulars/17106.pdf" TargetMode="External"/><Relationship Id="rId541" Type="http://schemas.openxmlformats.org/officeDocument/2006/relationships/hyperlink" Target="https://globalderivatives.nyx.com/sites/globalderivatives.nyx.com/files/ca-2012-011-lo.pdf" TargetMode="External"/><Relationship Id="rId639" Type="http://schemas.openxmlformats.org/officeDocument/2006/relationships/hyperlink" Target="http://www.euronext.com/fic/000/062/270/622701.pdf" TargetMode="External"/><Relationship Id="rId180" Type="http://schemas.openxmlformats.org/officeDocument/2006/relationships/hyperlink" Target="https://www.theice.com/publicdocs/liffe/corporate_actions/2020/CA-2020-184-DA.pdf" TargetMode="External"/><Relationship Id="rId278" Type="http://schemas.openxmlformats.org/officeDocument/2006/relationships/hyperlink" Target="https://www.theice.com/publicdocs/liffe/corporate_actions/2018/CA-2018-340-Lo.pdf" TargetMode="External"/><Relationship Id="rId401" Type="http://schemas.openxmlformats.org/officeDocument/2006/relationships/hyperlink" Target="https://www.theice.com/publicdocs/liffe/corporate_actions/2016/CA-2016-438-Lo.pdf" TargetMode="External"/><Relationship Id="rId846" Type="http://schemas.openxmlformats.org/officeDocument/2006/relationships/hyperlink" Target="https://www.ice.com/publicdocs/liffe/corporate_actions/2025/CA-2025-354-Lo.pdf" TargetMode="External"/><Relationship Id="rId485" Type="http://schemas.openxmlformats.org/officeDocument/2006/relationships/hyperlink" Target="https://www.theice.com/publicdocs/liffe/corporate_actions/2015/CA-2015-398-Lo.pdf" TargetMode="External"/><Relationship Id="rId692" Type="http://schemas.openxmlformats.org/officeDocument/2006/relationships/hyperlink" Target="https://globalderivatives.nyx.com/sites/globalderivatives.nyx.com/files/lon3632.pdf" TargetMode="External"/><Relationship Id="rId706" Type="http://schemas.openxmlformats.org/officeDocument/2006/relationships/hyperlink" Target="https://globalderivatives.nyx.com/sites/globalderivatives.nyx.com/files/mo2012_09_new_cash_settled_ieos.pdf" TargetMode="External"/><Relationship Id="rId42" Type="http://schemas.openxmlformats.org/officeDocument/2006/relationships/hyperlink" Target="https://www.theice.com/publicdocs/liffe/corporate_actions/2022/CA-2022-297-Lo.pdf" TargetMode="External"/><Relationship Id="rId138" Type="http://schemas.openxmlformats.org/officeDocument/2006/relationships/hyperlink" Target="https://www.theice.com/publicdocs/liffe/corporate_actions/2021/CA-2021-100-Lo.pdf" TargetMode="External"/><Relationship Id="rId345" Type="http://schemas.openxmlformats.org/officeDocument/2006/relationships/hyperlink" Target="https://www.theice.com/publicdocs/liffe/corporate_actions/2017/CA-2017-482-DA.pdf" TargetMode="External"/><Relationship Id="rId552" Type="http://schemas.openxmlformats.org/officeDocument/2006/relationships/hyperlink" Target="https://globalderivatives.nyx.com/sites/globalderivatives.nyx.com/files/lon3569.pdf" TargetMode="External"/><Relationship Id="rId191" Type="http://schemas.openxmlformats.org/officeDocument/2006/relationships/hyperlink" Target="https://www.theice.com/publicdocs/liffe/corporate_actions/2020/CA-2020-046-DA.pdf" TargetMode="External"/><Relationship Id="rId205" Type="http://schemas.openxmlformats.org/officeDocument/2006/relationships/hyperlink" Target="https://www.theice.com/publicdocs/liffe/corporate_actions/2019/CA-2019-540-Lo.pdf" TargetMode="External"/><Relationship Id="rId412" Type="http://schemas.openxmlformats.org/officeDocument/2006/relationships/hyperlink" Target="https://www.theice.com/publicdocs/liffe/corporate_actions/2016/CA-2016-319-Lo.pdf" TargetMode="External"/><Relationship Id="rId289" Type="http://schemas.openxmlformats.org/officeDocument/2006/relationships/hyperlink" Target="https://www.theice.com/publicdocs/liffe/corporate_actions/2018/CA-2018-077-Lo.pdf" TargetMode="External"/><Relationship Id="rId496" Type="http://schemas.openxmlformats.org/officeDocument/2006/relationships/hyperlink" Target="https://www.theice.com/publicdocs/liffe/corporate_actions/2015/CA-2015-358-Lo.pdf" TargetMode="External"/><Relationship Id="rId717" Type="http://schemas.openxmlformats.org/officeDocument/2006/relationships/hyperlink" Target="https://globalderivatives.nyx.com/sites/globalderivatives.nyx.com/files/lon3597.pdf" TargetMode="External"/><Relationship Id="rId53" Type="http://schemas.openxmlformats.org/officeDocument/2006/relationships/hyperlink" Target="https://www.theice.com/publicdocs/liffe/corporate_actions/2022/CA-2022-190-Lo.pdf" TargetMode="External"/><Relationship Id="rId149" Type="http://schemas.openxmlformats.org/officeDocument/2006/relationships/hyperlink" Target="https://www.theice.com/publicdocs/liffe/corporate_actions/2020/CA-2020-436-Lo.pdf" TargetMode="External"/><Relationship Id="rId356" Type="http://schemas.openxmlformats.org/officeDocument/2006/relationships/hyperlink" Target="https://www.theice.com/publicdocs/liffe/corporate_actions/2017/CA-2017-455-Lo.pdf" TargetMode="External"/><Relationship Id="rId563" Type="http://schemas.openxmlformats.org/officeDocument/2006/relationships/hyperlink" Target="https://globalderivatives.nyx.com/sites/globalderivatives.nyx.com/files/ca-2011-417-b.pdf" TargetMode="External"/><Relationship Id="rId770" Type="http://schemas.openxmlformats.org/officeDocument/2006/relationships/hyperlink" Target="https://www.ice.com/publicdocs/liffe/corporate_actions/2023/CA-2023-309-DA.pdf" TargetMode="External"/><Relationship Id="rId216" Type="http://schemas.openxmlformats.org/officeDocument/2006/relationships/hyperlink" Target="https://www.theice.com/publicdocs/liffe/corporate_actions/2019/CA.-2019-422-DA.pdf" TargetMode="External"/><Relationship Id="rId423" Type="http://schemas.openxmlformats.org/officeDocument/2006/relationships/hyperlink" Target="https://www.theice.com/publicdocs/liffe/corporate_actions/2016/CA-2016-216-Lo.pdf" TargetMode="External"/><Relationship Id="rId630" Type="http://schemas.openxmlformats.org/officeDocument/2006/relationships/hyperlink" Target="http://www.euronext.com/fic/000/063/410/634103.pdf" TargetMode="External"/><Relationship Id="rId728" Type="http://schemas.openxmlformats.org/officeDocument/2006/relationships/hyperlink" Target="https://www.theice.com/publicdocs/liffe/corporate_actions/2023/CA-2023-056-Lo.pdf" TargetMode="External"/><Relationship Id="rId64" Type="http://schemas.openxmlformats.org/officeDocument/2006/relationships/hyperlink" Target="https://www.theice.com/publicdocs/liffe/corporate_actions/2022/CA-2022-033-Lo.pdf" TargetMode="External"/><Relationship Id="rId367" Type="http://schemas.openxmlformats.org/officeDocument/2006/relationships/hyperlink" Target="https://www.theice.com/publicdocs/liffe/corporate_actions/2017/CA-2017-377-DA.pdf" TargetMode="External"/><Relationship Id="rId574" Type="http://schemas.openxmlformats.org/officeDocument/2006/relationships/hyperlink" Target="https://globalderivatives.nyx.com/sites/globalderivatives.nyx.com/files/lon3780.pdf" TargetMode="External"/><Relationship Id="rId227" Type="http://schemas.openxmlformats.org/officeDocument/2006/relationships/hyperlink" Target="https://www.theice.com/publicdocs/liffe/corporate_actions/2019/CA-2019-309-Lo.pdf" TargetMode="External"/><Relationship Id="rId781" Type="http://schemas.openxmlformats.org/officeDocument/2006/relationships/hyperlink" Target="https://www.ice.com/publicdocs/circulars/24041_attach.pdf" TargetMode="External"/><Relationship Id="rId434" Type="http://schemas.openxmlformats.org/officeDocument/2006/relationships/hyperlink" Target="https://www.theice.com/publicdocs/liffe/corporate_actions/2016/CA-2015-445-Lo.pdf" TargetMode="External"/><Relationship Id="rId641" Type="http://schemas.openxmlformats.org/officeDocument/2006/relationships/hyperlink" Target="http://www.euronext.com/fic/000/062/265/622650.pdf" TargetMode="External"/><Relationship Id="rId739" Type="http://schemas.openxmlformats.org/officeDocument/2006/relationships/hyperlink" Target="https://www.theice.com/publicdocs/circulars/23066.pdf" TargetMode="External"/><Relationship Id="rId280" Type="http://schemas.openxmlformats.org/officeDocument/2006/relationships/hyperlink" Target="https://www.theice.com/publicdocs/liffe/corporate_actions/2018/CA-2018-163-Lo.pdf" TargetMode="External"/><Relationship Id="rId501" Type="http://schemas.openxmlformats.org/officeDocument/2006/relationships/hyperlink" Target="https://www.theice.com/publicdocs/liffe/corporate_actions/2015/CA-2015-350-Lo.pdf" TargetMode="External"/><Relationship Id="rId75" Type="http://schemas.openxmlformats.org/officeDocument/2006/relationships/hyperlink" Target="https://www.theice.com/publicdocs/liffe/corporate_actions/2021/CA-2021-703-DA.pdf" TargetMode="External"/><Relationship Id="rId140" Type="http://schemas.openxmlformats.org/officeDocument/2006/relationships/hyperlink" Target="https://www.theice.com/publicdocs/liffe/corporate_actions/2021/CA-2021-075-Lo.pdf" TargetMode="External"/><Relationship Id="rId378" Type="http://schemas.openxmlformats.org/officeDocument/2006/relationships/hyperlink" Target="https://www.theice.com/publicdocs/circulars/16174.pdf" TargetMode="External"/><Relationship Id="rId585" Type="http://schemas.openxmlformats.org/officeDocument/2006/relationships/hyperlink" Target="http://globalderivatives.nyx.com/sites/globalderivatives.nyx.com/files/lon3500.pdf" TargetMode="External"/><Relationship Id="rId792" Type="http://schemas.openxmlformats.org/officeDocument/2006/relationships/hyperlink" Target="https://www.ice.com/publicdocs/liffe/corporate_actions/2024/CA-2024-198-Lo.pdf" TargetMode="External"/><Relationship Id="rId806" Type="http://schemas.openxmlformats.org/officeDocument/2006/relationships/hyperlink" Target="https://www.ice.com/publicdocs/circulars/24121.pdf" TargetMode="External"/><Relationship Id="rId6" Type="http://schemas.openxmlformats.org/officeDocument/2006/relationships/hyperlink" Target="https://www.ice.com/publicdocs/liffe/corporate_actions/2022/CA-2022-538-DA.pdf" TargetMode="External"/><Relationship Id="rId238" Type="http://schemas.openxmlformats.org/officeDocument/2006/relationships/hyperlink" Target="https://www.theice.com/publicdocs/liffe/corporate_actions/2019/CA-2019-163-Lo.pdf" TargetMode="External"/><Relationship Id="rId445" Type="http://schemas.openxmlformats.org/officeDocument/2006/relationships/hyperlink" Target="file:///C:\Users\ccaramas\AppData\Local\Microsoft\Windows\Temporary%20Internet%20Files\ccaramas\AppData\Local\Microsoft\Windows\Temporary%20Internet%20Files\Content.Outlook\75MMR0AV\CA-2015-659-DA" TargetMode="External"/><Relationship Id="rId652" Type="http://schemas.openxmlformats.org/officeDocument/2006/relationships/hyperlink" Target="http://www.euronext.com/fic/000/061/855/618551.pdf" TargetMode="External"/><Relationship Id="rId291" Type="http://schemas.openxmlformats.org/officeDocument/2006/relationships/hyperlink" Target="https://www.theice.com/publicdocs/liffe/corporate_actions/2017/CA-2017-761-Lo.pdf" TargetMode="External"/><Relationship Id="rId305" Type="http://schemas.openxmlformats.org/officeDocument/2006/relationships/hyperlink" Target="https://www.theice.com/publicdocs/liffe/corporate_actions/2017/CA-2017-729-DA.pdf" TargetMode="External"/><Relationship Id="rId512" Type="http://schemas.openxmlformats.org/officeDocument/2006/relationships/hyperlink" Target="https://www.theice.com/publicdocs/liffe/corporate_actions/2015/CA-2015-274-Lo.pdf" TargetMode="External"/><Relationship Id="rId86" Type="http://schemas.openxmlformats.org/officeDocument/2006/relationships/hyperlink" Target="https://www.theice.com/publicdocs/liffe/corporate_actions/2021/CA-2021-616-Lo.pdf" TargetMode="External"/><Relationship Id="rId151" Type="http://schemas.openxmlformats.org/officeDocument/2006/relationships/hyperlink" Target="https://www.theice.com/publicdocs/circulars/20156.pdf" TargetMode="External"/><Relationship Id="rId389" Type="http://schemas.openxmlformats.org/officeDocument/2006/relationships/hyperlink" Target="https://www.theice.com/publicdocs/liffe/corporate_actions/2016/CA-2016-572-Lo.pdf" TargetMode="External"/><Relationship Id="rId596" Type="http://schemas.openxmlformats.org/officeDocument/2006/relationships/hyperlink" Target="http://www.euronext.com/fic/000/065/890/658901.pdf" TargetMode="External"/><Relationship Id="rId817" Type="http://schemas.openxmlformats.org/officeDocument/2006/relationships/hyperlink" Target="https://www.ice.com/futures-europe/circulars" TargetMode="External"/><Relationship Id="rId249" Type="http://schemas.openxmlformats.org/officeDocument/2006/relationships/hyperlink" Target="https://www.theice.com/publicdocs/liffe/corporate_actions/2018/CA-2018-657-Lo.pdf" TargetMode="External"/><Relationship Id="rId456" Type="http://schemas.openxmlformats.org/officeDocument/2006/relationships/hyperlink" Target="https://www.theice.com/publicdocs/liffe/corporate_actions/2015/CA-2015-566-Lo.pdf" TargetMode="External"/><Relationship Id="rId663" Type="http://schemas.openxmlformats.org/officeDocument/2006/relationships/hyperlink" Target="http://www.euronext.com/fic/000/060/800/608006.pdf" TargetMode="External"/><Relationship Id="rId13" Type="http://schemas.openxmlformats.org/officeDocument/2006/relationships/hyperlink" Target="https://www.theice.com/publicdocs/liffe/corporate_actions/2022/CA-2022-471-Lo.pdf" TargetMode="External"/><Relationship Id="rId109" Type="http://schemas.openxmlformats.org/officeDocument/2006/relationships/hyperlink" Target="https://www.theice.com/publicdocs/liffe/corporate_actions/2021/CA-2021-379-Lo.pdf" TargetMode="External"/><Relationship Id="rId316" Type="http://schemas.openxmlformats.org/officeDocument/2006/relationships/hyperlink" Target="https://www.theice.com/publicdocs/liffe/corporate_actions/2017/CA-2017-630-DA.pdf" TargetMode="External"/><Relationship Id="rId523" Type="http://schemas.openxmlformats.org/officeDocument/2006/relationships/hyperlink" Target="https://www.theice.com/publicdocs/liffe/corporate_actions/2015/CA-2015-238-Lo.pdf" TargetMode="External"/><Relationship Id="rId97" Type="http://schemas.openxmlformats.org/officeDocument/2006/relationships/hyperlink" Target="https://www.theice.com/publicdocs/liffe/corporate_actions/2021/CA-2021-505-DA.pdf" TargetMode="External"/><Relationship Id="rId730" Type="http://schemas.openxmlformats.org/officeDocument/2006/relationships/hyperlink" Target="https://www.ice.com/publicdocs/liffe/corporate_actions/2023/CA-2023-066-Lo.pdf" TargetMode="External"/><Relationship Id="rId828" Type="http://schemas.openxmlformats.org/officeDocument/2006/relationships/hyperlink" Target="https://www.ice.com/publicdocs/circulars/25035_attach.pdf" TargetMode="External"/><Relationship Id="rId162" Type="http://schemas.openxmlformats.org/officeDocument/2006/relationships/hyperlink" Target="https://www.theice.com/publicdocs/liffe/corporate_actions/2020/CA-2020-319-Lo%20.pdf" TargetMode="External"/><Relationship Id="rId467" Type="http://schemas.openxmlformats.org/officeDocument/2006/relationships/hyperlink" Target="https://www.theice.com/publicdocs/liffe/corporate_actions/2015/CA-2015-483-Lo.pdf" TargetMode="External"/><Relationship Id="rId674" Type="http://schemas.openxmlformats.org/officeDocument/2006/relationships/hyperlink" Target="http://www.euronext.com/fic/000/060/360/603608.pdf" TargetMode="External"/><Relationship Id="rId24" Type="http://schemas.openxmlformats.org/officeDocument/2006/relationships/hyperlink" Target="https://www.theice.com/publicdocs/liffe/corporate_actions/2022/CA-2022-410-Lo.pdf" TargetMode="External"/><Relationship Id="rId327" Type="http://schemas.openxmlformats.org/officeDocument/2006/relationships/hyperlink" Target="https://www.theice.com/publicdocs/liffe/corporate_actions/2017/CA-2017-564-Lo.pdf" TargetMode="External"/><Relationship Id="rId534" Type="http://schemas.openxmlformats.org/officeDocument/2006/relationships/hyperlink" Target="https://globalderivatives.nyx.com/sites/globalderivatives.nyx.com/files/ca-2013-196-lo.pdf" TargetMode="External"/><Relationship Id="rId741" Type="http://schemas.openxmlformats.org/officeDocument/2006/relationships/hyperlink" Target="https://www.theice.com/publicdocs/liffe/corporate_actions/2023/CA-2023-155-Lo.pdf" TargetMode="External"/><Relationship Id="rId839" Type="http://schemas.openxmlformats.org/officeDocument/2006/relationships/hyperlink" Target="https://www.ice.com/publicdocs/liffe/corporate_actions/2025/CA-2025-244-Lo.pdf" TargetMode="External"/><Relationship Id="rId173" Type="http://schemas.openxmlformats.org/officeDocument/2006/relationships/hyperlink" Target="https://www.theice.com/publicdocs/liffe/corporate_actions/2020/CA-2020-232-Lo%20.pdf" TargetMode="External"/><Relationship Id="rId380" Type="http://schemas.openxmlformats.org/officeDocument/2006/relationships/hyperlink" Target="https://www.theice.com/publicdocs/circulars/16121.pdf" TargetMode="External"/><Relationship Id="rId601" Type="http://schemas.openxmlformats.org/officeDocument/2006/relationships/hyperlink" Target="http://www.euronext.com/fic/000/065/580/655800.pdf" TargetMode="External"/><Relationship Id="rId240" Type="http://schemas.openxmlformats.org/officeDocument/2006/relationships/hyperlink" Target="https://www.theice.com/publicdocs/liffe/corporate_actions/2019/CA-2019-133-Lo.pd%20fhttps:/www.theice.com/publicdocs/liffe/corporate_actions/2019/CA-2019-134-DA.pdf" TargetMode="External"/><Relationship Id="rId478" Type="http://schemas.openxmlformats.org/officeDocument/2006/relationships/hyperlink" Target="https://www.theice.com/publicdocs/liffe/corporate_actions/2015/CA-2015-420-Lo.pdf" TargetMode="External"/><Relationship Id="rId685" Type="http://schemas.openxmlformats.org/officeDocument/2006/relationships/hyperlink" Target="https://globalderivatives.nyx.com/sites/globalderivatives.nyx.com/files/ca-2012-292-lo.pdf" TargetMode="External"/><Relationship Id="rId850" Type="http://schemas.openxmlformats.org/officeDocument/2006/relationships/hyperlink" Target="https://www.ice.com/publicdocs/circulars/25140_attach.pdf" TargetMode="External"/><Relationship Id="rId35" Type="http://schemas.openxmlformats.org/officeDocument/2006/relationships/hyperlink" Target="https://www.theice.com/publicdocs/liffe/corporate_actions/2022/CA-2022-326-DA.pdf" TargetMode="External"/><Relationship Id="rId77" Type="http://schemas.openxmlformats.org/officeDocument/2006/relationships/hyperlink" Target="https://www.theice.com/publicdocs/liffe/corporate_actions/2021/CA-2021-691-Lo.pdf" TargetMode="External"/><Relationship Id="rId100" Type="http://schemas.openxmlformats.org/officeDocument/2006/relationships/hyperlink" Target="https://www.theice.com/publicdocs/liffe/corporate_actions/2021/CA-2021-490-Lo.pdf" TargetMode="External"/><Relationship Id="rId282" Type="http://schemas.openxmlformats.org/officeDocument/2006/relationships/hyperlink" Target="https://www.theice.com/publicdocs/liffe/corporate_actions/2018/CA-2018-263-Lo.pdf" TargetMode="External"/><Relationship Id="rId338" Type="http://schemas.openxmlformats.org/officeDocument/2006/relationships/hyperlink" Target="https://www.theice.com/publicdocs/liffe/corporate_actions/2017/CA-2017-517-Lo.pdf" TargetMode="External"/><Relationship Id="rId503" Type="http://schemas.openxmlformats.org/officeDocument/2006/relationships/hyperlink" Target="https://www.theice.com/publicdocs/liffe/corporate_actions/2015/CA-2015-333-Lo.pdf" TargetMode="External"/><Relationship Id="rId545" Type="http://schemas.openxmlformats.org/officeDocument/2006/relationships/hyperlink" Target="https://globalderivatives.nyx.com/sites/globalderivatives.nyx.com/files/ca-2012-078-lo.pdf" TargetMode="External"/><Relationship Id="rId587" Type="http://schemas.openxmlformats.org/officeDocument/2006/relationships/hyperlink" Target="https://globalderivatives.nyx.com/sites/globalderivatives.nyx.com/files/lon3760.pdf" TargetMode="External"/><Relationship Id="rId710" Type="http://schemas.openxmlformats.org/officeDocument/2006/relationships/hyperlink" Target="https://globalderivatives.nyx.com/sites/globalderivatives.nyx.com/files/ca-2012-193-lo.pdf" TargetMode="External"/><Relationship Id="rId752" Type="http://schemas.openxmlformats.org/officeDocument/2006/relationships/hyperlink" Target="https://www.theice.com/publicdocs/circulars/23081_attach.pdf" TargetMode="External"/><Relationship Id="rId808" Type="http://schemas.openxmlformats.org/officeDocument/2006/relationships/hyperlink" Target="https://www.ice.com/publicdocs/liffe/corporate_actions/2024/CA-2024-284-Lo.pdf" TargetMode="External"/><Relationship Id="rId8" Type="http://schemas.openxmlformats.org/officeDocument/2006/relationships/hyperlink" Target="https://www.theice.com/publicdocs/liffe/corporate_actions/2022/CA-2022-522-Lo.pdf" TargetMode="External"/><Relationship Id="rId142" Type="http://schemas.openxmlformats.org/officeDocument/2006/relationships/hyperlink" Target="https://www.theice.com/publicdocs/liffe/corporate_actions/2021/CA-2021-054-Lo.pdf" TargetMode="External"/><Relationship Id="rId184" Type="http://schemas.openxmlformats.org/officeDocument/2006/relationships/hyperlink" Target="https://www.theice.com/publicdocs/circulars/20032%20.pdf" TargetMode="External"/><Relationship Id="rId391" Type="http://schemas.openxmlformats.org/officeDocument/2006/relationships/hyperlink" Target="https://www.theice.com/publicdocs/liffe/corporate_actions/2016/CA-2016-544-Lo.pdf" TargetMode="External"/><Relationship Id="rId405" Type="http://schemas.openxmlformats.org/officeDocument/2006/relationships/hyperlink" Target="https://www.theice.com/publicdocs/liffe/corporate_actions/2016/CA-2016-385-Lo.pdf" TargetMode="External"/><Relationship Id="rId447" Type="http://schemas.openxmlformats.org/officeDocument/2006/relationships/hyperlink" Target="https://www.theice.com/publicdocs/liffe/corporate_actions/2015/CA-2015-628-Lo.pdf" TargetMode="External"/><Relationship Id="rId612" Type="http://schemas.openxmlformats.org/officeDocument/2006/relationships/hyperlink" Target="http://www.euronext.com/fic/000/065/080/650803.pdf" TargetMode="External"/><Relationship Id="rId794" Type="http://schemas.openxmlformats.org/officeDocument/2006/relationships/hyperlink" Target="https://www.ice.com/publicdocs/liffe/corporate_actions/2024/CA-2024-206-Lo.pdf" TargetMode="External"/><Relationship Id="rId251" Type="http://schemas.openxmlformats.org/officeDocument/2006/relationships/hyperlink" Target="https://www.theice.com/publicdocs/circulars/18188.pdf" TargetMode="External"/><Relationship Id="rId489" Type="http://schemas.openxmlformats.org/officeDocument/2006/relationships/hyperlink" Target="https://www.theice.com/publicdocs/liffe/corporate_actions/2015/CA-2015-387-Lo.pdf" TargetMode="External"/><Relationship Id="rId654" Type="http://schemas.openxmlformats.org/officeDocument/2006/relationships/hyperlink" Target="http://www.euronext.com/fic/000/061/815/618154.pdf" TargetMode="External"/><Relationship Id="rId696" Type="http://schemas.openxmlformats.org/officeDocument/2006/relationships/hyperlink" Target="https://globalderivatives.nyx.com/sites/globalderivatives.nyx.com/files/ca-2012-246-lo.pdf" TargetMode="External"/><Relationship Id="rId46" Type="http://schemas.openxmlformats.org/officeDocument/2006/relationships/hyperlink" Target="https://www.theice.com/publicdocs/liffe/corporate_actions/2022/CA-2022-248-Lo.pdfhttps:/www.theice.com/publicdocs/liffe/corporate_actions/2022/CA-2022-249-DA.pdf" TargetMode="External"/><Relationship Id="rId293" Type="http://schemas.openxmlformats.org/officeDocument/2006/relationships/hyperlink" Target="https://www.theice.com/publicdocs/liffe/corporate_actions/2018/CA-2018-006-Lo.pdf" TargetMode="External"/><Relationship Id="rId307" Type="http://schemas.openxmlformats.org/officeDocument/2006/relationships/hyperlink" Target="https://www.theice.com/publicdocs/liffe/corporate_actions/2017/CA-2017-700-Lo.pdf" TargetMode="External"/><Relationship Id="rId349" Type="http://schemas.openxmlformats.org/officeDocument/2006/relationships/hyperlink" Target="https://www.theice.com/publicdocs/liffe/corporate_actions/2017/CA-2017-469-Lo.pdf" TargetMode="External"/><Relationship Id="rId514" Type="http://schemas.openxmlformats.org/officeDocument/2006/relationships/hyperlink" Target="https://www.theice.com/publicdocs/liffe/corporate_actions/2015/CA-2015-270-Lo.pdf" TargetMode="External"/><Relationship Id="rId556" Type="http://schemas.openxmlformats.org/officeDocument/2006/relationships/hyperlink" Target="https://globalderivatives.nyx.com/sites/globalderivatives.nyx.com/files/ca-2012-006-lo.pdf" TargetMode="External"/><Relationship Id="rId721" Type="http://schemas.openxmlformats.org/officeDocument/2006/relationships/hyperlink" Target="https://globalderivatives.nyx.com/sites/globalderivatives.nyx.com/files/ca-2012-103-lo.pdf" TargetMode="External"/><Relationship Id="rId763" Type="http://schemas.openxmlformats.org/officeDocument/2006/relationships/hyperlink" Target="https://www.ice.com/publicdocs/liffe/corporate_actions/2023/CA-2023-278-Lo.pdf" TargetMode="External"/><Relationship Id="rId88" Type="http://schemas.openxmlformats.org/officeDocument/2006/relationships/hyperlink" Target="https://www.theice.com/publicdocs/liffe/corporate_actions/2021/CA-2021-584-Lo.pdf" TargetMode="External"/><Relationship Id="rId111" Type="http://schemas.openxmlformats.org/officeDocument/2006/relationships/hyperlink" Target="https://www.theice.com/publicdocs/circulars/21082.pdf" TargetMode="External"/><Relationship Id="rId153" Type="http://schemas.openxmlformats.org/officeDocument/2006/relationships/hyperlink" Target="https://www.theice.com/publicdocs/circulars/20163%20.pdf" TargetMode="External"/><Relationship Id="rId195" Type="http://schemas.openxmlformats.org/officeDocument/2006/relationships/hyperlink" Target="https://www.theice.com/publicdocs/liffe/corporate_actions/2020/CA-2020-011-Lo.pdf" TargetMode="External"/><Relationship Id="rId209" Type="http://schemas.openxmlformats.org/officeDocument/2006/relationships/hyperlink" Target="https://www.theice.com/publicdocs/liffe/corporate_actions/2019/CA-2019-512-DA.pdf" TargetMode="External"/><Relationship Id="rId360" Type="http://schemas.openxmlformats.org/officeDocument/2006/relationships/hyperlink" Target="https://www.theice.com/publicdocs/liffe/corporate_actions/2017/CA-2017-445-Lo.pdf" TargetMode="External"/><Relationship Id="rId416" Type="http://schemas.openxmlformats.org/officeDocument/2006/relationships/hyperlink" Target="https://www.theice.com/publicdocs/liffe/corporate_actions/2016/CA%202016-295-Lo.pdf" TargetMode="External"/><Relationship Id="rId598" Type="http://schemas.openxmlformats.org/officeDocument/2006/relationships/hyperlink" Target="http://www.euronext.com/fic/000/065/995/659952.pdf" TargetMode="External"/><Relationship Id="rId819" Type="http://schemas.openxmlformats.org/officeDocument/2006/relationships/hyperlink" Target="https://www.ice.com/publicdocs/liffe/corporate_actions/2025/CA-2025-089-Lo.pdf" TargetMode="External"/><Relationship Id="rId220" Type="http://schemas.openxmlformats.org/officeDocument/2006/relationships/hyperlink" Target="https://www.theice.com/publicdocs/liffe/corporate_actions/2019/CA-2019-395-Lo.pdf" TargetMode="External"/><Relationship Id="rId458" Type="http://schemas.openxmlformats.org/officeDocument/2006/relationships/hyperlink" Target="https://www.theice.com/publicdocs/liffe/corporate_actions/2015/CA-2015-550-Lo.pdf" TargetMode="External"/><Relationship Id="rId623" Type="http://schemas.openxmlformats.org/officeDocument/2006/relationships/hyperlink" Target="https://globalderivatives.nyx.com/sites/globalderivatives.nyx.com/files/ca-2013-184-lo_0.pdf" TargetMode="External"/><Relationship Id="rId665" Type="http://schemas.openxmlformats.org/officeDocument/2006/relationships/hyperlink" Target="http://www.euronext.com/fic/000/060/595/605951.pdf" TargetMode="External"/><Relationship Id="rId830" Type="http://schemas.openxmlformats.org/officeDocument/2006/relationships/hyperlink" Target="https://www.ice.com/publicdocs/liffe/corporate_actions/2025/CA-2025-183-Lo.pdf" TargetMode="External"/><Relationship Id="rId15" Type="http://schemas.openxmlformats.org/officeDocument/2006/relationships/hyperlink" Target="https://www.ice.com/publicdocs/liffe/corporate_actions/2022/CA-2022-470-Lo.pdf" TargetMode="External"/><Relationship Id="rId57" Type="http://schemas.openxmlformats.org/officeDocument/2006/relationships/hyperlink" Target="https://www.theice.com/publicdocs/liffe/corporate_actions/2022/CA-2022-145-DA.pdf" TargetMode="External"/><Relationship Id="rId262" Type="http://schemas.openxmlformats.org/officeDocument/2006/relationships/hyperlink" Target="https://www.theice.com/publicdocs/liffe/corporate_actions/2018/CA-2018-491-Lo.pdf" TargetMode="External"/><Relationship Id="rId318" Type="http://schemas.openxmlformats.org/officeDocument/2006/relationships/hyperlink" Target="https://www.theice.com/publicdocs/liffe/corporate_actions/2017/CA-2017-617-Lo.pdf" TargetMode="External"/><Relationship Id="rId525" Type="http://schemas.openxmlformats.org/officeDocument/2006/relationships/hyperlink" Target="https://www.theice.com/publicdocs/liffe/corporate_actions/2015/CA-2015-215-Lo.pdf" TargetMode="External"/><Relationship Id="rId567" Type="http://schemas.openxmlformats.org/officeDocument/2006/relationships/hyperlink" Target="https://globalderivatives.nyx.com/sites/globalderivatives.nyx.com/files/ca-2014-020-lo.pdf" TargetMode="External"/><Relationship Id="rId732" Type="http://schemas.openxmlformats.org/officeDocument/2006/relationships/hyperlink" Target="https://www.theice.com/publicdocs/liffe/corporate_actions/2023/CA-2023-108-Lo.pdf" TargetMode="External"/><Relationship Id="rId99" Type="http://schemas.openxmlformats.org/officeDocument/2006/relationships/hyperlink" Target="https://www.theice.com/publicdocs/liffe/corporate_actions/2021/CA-2021-501-Lo.pdf" TargetMode="External"/><Relationship Id="rId122" Type="http://schemas.openxmlformats.org/officeDocument/2006/relationships/hyperlink" Target="https://www.theice.com/publicdocs/liffe/corporate_actions/2021/CA-2021-277-Lo.pdf" TargetMode="External"/><Relationship Id="rId164" Type="http://schemas.openxmlformats.org/officeDocument/2006/relationships/hyperlink" Target="https://www.theice.com/publicdocs/liffe/corporate_actions/2020/CA-2020-301-Lo.pdf" TargetMode="External"/><Relationship Id="rId371" Type="http://schemas.openxmlformats.org/officeDocument/2006/relationships/hyperlink" Target="https://www.theice.com/publicdocs/liffe/corporate_actions/2017/CA-2017-182-Lo.pdf" TargetMode="External"/><Relationship Id="rId774" Type="http://schemas.openxmlformats.org/officeDocument/2006/relationships/hyperlink" Target="https://www.ice.com/publicdocs/liffe/corporate_actions/2024/CA-2024-020-Lo.pdf" TargetMode="External"/><Relationship Id="rId427" Type="http://schemas.openxmlformats.org/officeDocument/2006/relationships/hyperlink" Target="https://www.theice.com/publicdocs/liffe/corporate_actions/2016/CA-2016-106-Lo.pdf" TargetMode="External"/><Relationship Id="rId469" Type="http://schemas.openxmlformats.org/officeDocument/2006/relationships/hyperlink" Target="https://www.theice.com/publicdocs/liffe/corporate_actions/2015/CA-2015-470-Lo.pdf" TargetMode="External"/><Relationship Id="rId634" Type="http://schemas.openxmlformats.org/officeDocument/2006/relationships/hyperlink" Target="http://www.euronext.com/fic/000/062/925/629258.pdf" TargetMode="External"/><Relationship Id="rId676" Type="http://schemas.openxmlformats.org/officeDocument/2006/relationships/hyperlink" Target="https://globalderivatives.nyx.com/sites/globalderivatives.nyx.com/files/lon3660.pdf" TargetMode="External"/><Relationship Id="rId841" Type="http://schemas.openxmlformats.org/officeDocument/2006/relationships/hyperlink" Target="https://www.ice.com/publicdocs/liffe/corporate_actions/2025/CA-2025-258-Lo.pdf" TargetMode="External"/><Relationship Id="rId26" Type="http://schemas.openxmlformats.org/officeDocument/2006/relationships/hyperlink" Target="https://www.ice.com/publicdocs/liffe/corporate_actions/2022/CA-2022-384-Lo.pdf" TargetMode="External"/><Relationship Id="rId231" Type="http://schemas.openxmlformats.org/officeDocument/2006/relationships/hyperlink" Target="https://www.theice.com/publicdocs/liffe/corporate_actions/2019/CA-2019-266-DA.pdf" TargetMode="External"/><Relationship Id="rId273" Type="http://schemas.openxmlformats.org/officeDocument/2006/relationships/hyperlink" Target="https://www.theice.com/publicdocs/liffe/corporate_actions/2018/CA-2018-393-Lo.pdf" TargetMode="External"/><Relationship Id="rId329" Type="http://schemas.openxmlformats.org/officeDocument/2006/relationships/hyperlink" Target="https://www.theice.com/publicdocs/liffe/corporate_actions/2017/CA-2017-550-Lo.pdf" TargetMode="External"/><Relationship Id="rId480" Type="http://schemas.openxmlformats.org/officeDocument/2006/relationships/hyperlink" Target="https://www.theice.com/publicdocs/liffe/corporate_actions/2015/CA-2015-422-Lo.pdf" TargetMode="External"/><Relationship Id="rId536" Type="http://schemas.openxmlformats.org/officeDocument/2006/relationships/hyperlink" Target="http://www.euronext.com/fic/000/061/215/612150.pdf" TargetMode="External"/><Relationship Id="rId701" Type="http://schemas.openxmlformats.org/officeDocument/2006/relationships/hyperlink" Target="https://globalderivatives.nyx.com/sites/globalderivatives.nyx.com/files/ca-2012-237-lo.pdf" TargetMode="External"/><Relationship Id="rId68" Type="http://schemas.openxmlformats.org/officeDocument/2006/relationships/hyperlink" Target="https://www.theice.com/publicdocs/liffe/corporate_actions/2021/CA-2021-700-Lo.pdf" TargetMode="External"/><Relationship Id="rId133" Type="http://schemas.openxmlformats.org/officeDocument/2006/relationships/hyperlink" Target="https://www.theice.com/publicdocs/circulars/21038%20.pdf" TargetMode="External"/><Relationship Id="rId175" Type="http://schemas.openxmlformats.org/officeDocument/2006/relationships/hyperlink" Target="https://www.theice.com/publicdocs/liffe/corporate_actions/2020/CA-2020-229-Lo.pdf" TargetMode="External"/><Relationship Id="rId340" Type="http://schemas.openxmlformats.org/officeDocument/2006/relationships/hyperlink" Target="https://www.theice.com/publicdocs/liffe/corporate_actions/2017/CA-2017-513-Lo.pdf" TargetMode="External"/><Relationship Id="rId578" Type="http://schemas.openxmlformats.org/officeDocument/2006/relationships/hyperlink" Target="http://globalderivatives.nyx.com/sites/globalderivatives.nyx.com/files/lon3510.pdf" TargetMode="External"/><Relationship Id="rId743" Type="http://schemas.openxmlformats.org/officeDocument/2006/relationships/hyperlink" Target="https://www.ice.com/publicdocs/liffe/corporate_actions/2023/CA-2023-174-Lo.pdf" TargetMode="External"/><Relationship Id="rId785" Type="http://schemas.openxmlformats.org/officeDocument/2006/relationships/hyperlink" Target="https://www.ice.com/publicdocs/liffe/corporate_actions/2024/CA-2024-153-DA.pdf" TargetMode="External"/><Relationship Id="rId200" Type="http://schemas.openxmlformats.org/officeDocument/2006/relationships/hyperlink" Target="https://www.theice.com/publicdocs/liffe/corporate_actions/2019/CA-2019-553-DA.pdf" TargetMode="External"/><Relationship Id="rId382" Type="http://schemas.openxmlformats.org/officeDocument/2006/relationships/hyperlink" Target="https://www.theice.com/publicdocs/liffe/corporate_actions/2016/CA-2016-520-Lo.pdf" TargetMode="External"/><Relationship Id="rId438" Type="http://schemas.openxmlformats.org/officeDocument/2006/relationships/hyperlink" Target="https://www.theice.com/publicdocs/liffe/corporate_actions/2016/CA-2016-034-Lo.pdf" TargetMode="External"/><Relationship Id="rId603" Type="http://schemas.openxmlformats.org/officeDocument/2006/relationships/hyperlink" Target="https://globalderivatives.nyx.com/sites/globalderivatives.nyx.com/files/ca-2013-303-lo.pdf" TargetMode="External"/><Relationship Id="rId645" Type="http://schemas.openxmlformats.org/officeDocument/2006/relationships/hyperlink" Target="http://www.euronext.com/fic/000/062/110/621101.pdf" TargetMode="External"/><Relationship Id="rId687" Type="http://schemas.openxmlformats.org/officeDocument/2006/relationships/hyperlink" Target="https://globalderivatives.nyx.com/sites/globalderivatives.nyx.com/files/lon3639.pdf" TargetMode="External"/><Relationship Id="rId810" Type="http://schemas.openxmlformats.org/officeDocument/2006/relationships/hyperlink" Target="https://www.ice.com/publicdocs/liffe/corporate_actions/2024/CA-2024-289-Lo.pdf" TargetMode="External"/><Relationship Id="rId852" Type="http://schemas.openxmlformats.org/officeDocument/2006/relationships/printerSettings" Target="../printerSettings/printerSettings1.bin"/><Relationship Id="rId242" Type="http://schemas.openxmlformats.org/officeDocument/2006/relationships/hyperlink" Target="https://www.theice.com/publicdocs/liffe/corporate_actions/2018/CA-2018-712-DA.pdf" TargetMode="External"/><Relationship Id="rId284" Type="http://schemas.openxmlformats.org/officeDocument/2006/relationships/hyperlink" Target="https://www.theice.com/publicdocs/liffe/corporate_actions/2018/CA-2018-218-Lo.pdf" TargetMode="External"/><Relationship Id="rId491" Type="http://schemas.openxmlformats.org/officeDocument/2006/relationships/hyperlink" Target="https://www.theice.com/publicdocs/liffe/corporate_actions/2015/CA-2015-385-Lo.pdf" TargetMode="External"/><Relationship Id="rId505" Type="http://schemas.openxmlformats.org/officeDocument/2006/relationships/hyperlink" Target="https://www.theice.com/publicdocs/liffe/corporate_actions/2015/CA-2015-324-Lo.pdf" TargetMode="External"/><Relationship Id="rId712" Type="http://schemas.openxmlformats.org/officeDocument/2006/relationships/hyperlink" Target="https://globalderivatives.nyx.com/sites/globalderivatives.nyx.com/files/ca-2012-148-lo.pdf" TargetMode="External"/><Relationship Id="rId37" Type="http://schemas.openxmlformats.org/officeDocument/2006/relationships/hyperlink" Target="https://www.theice.com/publicdocs/liffe/corporate_actions/2022/CA-2022-317-Lo.pdf" TargetMode="External"/><Relationship Id="rId79" Type="http://schemas.openxmlformats.org/officeDocument/2006/relationships/hyperlink" Target="https://www.theice.com/publicdocs/liffe/corporate_actions/2021/CA-2021-681-Lo.pdf" TargetMode="External"/><Relationship Id="rId102" Type="http://schemas.openxmlformats.org/officeDocument/2006/relationships/hyperlink" Target="https://www.theice.com/publicdocs/liffe/corporate_actions/2021/CA-2021-472-Lo.pdf" TargetMode="External"/><Relationship Id="rId144" Type="http://schemas.openxmlformats.org/officeDocument/2006/relationships/hyperlink" Target="https://www.theice.com/publicdocs/liffe/corporate_actions/2021/CA-2021-032-Lo.pdf" TargetMode="External"/><Relationship Id="rId547" Type="http://schemas.openxmlformats.org/officeDocument/2006/relationships/hyperlink" Target="https://globalderivatives.nyx.com/sites/globalderivatives.nyx.com/files/lon3578.pdf" TargetMode="External"/><Relationship Id="rId589" Type="http://schemas.openxmlformats.org/officeDocument/2006/relationships/hyperlink" Target="http://www.euronext.com/fic/000/066/440/664400.pdf" TargetMode="External"/><Relationship Id="rId754" Type="http://schemas.openxmlformats.org/officeDocument/2006/relationships/hyperlink" Target="https://www.theice.com/publicdocs/liffe/corporate_actions/2023/CA-2023-211-DA.pdf" TargetMode="External"/><Relationship Id="rId796" Type="http://schemas.openxmlformats.org/officeDocument/2006/relationships/hyperlink" Target="https://www.ice.com/publicdocs/liffe/corporate_actions/2024/CA-2024-212-Lo.pdf" TargetMode="External"/><Relationship Id="rId90" Type="http://schemas.openxmlformats.org/officeDocument/2006/relationships/hyperlink" Target="https://www.theice.com/publicdocs/liffe/corporate_actions/2021/CA-2021-568-DA.pdf" TargetMode="External"/><Relationship Id="rId186" Type="http://schemas.openxmlformats.org/officeDocument/2006/relationships/hyperlink" Target="https://www.theice.com/publicdocs/liffe/corporate_actions/2020/CA-2020-101-DA.pdf" TargetMode="External"/><Relationship Id="rId351" Type="http://schemas.openxmlformats.org/officeDocument/2006/relationships/hyperlink" Target="https://www.theice.com/publicdocs/circulars/17075.pdf" TargetMode="External"/><Relationship Id="rId393" Type="http://schemas.openxmlformats.org/officeDocument/2006/relationships/hyperlink" Target="https://www.theice.com/publicdocs/liffe/corporate_actions/2016/CA-2016-514-DA.pdf" TargetMode="External"/><Relationship Id="rId407" Type="http://schemas.openxmlformats.org/officeDocument/2006/relationships/hyperlink" Target="https://www.theice.com/publicdocs/liffe/corporate_actions/2016/CA-2016-369-Lo.pdf" TargetMode="External"/><Relationship Id="rId449" Type="http://schemas.openxmlformats.org/officeDocument/2006/relationships/hyperlink" Target="https://www.theice.com/publicdocs/circulars/15251.pdf" TargetMode="External"/><Relationship Id="rId614" Type="http://schemas.openxmlformats.org/officeDocument/2006/relationships/hyperlink" Target="http://www.euronext.com/fic/000/064/920/649208.pdf" TargetMode="External"/><Relationship Id="rId656" Type="http://schemas.openxmlformats.org/officeDocument/2006/relationships/hyperlink" Target="http://www.euronext.com/fic/000/061/725/617253.pdf" TargetMode="External"/><Relationship Id="rId821" Type="http://schemas.openxmlformats.org/officeDocument/2006/relationships/hyperlink" Target="https://www.ice.com/publicdocs/liffe/corporate_actions/2025/CA-2025-092-DA.pdf" TargetMode="External"/><Relationship Id="rId211" Type="http://schemas.openxmlformats.org/officeDocument/2006/relationships/hyperlink" Target="https://www.theice.com/publicdocs/liffe/corporate_actions/2019/CA-2019-502-Lo.pdf" TargetMode="External"/><Relationship Id="rId253" Type="http://schemas.openxmlformats.org/officeDocument/2006/relationships/hyperlink" Target="https://www.theice.com/publicdocs/liffe/corporate_actions/2018/CA-2018-644-Lo.pdf" TargetMode="External"/><Relationship Id="rId295" Type="http://schemas.openxmlformats.org/officeDocument/2006/relationships/hyperlink" Target="https://www.theice.com/publicdocs/liffe/corporate_actions/2017/CA-2017-764-Lo%20(USD).pdf" TargetMode="External"/><Relationship Id="rId309" Type="http://schemas.openxmlformats.org/officeDocument/2006/relationships/hyperlink" Target="https://www.theice.com/publicdocs/liffe/corporate_actions/2017/CA-2017-679-Lo.pdf" TargetMode="External"/><Relationship Id="rId460" Type="http://schemas.openxmlformats.org/officeDocument/2006/relationships/hyperlink" Target="https://www.theice.com/publicdocs/liffe/corporate_actions/2015/CA-2015-540-Lo.pdf" TargetMode="External"/><Relationship Id="rId516" Type="http://schemas.openxmlformats.org/officeDocument/2006/relationships/hyperlink" Target="https://www.theice.com/publicdocs/liffe/corporate_actions/2015/CA-2015-268-Lo.pdf" TargetMode="External"/><Relationship Id="rId698" Type="http://schemas.openxmlformats.org/officeDocument/2006/relationships/hyperlink" Target="https://globalderivatives.nyx.com/sites/globalderivatives.nyx.com/files/ca-2012-240-lo.pdf" TargetMode="External"/><Relationship Id="rId48" Type="http://schemas.openxmlformats.org/officeDocument/2006/relationships/hyperlink" Target="https://www.theice.com/publicdocs/circulars/22063.pdf" TargetMode="External"/><Relationship Id="rId113" Type="http://schemas.openxmlformats.org/officeDocument/2006/relationships/hyperlink" Target="https://www.theice.com/publicdocs/liffe/corporate_actions/2021/CA-2021-343-Lo.pdf" TargetMode="External"/><Relationship Id="rId320" Type="http://schemas.openxmlformats.org/officeDocument/2006/relationships/hyperlink" Target="https://www.theice.com/publicdocs/liffe/corporate_actions/2017/CA-2017-524-Lo.pdf" TargetMode="External"/><Relationship Id="rId558" Type="http://schemas.openxmlformats.org/officeDocument/2006/relationships/hyperlink" Target="https://globalderivatives.nyx.com/sites/globalderivatives.nyx.com/files/ca-2012-005-lo.pdf" TargetMode="External"/><Relationship Id="rId723" Type="http://schemas.openxmlformats.org/officeDocument/2006/relationships/hyperlink" Target="https://globalderivatives.nyx.com/sites/globalderivatives.nyx.com/files/lon3592.pdf" TargetMode="External"/><Relationship Id="rId765" Type="http://schemas.openxmlformats.org/officeDocument/2006/relationships/hyperlink" Target="https://www.ice.com/publicdocs/liffe/corporate_actions/2023/CA-2023-279-Lo.pdf" TargetMode="External"/><Relationship Id="rId155" Type="http://schemas.openxmlformats.org/officeDocument/2006/relationships/hyperlink" Target="https://www.theice.com/publicdocs/liffe/corporate_actions/2020/CA-2020-387-Lo.pdf" TargetMode="External"/><Relationship Id="rId197" Type="http://schemas.openxmlformats.org/officeDocument/2006/relationships/hyperlink" Target="https://www.theice.com/publicdocs/liffe/corporate_actions/2019/CA-2019-579-DA.pdf" TargetMode="External"/><Relationship Id="rId362" Type="http://schemas.openxmlformats.org/officeDocument/2006/relationships/hyperlink" Target="https://www.theice.com/publicdocs/liffe/corporate_actions/2017/CA-2017-409-Lo.pdf" TargetMode="External"/><Relationship Id="rId418" Type="http://schemas.openxmlformats.org/officeDocument/2006/relationships/hyperlink" Target="https://www.theice.com/publicdocs/liffe/corporate_actions/2016/CA-2016-257-Lo.pdf" TargetMode="External"/><Relationship Id="rId625" Type="http://schemas.openxmlformats.org/officeDocument/2006/relationships/hyperlink" Target="http://www.euronext.com/fic/000/064/180/641802.pdf" TargetMode="External"/><Relationship Id="rId832" Type="http://schemas.openxmlformats.org/officeDocument/2006/relationships/hyperlink" Target="https://www.ice.com/publicdocs/liffe/corporate_actions/2025/CA-2025-188-Lo.pdf" TargetMode="External"/><Relationship Id="rId222" Type="http://schemas.openxmlformats.org/officeDocument/2006/relationships/hyperlink" Target="https://www.theice.com/publicdocs/liffe/corporate_actions/2019/CA-2019-391-Lo.pdf" TargetMode="External"/><Relationship Id="rId264" Type="http://schemas.openxmlformats.org/officeDocument/2006/relationships/hyperlink" Target="https://www.theice.com/publicdocs/liffe/corporate_actions/2018/CA-2018-469-Lo.pdf" TargetMode="External"/><Relationship Id="rId471" Type="http://schemas.openxmlformats.org/officeDocument/2006/relationships/hyperlink" Target="https://www.theice.com/publicdocs/liffe/corporate_actions/2015/CA-2015-468-Lo.pdf" TargetMode="External"/><Relationship Id="rId667" Type="http://schemas.openxmlformats.org/officeDocument/2006/relationships/hyperlink" Target="https://globalderivatives.nyx.com/sites/globalderivatives.nyx.com/files/ca-2012-376-lo.pdf" TargetMode="External"/><Relationship Id="rId17" Type="http://schemas.openxmlformats.org/officeDocument/2006/relationships/hyperlink" Target="https://www.theice.com/publicdocs/liffe/corporate_actions/2022/CA-2022-452-Lo.pdf" TargetMode="External"/><Relationship Id="rId59" Type="http://schemas.openxmlformats.org/officeDocument/2006/relationships/hyperlink" Target="https://www.theice.com/publicdocs/liffe/corporate_actions/2022/CA-2022-108-DA.pdf" TargetMode="External"/><Relationship Id="rId124" Type="http://schemas.openxmlformats.org/officeDocument/2006/relationships/hyperlink" Target="https://www.theice.com/publicdocs/liffe/corporate_actions/2021/CA-221-273-Lo.pdf" TargetMode="External"/><Relationship Id="rId527" Type="http://schemas.openxmlformats.org/officeDocument/2006/relationships/hyperlink" Target="https://www.theice.com/publicdocs/liffe/corporate_actions/2015/CA-2015-210-Lo.pdf" TargetMode="External"/><Relationship Id="rId569" Type="http://schemas.openxmlformats.org/officeDocument/2006/relationships/hyperlink" Target="http://globalderivatives.nyx.com/sites/globalderivatives.nyx.com/files/lon3533.pdf" TargetMode="External"/><Relationship Id="rId734" Type="http://schemas.openxmlformats.org/officeDocument/2006/relationships/hyperlink" Target="https://www.ice.com/publicdocs/liffe/corporate_actions/2023/CA-2023-116-Lo.pdf" TargetMode="External"/><Relationship Id="rId776" Type="http://schemas.openxmlformats.org/officeDocument/2006/relationships/hyperlink" Target="https://www.ice.com/publicdocs/liffe/corporate_actions/2024/CA-2024-022-DA.pdf" TargetMode="External"/><Relationship Id="rId70" Type="http://schemas.openxmlformats.org/officeDocument/2006/relationships/hyperlink" Target="https://www.theice.com/publicdocs/liffe/corporate_actions/2021/CA-2021-698-Lo.pdf" TargetMode="External"/><Relationship Id="rId166" Type="http://schemas.openxmlformats.org/officeDocument/2006/relationships/hyperlink" Target="https://www.theice.com/publicdocs/liffe/corporate_actions/2020/CA-2020-264-Lo.pdf" TargetMode="External"/><Relationship Id="rId331" Type="http://schemas.openxmlformats.org/officeDocument/2006/relationships/hyperlink" Target="https://www.theice.com/publicdocs/liffe/corporate_actions/2017/CA-2017-544-Lo.pdf" TargetMode="External"/><Relationship Id="rId373" Type="http://schemas.openxmlformats.org/officeDocument/2006/relationships/hyperlink" Target="https://www.theice.com/publicdocs/liffe/corporate_actions/2017/CA-2017-016-DA.pdf" TargetMode="External"/><Relationship Id="rId429" Type="http://schemas.openxmlformats.org/officeDocument/2006/relationships/hyperlink" Target="https://www.theice.com/publicdocs/liffe/corporate_actions/2016/CA-2016-086-Lo.pdf" TargetMode="External"/><Relationship Id="rId580" Type="http://schemas.openxmlformats.org/officeDocument/2006/relationships/hyperlink" Target="https://globalderivatives.nyx.com/sites/globalderivatives.nyx.com/files/lon3769.pdf" TargetMode="External"/><Relationship Id="rId636" Type="http://schemas.openxmlformats.org/officeDocument/2006/relationships/hyperlink" Target="http://www.euronext.com/fic/000/062/575/625758.pdf" TargetMode="External"/><Relationship Id="rId801" Type="http://schemas.openxmlformats.org/officeDocument/2006/relationships/hyperlink" Target="https://www.ice.com/publicdocs/liffe/corporate_actions/2024/CA-2024-237-Lo.pdf" TargetMode="External"/><Relationship Id="rId1" Type="http://schemas.openxmlformats.org/officeDocument/2006/relationships/hyperlink" Target="https://www.ice.com/publicdocs/liffe/corporate_actions/2023/CA-2023-011-DA.pdf" TargetMode="External"/><Relationship Id="rId233" Type="http://schemas.openxmlformats.org/officeDocument/2006/relationships/hyperlink" Target="https://www.theice.com/publicdocs/liffe/corporate_actions/2019/CA-2019-245-DA.pdfhttps:/www.theice.com/publicdocs/liffe/corporate_actions/2019/CA-2019-244-Lo.pdf" TargetMode="External"/><Relationship Id="rId440" Type="http://schemas.openxmlformats.org/officeDocument/2006/relationships/hyperlink" Target="https://www.theice.com/publicdocs/liffe/corporate_actions/2016/CA-2016-032-Lo.pdf" TargetMode="External"/><Relationship Id="rId678" Type="http://schemas.openxmlformats.org/officeDocument/2006/relationships/hyperlink" Target="https://globalderivatives.nyx.com/sites/globalderivatives.nyx.com/files/lon3659.pdf" TargetMode="External"/><Relationship Id="rId843" Type="http://schemas.openxmlformats.org/officeDocument/2006/relationships/hyperlink" Target="https://www.ice.com/publicdocs/liffe/corporate_actions/2025/CA-2025-293-Lo.pdf" TargetMode="External"/><Relationship Id="rId28" Type="http://schemas.openxmlformats.org/officeDocument/2006/relationships/hyperlink" Target="https://www.theice.com/publicdocs/circulars/22103.pdf" TargetMode="External"/><Relationship Id="rId275" Type="http://schemas.openxmlformats.org/officeDocument/2006/relationships/hyperlink" Target="https://www.theice.com/publicdocs/liffe/corporate_actions/2018/CA-2018-383-DA.pdf" TargetMode="External"/><Relationship Id="rId300" Type="http://schemas.openxmlformats.org/officeDocument/2006/relationships/hyperlink" Target="https://www.theice.com/publicdocs/liffe/corporate_actions/2016/CA-2016-719-Lo.pdf" TargetMode="External"/><Relationship Id="rId482" Type="http://schemas.openxmlformats.org/officeDocument/2006/relationships/hyperlink" Target="https://www.theice.com/publicdocs/circulars/15163.pdf" TargetMode="External"/><Relationship Id="rId538" Type="http://schemas.openxmlformats.org/officeDocument/2006/relationships/hyperlink" Target="http://www.euronext.com/fic/000/066/385/663853.pdf" TargetMode="External"/><Relationship Id="rId703" Type="http://schemas.openxmlformats.org/officeDocument/2006/relationships/hyperlink" Target="https://globalderivatives.nyx.com/sites/globalderivatives.nyx.com/files/ca-2012-227-a.pdf" TargetMode="External"/><Relationship Id="rId745" Type="http://schemas.openxmlformats.org/officeDocument/2006/relationships/hyperlink" Target="https://www.theice.com/publicdocs/liffe/corporate_actions/2023/CA-2023-179-Lo.pdf" TargetMode="External"/><Relationship Id="rId81" Type="http://schemas.openxmlformats.org/officeDocument/2006/relationships/hyperlink" Target="https://www.theice.com/publicdocs/liffe/corporate_actions/2021/CA-2021-678-DA.pdf" TargetMode="External"/><Relationship Id="rId135" Type="http://schemas.openxmlformats.org/officeDocument/2006/relationships/hyperlink" Target="https://www.theice.com/publicdocs/liffe/corporate_actions/2021/CA-2021-160-Lo.pdf" TargetMode="External"/><Relationship Id="rId177" Type="http://schemas.openxmlformats.org/officeDocument/2006/relationships/hyperlink" Target="https://www.theice.com/publicdocs/liffe/corporate_actions/2020/CA-2020-207-DA.pdf" TargetMode="External"/><Relationship Id="rId342" Type="http://schemas.openxmlformats.org/officeDocument/2006/relationships/hyperlink" Target="https://www.theice.com/publicdocs/liffe/corporate_actions/2017/CA-2017-477-DA.pdf" TargetMode="External"/><Relationship Id="rId384" Type="http://schemas.openxmlformats.org/officeDocument/2006/relationships/hyperlink" Target="https://www.theice.com/publicdocs/liffe/corporate_actions/2016/CA-2016-597-Lo.pdf" TargetMode="External"/><Relationship Id="rId591" Type="http://schemas.openxmlformats.org/officeDocument/2006/relationships/hyperlink" Target="https://globalderivatives.nyx.com/sites/globalderivatives.nyx.com/files/ca-2013-334-lo.pdf" TargetMode="External"/><Relationship Id="rId605" Type="http://schemas.openxmlformats.org/officeDocument/2006/relationships/hyperlink" Target="http://www.euronext.com/fic/000/065/580/655805.pdf" TargetMode="External"/><Relationship Id="rId787" Type="http://schemas.openxmlformats.org/officeDocument/2006/relationships/hyperlink" Target="https://www.ice.com/publicdocs/liffe/corporate_actions/2024/CA-2024-165-Lo.pdf" TargetMode="External"/><Relationship Id="rId812" Type="http://schemas.openxmlformats.org/officeDocument/2006/relationships/hyperlink" Target="https://www.ice.com/publicdocs/liffe/corporate_actions/2024/CA-2024-337-Lo.pdf" TargetMode="External"/><Relationship Id="rId202" Type="http://schemas.openxmlformats.org/officeDocument/2006/relationships/hyperlink" Target="https://www.theice.com/publicdocs/liffe/corporate_actions/2019/CA-2019-554-Lo.pdf" TargetMode="External"/><Relationship Id="rId244" Type="http://schemas.openxmlformats.org/officeDocument/2006/relationships/hyperlink" Target="https://www.theice.com/publicdocs/liffe/corporate_actions/2018/CA-2018-343-Lo.pdf" TargetMode="External"/><Relationship Id="rId647" Type="http://schemas.openxmlformats.org/officeDocument/2006/relationships/hyperlink" Target="http://www.euronext.com/fic/000/062/030/620305.pdf" TargetMode="External"/><Relationship Id="rId689" Type="http://schemas.openxmlformats.org/officeDocument/2006/relationships/hyperlink" Target="https://globalderivatives.nyx.com/sites/globalderivatives.nyx.com/files/lon3634.pdf" TargetMode="External"/><Relationship Id="rId39" Type="http://schemas.openxmlformats.org/officeDocument/2006/relationships/hyperlink" Target="https://www.theice.com/publicdocs/liffe/corporate_actions/2022/CA-2022-315-Lo.pdf" TargetMode="External"/><Relationship Id="rId286" Type="http://schemas.openxmlformats.org/officeDocument/2006/relationships/hyperlink" Target="https://www.theice.com/publicdocs/liffe/corporate_actions/2018/CA-2018-130-Lo.pdf" TargetMode="External"/><Relationship Id="rId451" Type="http://schemas.openxmlformats.org/officeDocument/2006/relationships/hyperlink" Target="https://www.theice.com/publicdocs/liffe/corporate_actions/2015/CA-2015-603-Lo.pdf" TargetMode="External"/><Relationship Id="rId493" Type="http://schemas.openxmlformats.org/officeDocument/2006/relationships/hyperlink" Target="https://www.theice.com/publicdocs/liffe/corporate_actions/2015/CA-2015-380-Lo.pdf" TargetMode="External"/><Relationship Id="rId507" Type="http://schemas.openxmlformats.org/officeDocument/2006/relationships/hyperlink" Target="https://www.theice.com/publicdocs/liffe/corporate_actions/2015/CA-2015-310-Lo.pdf" TargetMode="External"/><Relationship Id="rId549" Type="http://schemas.openxmlformats.org/officeDocument/2006/relationships/hyperlink" Target="https://globalderivatives.nyx.com/sites/globalderivatives.nyx.com/files/lon3572.pdf" TargetMode="External"/><Relationship Id="rId714" Type="http://schemas.openxmlformats.org/officeDocument/2006/relationships/hyperlink" Target="https://globalderivatives.nyx.com/sites/globalderivatives.nyx.com/files/lon3602.pdf" TargetMode="External"/><Relationship Id="rId756" Type="http://schemas.openxmlformats.org/officeDocument/2006/relationships/hyperlink" Target="https://www.theice.com/publicdocs/circulars/23113.pdf" TargetMode="External"/><Relationship Id="rId50" Type="http://schemas.openxmlformats.org/officeDocument/2006/relationships/hyperlink" Target="https://www.theice.com/publicdocs/liffe/corporate_actions/2022/CA-2022-213-DA.pdf" TargetMode="External"/><Relationship Id="rId104" Type="http://schemas.openxmlformats.org/officeDocument/2006/relationships/hyperlink" Target="https://www.theice.com/publicdocs/liffe/corporate_actions/2021/CA-2021-400-Lo.pdf" TargetMode="External"/><Relationship Id="rId146" Type="http://schemas.openxmlformats.org/officeDocument/2006/relationships/hyperlink" Target="https://www.theice.com/publicdocs/liffe/corporate_actions/2021/CA-2021-027-Lo.pdf" TargetMode="External"/><Relationship Id="rId188" Type="http://schemas.openxmlformats.org/officeDocument/2006/relationships/hyperlink" Target="https://www.theice.com/publicdocs/liffe/corporate_actions/2020/CA-2020-068-Lo.pdf" TargetMode="External"/><Relationship Id="rId311" Type="http://schemas.openxmlformats.org/officeDocument/2006/relationships/hyperlink" Target="https://www.theice.com/publicdocs/liffe/corporate_actions/2017/CA-2017-672-Lo.pdf" TargetMode="External"/><Relationship Id="rId353" Type="http://schemas.openxmlformats.org/officeDocument/2006/relationships/hyperlink" Target="https://www.theice.com/publicdocs/liffe/corporate_actions/2017/CA-2017-460-Lo.pdf" TargetMode="External"/><Relationship Id="rId395" Type="http://schemas.openxmlformats.org/officeDocument/2006/relationships/hyperlink" Target="https://www.theice.com/publicdocs/liffe/corporate_actions/2016/CA-2016-488-Lo.pdf" TargetMode="External"/><Relationship Id="rId409" Type="http://schemas.openxmlformats.org/officeDocument/2006/relationships/hyperlink" Target="https://www.theice.com/publicdocs/liffe/corporate_actions/2015/CA-2015-649-Lo.pdf" TargetMode="External"/><Relationship Id="rId560" Type="http://schemas.openxmlformats.org/officeDocument/2006/relationships/hyperlink" Target="https://globalderivatives.nyx.com/sites/globalderivatives.nyx.com/files/ca-2011-424-lo.pdf" TargetMode="External"/><Relationship Id="rId798" Type="http://schemas.openxmlformats.org/officeDocument/2006/relationships/hyperlink" Target="https://www.ice.com/publicdocs/liffe/corporate_actions/2024/CA-2024-220-Lo.pdf" TargetMode="External"/><Relationship Id="rId92" Type="http://schemas.openxmlformats.org/officeDocument/2006/relationships/hyperlink" Target="https://www.theice.com/publicdocs/liffe/corporate_actions/2021/CA-2021-540-Lo.pdf" TargetMode="External"/><Relationship Id="rId213" Type="http://schemas.openxmlformats.org/officeDocument/2006/relationships/hyperlink" Target="https://www.theice.com/publicdocs/liffe/corporate_actions/2019/CA-2019-478-Lo.pdf" TargetMode="External"/><Relationship Id="rId420" Type="http://schemas.openxmlformats.org/officeDocument/2006/relationships/hyperlink" Target="https://www.theice.com/publicdocs/liffe/corporate_actions/2016/CA-2016-247-Lo.pdf" TargetMode="External"/><Relationship Id="rId616" Type="http://schemas.openxmlformats.org/officeDocument/2006/relationships/hyperlink" Target="http://www.euronext.com/fic/000/064/920/649206.pdf" TargetMode="External"/><Relationship Id="rId658" Type="http://schemas.openxmlformats.org/officeDocument/2006/relationships/hyperlink" Target="http://www.euronext.com/fic/000/061/575/615757.pdf" TargetMode="External"/><Relationship Id="rId823" Type="http://schemas.openxmlformats.org/officeDocument/2006/relationships/hyperlink" Target="https://www.ice.com/publicdocs/liffe/corporate_actions/2025/CA-2025-111-Lo.pdf" TargetMode="External"/><Relationship Id="rId255" Type="http://schemas.openxmlformats.org/officeDocument/2006/relationships/hyperlink" Target="https://www.theice.com/publicdocs/liffe/corporate_actions/2018/CA-2018-489-Lo1.pdf" TargetMode="External"/><Relationship Id="rId297" Type="http://schemas.openxmlformats.org/officeDocument/2006/relationships/hyperlink" Target="https://www.theice.com/publicdocs/liffe/corporate_actions/2017/CA-2017-763-Lo.pdf" TargetMode="External"/><Relationship Id="rId462" Type="http://schemas.openxmlformats.org/officeDocument/2006/relationships/hyperlink" Target="https://www.theice.com/publicdocs/liffe/corporate_actions/2015/CA-2015-528-LO.pdf" TargetMode="External"/><Relationship Id="rId518" Type="http://schemas.openxmlformats.org/officeDocument/2006/relationships/hyperlink" Target="https://www.theice.com/publicdocs/liffe/corporate_actions/2015/CA-2015-201-Lo.pdf" TargetMode="External"/><Relationship Id="rId725" Type="http://schemas.openxmlformats.org/officeDocument/2006/relationships/hyperlink" Target="https://www.theice.com/publicdocs/liffe/corporate_actions/2023/CA-2023-019-DA.pdf" TargetMode="External"/><Relationship Id="rId115" Type="http://schemas.openxmlformats.org/officeDocument/2006/relationships/hyperlink" Target="https://www.theice.com/publicdocs/liffe/corporate_actions/2021/CA-2021-323-Lo.pdf" TargetMode="External"/><Relationship Id="rId157" Type="http://schemas.openxmlformats.org/officeDocument/2006/relationships/hyperlink" Target="https://www.theice.com/publicdocs/liffe/corporate_actions/2020/CA-2020-371-DA.pdf" TargetMode="External"/><Relationship Id="rId322" Type="http://schemas.openxmlformats.org/officeDocument/2006/relationships/hyperlink" Target="https://www.theice.com/publicdocs/liffe/corporate_actions/2017/CA-2017-602-Lo.pdf" TargetMode="External"/><Relationship Id="rId364" Type="http://schemas.openxmlformats.org/officeDocument/2006/relationships/hyperlink" Target="https://www.theice.com/publicdocs/liffe/corporate_actions/2017/CA-2017-393-Lo.pdf" TargetMode="External"/><Relationship Id="rId767" Type="http://schemas.openxmlformats.org/officeDocument/2006/relationships/hyperlink" Target="https://www.ice.com/publicdocs/liffe/corporate_actions/2023/CA-2023-287-DA.pdf" TargetMode="External"/><Relationship Id="rId61" Type="http://schemas.openxmlformats.org/officeDocument/2006/relationships/hyperlink" Target="https://www.theice.com/publicdocs/liffe/corporate_actions/2022/CA-2022-063-Lo.pdf" TargetMode="External"/><Relationship Id="rId199" Type="http://schemas.openxmlformats.org/officeDocument/2006/relationships/hyperlink" Target="https://www.theice.com/publicdocs/liffe/corporate_actions/2019/CA-2019-559-DA.pdf" TargetMode="External"/><Relationship Id="rId571" Type="http://schemas.openxmlformats.org/officeDocument/2006/relationships/hyperlink" Target="http://globalderivatives.nyx.com/sites/globalderivatives.nyx.com/files/ca-2011-392-lo.pdf" TargetMode="External"/><Relationship Id="rId627" Type="http://schemas.openxmlformats.org/officeDocument/2006/relationships/hyperlink" Target="http://www.euronext.com/fic/000/063/460/634602.pdf" TargetMode="External"/><Relationship Id="rId669" Type="http://schemas.openxmlformats.org/officeDocument/2006/relationships/hyperlink" Target="https://globalderivatives.nyx.com/sites/globalderivatives.nyx.com/files/lon3671.pdf" TargetMode="External"/><Relationship Id="rId834" Type="http://schemas.openxmlformats.org/officeDocument/2006/relationships/hyperlink" Target="https://www.ice.com/publicdocs/circulars/25045.pdf" TargetMode="External"/><Relationship Id="rId19" Type="http://schemas.openxmlformats.org/officeDocument/2006/relationships/hyperlink" Target="https://www.ice.com/publicdocs/circulars/22131_attach_.pdf" TargetMode="External"/><Relationship Id="rId224" Type="http://schemas.openxmlformats.org/officeDocument/2006/relationships/hyperlink" Target="https://www.theice.com/publicdocs/liffe/corporate_actions/2019/CA-2019-384-Lo.pdf" TargetMode="External"/><Relationship Id="rId266" Type="http://schemas.openxmlformats.org/officeDocument/2006/relationships/hyperlink" Target="https://www.theice.com/publicdocs/circulars/18107.pdf" TargetMode="External"/><Relationship Id="rId431" Type="http://schemas.openxmlformats.org/officeDocument/2006/relationships/hyperlink" Target="https://www.theice.com/publicdocs/liffe/corporate_actions/2016/CA-2016-067-Lo.pdf" TargetMode="External"/><Relationship Id="rId473" Type="http://schemas.openxmlformats.org/officeDocument/2006/relationships/hyperlink" Target="https://www.theice.com/publicdocs/liffe/corporate_actions/2015/CA-2015-450-Lo.pdf" TargetMode="External"/><Relationship Id="rId529" Type="http://schemas.openxmlformats.org/officeDocument/2006/relationships/hyperlink" Target="https://globalderivatives.nyx.com/sites/globalderivatives.nyx.com/files/ca-2014-612-lo.pdf" TargetMode="External"/><Relationship Id="rId680" Type="http://schemas.openxmlformats.org/officeDocument/2006/relationships/hyperlink" Target="https://globalderivatives.nyx.com/sites/globalderivatives.nyx.com/files/ca-2012-313-lo.pdf" TargetMode="External"/><Relationship Id="rId736" Type="http://schemas.openxmlformats.org/officeDocument/2006/relationships/hyperlink" Target="https://www.ice.com/publicdocs/liffe/corporate_actions/2023/CA-2023-065-DA.pdf" TargetMode="External"/><Relationship Id="rId30" Type="http://schemas.openxmlformats.org/officeDocument/2006/relationships/hyperlink" Target="https://www.theice.com/publicdocs/liffe/corporate_actions/2022/CA-2022-362-Lo.pdf" TargetMode="External"/><Relationship Id="rId126" Type="http://schemas.openxmlformats.org/officeDocument/2006/relationships/hyperlink" Target="https://www.theice.com/publicdocs/liffe/corporate_actions/2021/CA-2021-257-Lo.pdf" TargetMode="External"/><Relationship Id="rId168" Type="http://schemas.openxmlformats.org/officeDocument/2006/relationships/hyperlink" Target="https://www.theice.com/publicdocs/liffe/corporate_actions/2020/CA-2020-258-Lo.pdf" TargetMode="External"/><Relationship Id="rId333" Type="http://schemas.openxmlformats.org/officeDocument/2006/relationships/hyperlink" Target="https://www.theice.com/publicdocs/liffe/corporate_actions/2017/CA-2017-537-Lo.pdf" TargetMode="External"/><Relationship Id="rId540" Type="http://schemas.openxmlformats.org/officeDocument/2006/relationships/hyperlink" Target="http://globalderivatives.nyx.com/sites/globalderivatives.nyx.com/files/lon3532.pdf" TargetMode="External"/><Relationship Id="rId778" Type="http://schemas.openxmlformats.org/officeDocument/2006/relationships/hyperlink" Target="https://www.ice.com/publicdocs/liffe/corporate_actions/2024/CA-2024-062-Lo.pdf" TargetMode="External"/><Relationship Id="rId72" Type="http://schemas.openxmlformats.org/officeDocument/2006/relationships/hyperlink" Target="https://www.theice.com/publicdocs/circulars/21206.pdf" TargetMode="External"/><Relationship Id="rId375" Type="http://schemas.openxmlformats.org/officeDocument/2006/relationships/hyperlink" Target="https://www.theice.com/publicdocs/liffe/corporate_actions/2016/CA-2016-780-Lo.pdf" TargetMode="External"/><Relationship Id="rId582" Type="http://schemas.openxmlformats.org/officeDocument/2006/relationships/hyperlink" Target="https://globalderivatives.nyx.com/sites/globalderivatives.nyx.com/files/ca-2013-372-lo.pdf" TargetMode="External"/><Relationship Id="rId638" Type="http://schemas.openxmlformats.org/officeDocument/2006/relationships/hyperlink" Target="http://www.euronext.com/fic/000/062/340/623404.pdf" TargetMode="External"/><Relationship Id="rId803" Type="http://schemas.openxmlformats.org/officeDocument/2006/relationships/hyperlink" Target="https://www.ice.com/publicdocs/liffe/corporate_actions/2024/CA-2024-266-Lo.pdf" TargetMode="External"/><Relationship Id="rId845" Type="http://schemas.openxmlformats.org/officeDocument/2006/relationships/hyperlink" Target="https://www.ice.com/publicdocs/liffe/corporate_actions/2025/CA-2025-331-Lo.pdf" TargetMode="External"/><Relationship Id="rId3" Type="http://schemas.openxmlformats.org/officeDocument/2006/relationships/hyperlink" Target="https://www.theice.com/publicdocs/liffe/corporate_actions/2023/CA-2023-003-Lo.pdf" TargetMode="External"/><Relationship Id="rId235" Type="http://schemas.openxmlformats.org/officeDocument/2006/relationships/hyperlink" Target="https://www.theice.com/publicdocs/liffe/corporate_actions/2019/CA-2019-226-DA.pdf" TargetMode="External"/><Relationship Id="rId277" Type="http://schemas.openxmlformats.org/officeDocument/2006/relationships/hyperlink" Target="https://www.theice.com/publicdocs/liffe/corporate_actions/2018/CA-2018-361-Lo.pdf" TargetMode="External"/><Relationship Id="rId400" Type="http://schemas.openxmlformats.org/officeDocument/2006/relationships/hyperlink" Target="https://www.theice.com/publicdocs/liffe/corporate_actions/2016/CA-2016-437-Lo.pdf" TargetMode="External"/><Relationship Id="rId442" Type="http://schemas.openxmlformats.org/officeDocument/2006/relationships/hyperlink" Target="https://www.theice.com/publicdocs/liffe/corporate_actions/2015/CA-2015-629-DA.pdf" TargetMode="External"/><Relationship Id="rId484" Type="http://schemas.openxmlformats.org/officeDocument/2006/relationships/hyperlink" Target="https://www.theice.com/publicdocs/circulars/15159.pdf" TargetMode="External"/><Relationship Id="rId705" Type="http://schemas.openxmlformats.org/officeDocument/2006/relationships/hyperlink" Target="https://globalderivatives.nyx.com/sites/globalderivatives.nyx.com/files/ca-2012-211-lo.pdf" TargetMode="External"/><Relationship Id="rId137" Type="http://schemas.openxmlformats.org/officeDocument/2006/relationships/hyperlink" Target="https://www.theice.com/publicdocs/liffe/corporate_actions/2021/CA-2021-124-DA.pdf" TargetMode="External"/><Relationship Id="rId302" Type="http://schemas.openxmlformats.org/officeDocument/2006/relationships/hyperlink" Target="https://www.theice.com/publicdocs/liffe/corporate_actions/2016/CA-2016-781-Lo.pdf" TargetMode="External"/><Relationship Id="rId344" Type="http://schemas.openxmlformats.org/officeDocument/2006/relationships/hyperlink" Target="https://www.theice.com/publicdocs/liffe/corporate_actions/2017/CA-2017-486-Lo.pdf" TargetMode="External"/><Relationship Id="rId691" Type="http://schemas.openxmlformats.org/officeDocument/2006/relationships/hyperlink" Target="https://globalderivatives.nyx.com/sites/globalderivatives.nyx.com/files/ca-2012-262-lo.pdf" TargetMode="External"/><Relationship Id="rId747" Type="http://schemas.openxmlformats.org/officeDocument/2006/relationships/hyperlink" Target="https://www.theice.com/publicdocs/liffe/corporate_actions/2023/CA-2023-187-Lo.pdf" TargetMode="External"/><Relationship Id="rId789" Type="http://schemas.openxmlformats.org/officeDocument/2006/relationships/hyperlink" Target="https://www.ice.com/publicdocs/liffe/corporate_actions/2024/CA-2024-166-Lo.pdf" TargetMode="External"/><Relationship Id="rId41" Type="http://schemas.openxmlformats.org/officeDocument/2006/relationships/hyperlink" Target="https://www.theice.com/publicdocs/liffe/corporate_actions/2022/CA-2022-302-Lo.pdf" TargetMode="External"/><Relationship Id="rId83" Type="http://schemas.openxmlformats.org/officeDocument/2006/relationships/hyperlink" Target="https://www.theice.com/publicdocs/circulars/21187.pdf" TargetMode="External"/><Relationship Id="rId179" Type="http://schemas.openxmlformats.org/officeDocument/2006/relationships/hyperlink" Target="https://www.theice.com/publicdocs/liffe/corporate_actions/2020/CA-2020-194-Lo.pdf" TargetMode="External"/><Relationship Id="rId386" Type="http://schemas.openxmlformats.org/officeDocument/2006/relationships/hyperlink" Target="https://www.theice.com/publicdocs/liffe/corporate_actions/2016/CA-2016-575-Lo.pdf" TargetMode="External"/><Relationship Id="rId551" Type="http://schemas.openxmlformats.org/officeDocument/2006/relationships/hyperlink" Target="https://globalderivatives.nyx.com/sites/globalderivatives.nyx.com/files/lon3570.pdf" TargetMode="External"/><Relationship Id="rId593" Type="http://schemas.openxmlformats.org/officeDocument/2006/relationships/hyperlink" Target="http://globalderivatives.nyx.com/sites/globalderivatives.nyx.com/files/ca-2011-345-lo.pdf" TargetMode="External"/><Relationship Id="rId607" Type="http://schemas.openxmlformats.org/officeDocument/2006/relationships/hyperlink" Target="http://www.euronext.com/fic/000/065/475/654750.pdf" TargetMode="External"/><Relationship Id="rId649" Type="http://schemas.openxmlformats.org/officeDocument/2006/relationships/hyperlink" Target="http://www.euronext.com/fic/000/061/855/618553.pdf" TargetMode="External"/><Relationship Id="rId814" Type="http://schemas.openxmlformats.org/officeDocument/2006/relationships/hyperlink" Target="https://www.ice.com/publicdocs/liffe/corporate_actions/2025/CA-2025-009-Lo.pdf" TargetMode="External"/><Relationship Id="rId190" Type="http://schemas.openxmlformats.org/officeDocument/2006/relationships/hyperlink" Target="https://www.theice.com/publicdocs/liffe/corporate_actions/2020/CA-2020-055-Lo.pdf" TargetMode="External"/><Relationship Id="rId204" Type="http://schemas.openxmlformats.org/officeDocument/2006/relationships/hyperlink" Target="https://www.theice.com/publicdocs/liffe/corporate_actions/2019/CA-2019-544-Lo.pdf" TargetMode="External"/><Relationship Id="rId246" Type="http://schemas.openxmlformats.org/officeDocument/2006/relationships/hyperlink" Target="https://www.theice.com/publicdocs/liffe/corporate_actions/2018/CA-2018-674-Lo.pdf" TargetMode="External"/><Relationship Id="rId288" Type="http://schemas.openxmlformats.org/officeDocument/2006/relationships/hyperlink" Target="https://www.theice.com/publicdocs/liffe/corporate_actions/2017/CA-2017-430-Lo.pdf" TargetMode="External"/><Relationship Id="rId411" Type="http://schemas.openxmlformats.org/officeDocument/2006/relationships/hyperlink" Target="https://www.theice.com/publicdocs/liffe/corporate_actions/2016/CA-2016-317-Lo.pdf" TargetMode="External"/><Relationship Id="rId453" Type="http://schemas.openxmlformats.org/officeDocument/2006/relationships/hyperlink" Target="https://www.theice.com/publicdocs/liffe/corporate_actions/2015/CA-2015-584-Lo.pdf" TargetMode="External"/><Relationship Id="rId509" Type="http://schemas.openxmlformats.org/officeDocument/2006/relationships/hyperlink" Target="https://www.theice.com/publicdocs/circulars/15107.pdf" TargetMode="External"/><Relationship Id="rId660" Type="http://schemas.openxmlformats.org/officeDocument/2006/relationships/hyperlink" Target="http://www.euronext.com/fic/000/061/157/611575.pdf" TargetMode="External"/><Relationship Id="rId106" Type="http://schemas.openxmlformats.org/officeDocument/2006/relationships/hyperlink" Target="https://www.theice.com/publicdocs/liffe/corporate_actions/2021/CA-2021-387-DA.pdf" TargetMode="External"/><Relationship Id="rId313" Type="http://schemas.openxmlformats.org/officeDocument/2006/relationships/hyperlink" Target="https://www.theice.com/publicdocs/circulars/17092.pdf" TargetMode="External"/><Relationship Id="rId495" Type="http://schemas.openxmlformats.org/officeDocument/2006/relationships/hyperlink" Target="https://www.theice.com/publicdocs/liffe/corporate_actions/2015/CA-2015-374--Lo.pdf" TargetMode="External"/><Relationship Id="rId716" Type="http://schemas.openxmlformats.org/officeDocument/2006/relationships/hyperlink" Target="https://globalderivatives.nyx.com/sites/globalderivatives.nyx.com/files/lon3599.pdf" TargetMode="External"/><Relationship Id="rId758" Type="http://schemas.openxmlformats.org/officeDocument/2006/relationships/hyperlink" Target="https://www.ice.com/publicdocs/liffe/corporate_actions/2023/CA-2023-242-Lo.pdf" TargetMode="External"/><Relationship Id="rId10" Type="http://schemas.openxmlformats.org/officeDocument/2006/relationships/hyperlink" Target="https://www.ice.com/publicdocs/liffe/corporate_actions/2022/CA-2022-512-Lo.pdf" TargetMode="External"/><Relationship Id="rId52" Type="http://schemas.openxmlformats.org/officeDocument/2006/relationships/hyperlink" Target="https://www.theice.com/publicdocs/liffe/corporate_actions/2022/CA-2022-196-DA.pdf" TargetMode="External"/><Relationship Id="rId94" Type="http://schemas.openxmlformats.org/officeDocument/2006/relationships/hyperlink" Target="https://www.theice.com/publicdocs/liffe/corporate_actions/2021/CA-2021-518-Lo.pdf" TargetMode="External"/><Relationship Id="rId148" Type="http://schemas.openxmlformats.org/officeDocument/2006/relationships/hyperlink" Target="https://www.theice.com/publicdocs/liffe/corporate_actions/2021/CA-2021-003-DA.pdf" TargetMode="External"/><Relationship Id="rId355" Type="http://schemas.openxmlformats.org/officeDocument/2006/relationships/hyperlink" Target="https://www.theice.com/publicdocs/liffe/corporate_actions/2017/CA-2017-397-Lo.pdf" TargetMode="External"/><Relationship Id="rId397" Type="http://schemas.openxmlformats.org/officeDocument/2006/relationships/hyperlink" Target="https://www.theice.com/publicdocs/liffe/corporate_actions/2016/CA-2016-475-Lo.pdf" TargetMode="External"/><Relationship Id="rId520" Type="http://schemas.openxmlformats.org/officeDocument/2006/relationships/hyperlink" Target="https://www.theice.com/publicdocs/circulars/15095.pdf" TargetMode="External"/><Relationship Id="rId562" Type="http://schemas.openxmlformats.org/officeDocument/2006/relationships/hyperlink" Target="https://globalderivatives.nyx.com/sites/globalderivatives.nyx.com/files/lon3552.pdf" TargetMode="External"/><Relationship Id="rId618" Type="http://schemas.openxmlformats.org/officeDocument/2006/relationships/hyperlink" Target="http://www.euronext.com/fic/000/064/750/647500.pdf" TargetMode="External"/><Relationship Id="rId825" Type="http://schemas.openxmlformats.org/officeDocument/2006/relationships/hyperlink" Target="https://www.ice.com/publicdocs/liffe/corporate_actions/2025/CA-2025-149-Lo.pdf" TargetMode="External"/><Relationship Id="rId215" Type="http://schemas.openxmlformats.org/officeDocument/2006/relationships/hyperlink" Target="https://www.theice.com/publicdocs/liffe/corporate_actions/2019/CA-2019-434-DA.pdf" TargetMode="External"/><Relationship Id="rId257" Type="http://schemas.openxmlformats.org/officeDocument/2006/relationships/hyperlink" Target="https://www.theice.com/publicdocs/circulars/18137.pdf" TargetMode="External"/><Relationship Id="rId422" Type="http://schemas.openxmlformats.org/officeDocument/2006/relationships/hyperlink" Target="https://www.theice.com/publicdocs/liffe/corporate_actions/2016/CA-2016-232-Lo.pdf" TargetMode="External"/><Relationship Id="rId464" Type="http://schemas.openxmlformats.org/officeDocument/2006/relationships/hyperlink" Target="https://www.theice.com/publicdocs/liffe/corporate_actions/2015/CA-2015-507-Lo.pdf" TargetMode="External"/><Relationship Id="rId299" Type="http://schemas.openxmlformats.org/officeDocument/2006/relationships/hyperlink" Target="https://www.theice.com/publicdocs/liffe/corporate_actions/2017/CA-2017-703-Lo.pdf" TargetMode="External"/><Relationship Id="rId727" Type="http://schemas.openxmlformats.org/officeDocument/2006/relationships/hyperlink" Target="https://www.theice.com/publicdocs/liffe/corporate_actions/2023/CA-2023-055-Lo.pdf" TargetMode="External"/><Relationship Id="rId63" Type="http://schemas.openxmlformats.org/officeDocument/2006/relationships/hyperlink" Target="https://www.theice.com/publicdocs/liffe/corporate_actions/2022/CA-2022-041-Lo.pdf" TargetMode="External"/><Relationship Id="rId159" Type="http://schemas.openxmlformats.org/officeDocument/2006/relationships/hyperlink" Target="https://www.theice.com/publicdocs/liffe/corporate_actions/2020/CA-2020-361-Lo%20.pdf" TargetMode="External"/><Relationship Id="rId366" Type="http://schemas.openxmlformats.org/officeDocument/2006/relationships/hyperlink" Target="https://www.theice.com/publicdocs/liffe/corporate_actions/2017/CA-2017-375-Lo.pdf" TargetMode="External"/><Relationship Id="rId573" Type="http://schemas.openxmlformats.org/officeDocument/2006/relationships/hyperlink" Target="https://globalderivatives.nyx.com/sites/globalderivatives.nyx.com/files/ca-2013-412-lo.pdf" TargetMode="External"/><Relationship Id="rId780" Type="http://schemas.openxmlformats.org/officeDocument/2006/relationships/hyperlink" Target="https://www.ice.com/publicdocs/liffe/corporate_actions/2024/CA-2024-088-Lo.pdf" TargetMode="External"/><Relationship Id="rId226" Type="http://schemas.openxmlformats.org/officeDocument/2006/relationships/hyperlink" Target="https://www.theice.com/publicdocs/liffe/corporate_actions/2019/CA-2019-348-Lo.pdf" TargetMode="External"/><Relationship Id="rId433" Type="http://schemas.openxmlformats.org/officeDocument/2006/relationships/hyperlink" Target="https://www.theice.com/publicdocs/circulars/16009.pdf" TargetMode="External"/><Relationship Id="rId640" Type="http://schemas.openxmlformats.org/officeDocument/2006/relationships/hyperlink" Target="http://www.euronext.com/fic/000/062/265/622651.pdf" TargetMode="External"/><Relationship Id="rId738" Type="http://schemas.openxmlformats.org/officeDocument/2006/relationships/hyperlink" Target="https://www.theice.com/publicdocs/liffe/corporate_actions/2023/CA-2023-126-Lo.pdf" TargetMode="External"/><Relationship Id="rId74" Type="http://schemas.openxmlformats.org/officeDocument/2006/relationships/hyperlink" Target="https://www.theice.com/publicdocs/liffe/corporate_actions/2022/CA-2022-002-Lo.pdf" TargetMode="External"/><Relationship Id="rId377" Type="http://schemas.openxmlformats.org/officeDocument/2006/relationships/hyperlink" Target="https://www.theice.com/publicdocs/liffe/corporate_actions/2016/CA-2016-675-Lo.pdf" TargetMode="External"/><Relationship Id="rId500" Type="http://schemas.openxmlformats.org/officeDocument/2006/relationships/hyperlink" Target="https://www.theice.com/publicdocs/liffe/corporate_actions/2015/CA-2015-353-Lo.pdf" TargetMode="External"/><Relationship Id="rId584" Type="http://schemas.openxmlformats.org/officeDocument/2006/relationships/hyperlink" Target="http://globalderivatives.nyx.com/sites/globalderivatives.nyx.com/files/lon3503.pdf" TargetMode="External"/><Relationship Id="rId805" Type="http://schemas.openxmlformats.org/officeDocument/2006/relationships/hyperlink" Target="https://www.ice.com/publicdocs/liffe/corporate_actions/2024/CA-2024-278-Lo.pdf" TargetMode="External"/><Relationship Id="rId5" Type="http://schemas.openxmlformats.org/officeDocument/2006/relationships/hyperlink" Target="https://www.theice.com/publicdocs/liffe/corporate_actions/2022/CA-2022-539-Lo.pdf" TargetMode="External"/><Relationship Id="rId237" Type="http://schemas.openxmlformats.org/officeDocument/2006/relationships/hyperlink" Target="https://www.theice.com/publicdocs/liffe/corporate_actions/2019/CA-2019-183-Lo.pdf" TargetMode="External"/><Relationship Id="rId791" Type="http://schemas.openxmlformats.org/officeDocument/2006/relationships/hyperlink" Target="https://www.ice.com/publicdocs/liffe/corporate_actions/2024/CA-2024-189-Lo.pdf" TargetMode="External"/><Relationship Id="rId444" Type="http://schemas.openxmlformats.org/officeDocument/2006/relationships/hyperlink" Target="https://www.theice.com/publicdocs/liffe/corporate_actions/2015/CA-2015-664-DA.pdf" TargetMode="External"/><Relationship Id="rId651" Type="http://schemas.openxmlformats.org/officeDocument/2006/relationships/hyperlink" Target="http://www.euronext.com/fic/000/061/815/618155.pdf" TargetMode="External"/><Relationship Id="rId749" Type="http://schemas.openxmlformats.org/officeDocument/2006/relationships/hyperlink" Target="https://www.theice.com/publicdocs/liffe/corporate_actions/2023/CA-2023-197-Lo.pdf" TargetMode="External"/><Relationship Id="rId290" Type="http://schemas.openxmlformats.org/officeDocument/2006/relationships/hyperlink" Target="https://www.theice.com/publicdocs/liffe/corporate_actions/2018/CA-2018-049-Lo.pdf" TargetMode="External"/><Relationship Id="rId304" Type="http://schemas.openxmlformats.org/officeDocument/2006/relationships/hyperlink" Target="https://www.theice.com/publicdocs/liffe/corporate_actions/2017/CA-2017-639-Lo.pdf" TargetMode="External"/><Relationship Id="rId388" Type="http://schemas.openxmlformats.org/officeDocument/2006/relationships/hyperlink" Target="https://www.theice.com/publicdocs/liffe/corporate_actions/2016/CA-2016-576-DA.pdfCA/2016/577/Lo" TargetMode="External"/><Relationship Id="rId511" Type="http://schemas.openxmlformats.org/officeDocument/2006/relationships/hyperlink" Target="https://www.theice.com/publicdocs/liffe/corporate_actions/2015/CA-2015-288-Lo.pdf" TargetMode="External"/><Relationship Id="rId609" Type="http://schemas.openxmlformats.org/officeDocument/2006/relationships/hyperlink" Target="http://www.euronext.com/fic/000/065/190/651904.pdf" TargetMode="External"/><Relationship Id="rId85" Type="http://schemas.openxmlformats.org/officeDocument/2006/relationships/hyperlink" Target="https://www.theice.com/publicdocs/circulars/21171%20.pdf" TargetMode="External"/><Relationship Id="rId150" Type="http://schemas.openxmlformats.org/officeDocument/2006/relationships/hyperlink" Target="https://www.theice.com/publicdocs/liffe/corporate_actions/2020/CA-2020-426-DA.pdf" TargetMode="External"/><Relationship Id="rId595" Type="http://schemas.openxmlformats.org/officeDocument/2006/relationships/hyperlink" Target="http://www.euronext.com/fic/000/065/770/657706.pdf" TargetMode="External"/><Relationship Id="rId816" Type="http://schemas.openxmlformats.org/officeDocument/2006/relationships/hyperlink" Target="https://www.ice.com/publicdocs/liffe/corporate_actions/2025/CA-2025-035-Lo.pdf" TargetMode="External"/><Relationship Id="rId248" Type="http://schemas.openxmlformats.org/officeDocument/2006/relationships/hyperlink" Target="https://www.theice.com/publicdocs/liffe/corporate_actions/2018/CA-2018-658-DA.pdf" TargetMode="External"/><Relationship Id="rId455" Type="http://schemas.openxmlformats.org/officeDocument/2006/relationships/hyperlink" Target="https://www.theice.com/publicdocs/liffe/corporate_actions/2015/CA-2015-569-Lo.pdf" TargetMode="External"/><Relationship Id="rId662" Type="http://schemas.openxmlformats.org/officeDocument/2006/relationships/hyperlink" Target="http://www.euronext.com/fic/000/061/291/612913.pdf" TargetMode="External"/><Relationship Id="rId12" Type="http://schemas.openxmlformats.org/officeDocument/2006/relationships/hyperlink" Target="https://www.theice.com/publicdocs/liffe/corporate_actions/2022/CA-2022-475-DA.pdf" TargetMode="External"/><Relationship Id="rId108" Type="http://schemas.openxmlformats.org/officeDocument/2006/relationships/hyperlink" Target="https://www.theice.com/publicdocs/liffe/corporate_actions/2021/CA-2021-381-Lo.pdf" TargetMode="External"/><Relationship Id="rId315" Type="http://schemas.openxmlformats.org/officeDocument/2006/relationships/hyperlink" Target="https://www.theice.com/publicdocs/liffe/corporate_actions/2017/CA-2017-639-Lo.pdf" TargetMode="External"/><Relationship Id="rId522" Type="http://schemas.openxmlformats.org/officeDocument/2006/relationships/hyperlink" Target="https://www.theice.com/publicdocs/liffe/corporate_actions/2015/CA-2015-239-Lo.pdf" TargetMode="External"/><Relationship Id="rId96" Type="http://schemas.openxmlformats.org/officeDocument/2006/relationships/hyperlink" Target="https://www.theice.com/publicdocs/circulars/21128.pdf" TargetMode="External"/><Relationship Id="rId161" Type="http://schemas.openxmlformats.org/officeDocument/2006/relationships/hyperlink" Target="https://www.theice.com/publicdocs/liffe/corporate_actions/2020/CA-2020-328-Lo.pdf" TargetMode="External"/><Relationship Id="rId399" Type="http://schemas.openxmlformats.org/officeDocument/2006/relationships/hyperlink" Target="https://www.theice.com/publicdocs/liffe/corporate_actions/2016/CA-2016-468-Lo.pdf" TargetMode="External"/><Relationship Id="rId827" Type="http://schemas.openxmlformats.org/officeDocument/2006/relationships/hyperlink" Target="https://www.ice.com/publicdocs/liffe/corporate_actions/2025/CA-2025-154-DA.pdf" TargetMode="External"/><Relationship Id="rId259" Type="http://schemas.openxmlformats.org/officeDocument/2006/relationships/hyperlink" Target="https://www.theice.com/publicdocs/liffe/corporate_actions/2018/CA-2018-553-Lo.pdf" TargetMode="External"/><Relationship Id="rId466" Type="http://schemas.openxmlformats.org/officeDocument/2006/relationships/hyperlink" Target="https://www.theice.com/publicdocs/liffe/corporate_actions/2015/CA-2015-502-LO_Pirelli%20Final.pdf" TargetMode="External"/><Relationship Id="rId673" Type="http://schemas.openxmlformats.org/officeDocument/2006/relationships/hyperlink" Target="https://globalderivatives.nyx.com/sites/globalderivatives.nyx.com/files/lon3661.pdf" TargetMode="External"/><Relationship Id="rId23" Type="http://schemas.openxmlformats.org/officeDocument/2006/relationships/hyperlink" Target="https://www.theice.com/publicdocs/circulars/22118.pdf" TargetMode="External"/><Relationship Id="rId119" Type="http://schemas.openxmlformats.org/officeDocument/2006/relationships/hyperlink" Target="https://www.theice.com/publicdocs/liffe/corporate_actions/2021/CA-2021-296-DA.pdf" TargetMode="External"/><Relationship Id="rId326" Type="http://schemas.openxmlformats.org/officeDocument/2006/relationships/hyperlink" Target="https://www.theice.com/publicdocs/liffe/corporate_actions/2017/CA-2017-567-Lo.pdf" TargetMode="External"/><Relationship Id="rId533" Type="http://schemas.openxmlformats.org/officeDocument/2006/relationships/hyperlink" Target="https://globalderivatives.nyx.com/sites/globalderivatives.nyx.com/files/lon3766.pdf" TargetMode="External"/><Relationship Id="rId740" Type="http://schemas.openxmlformats.org/officeDocument/2006/relationships/hyperlink" Target="https://www.ice.com/publicdocs/liffe/corporate_actions/2023/CA-2023-147-Lo.pdf" TargetMode="External"/><Relationship Id="rId838" Type="http://schemas.openxmlformats.org/officeDocument/2006/relationships/hyperlink" Target="https://www.ice.com/publicdocs/liffe/corporate_actions/2025/CA-2025-235-Lo.pdf" TargetMode="External"/><Relationship Id="rId172" Type="http://schemas.openxmlformats.org/officeDocument/2006/relationships/hyperlink" Target="https://www.theice.com/publicdocs/liffe/corporate_actions/2020/CA-2020-172-Lo.pdf" TargetMode="External"/><Relationship Id="rId477" Type="http://schemas.openxmlformats.org/officeDocument/2006/relationships/hyperlink" Target="https://www.theice.com/publicdocs/liffe/corporate_actions/2015/CA-2015-430-Lo.pdf" TargetMode="External"/><Relationship Id="rId600" Type="http://schemas.openxmlformats.org/officeDocument/2006/relationships/hyperlink" Target="http://www.euronext.com/fic/000/065/551/655510.pdf" TargetMode="External"/><Relationship Id="rId684" Type="http://schemas.openxmlformats.org/officeDocument/2006/relationships/hyperlink" Target="https://globalderivatives.nyx.com/sites/globalderivatives.nyx.com/files/ca-2012-244-lo.pdf" TargetMode="External"/><Relationship Id="rId337" Type="http://schemas.openxmlformats.org/officeDocument/2006/relationships/hyperlink" Target="https://www.theice.com/publicdocs/liffe/corporate_actions/2017/CA-2017-525-Lo.pdf" TargetMode="External"/><Relationship Id="rId34" Type="http://schemas.openxmlformats.org/officeDocument/2006/relationships/hyperlink" Target="https://www.theice.com/publicdocs/liffe/corporate_actions/2022/CA-2022-328-DA.pdf" TargetMode="External"/><Relationship Id="rId544" Type="http://schemas.openxmlformats.org/officeDocument/2006/relationships/hyperlink" Target="https://globalderivatives.nyx.com/sites/globalderivatives.nyx.com/files/ca-2012-076-lo.pdf" TargetMode="External"/><Relationship Id="rId751" Type="http://schemas.openxmlformats.org/officeDocument/2006/relationships/hyperlink" Target="https://www.theice.com/publicdocs/liffe/corporate_actions/2023/CA-2023-207-Lo.pdf" TargetMode="External"/><Relationship Id="rId849" Type="http://schemas.openxmlformats.org/officeDocument/2006/relationships/hyperlink" Target="https://www.ice.com/publicdocs/liffe/corporate_actions/2025/CA-2025-366-Lo.pdf" TargetMode="External"/><Relationship Id="rId183" Type="http://schemas.openxmlformats.org/officeDocument/2006/relationships/hyperlink" Target="https://www.theice.com/publicdocs/liffe/corporate_actions/2020/CA-2020-136-DA.pdf" TargetMode="External"/><Relationship Id="rId390" Type="http://schemas.openxmlformats.org/officeDocument/2006/relationships/hyperlink" Target="https://www.theice.com/publicdocs/liffe/corporate_actions/2016/CA-2016-569-Lo.pdf" TargetMode="External"/><Relationship Id="rId404" Type="http://schemas.openxmlformats.org/officeDocument/2006/relationships/hyperlink" Target="https://www.theice.com/publicdocs/liffe/corporate_actions/2016/CA-2016-401-Lo.pdf" TargetMode="External"/><Relationship Id="rId611" Type="http://schemas.openxmlformats.org/officeDocument/2006/relationships/hyperlink" Target="http://www.euronext.com/fic/000/065/130/651300.pdf" TargetMode="External"/><Relationship Id="rId250" Type="http://schemas.openxmlformats.org/officeDocument/2006/relationships/hyperlink" Target="https://www.theice.com/publicdocs/liffe/corporate_actions/2018/CA-2018-655-Lo.pdf" TargetMode="External"/><Relationship Id="rId488" Type="http://schemas.openxmlformats.org/officeDocument/2006/relationships/hyperlink" Target="https://www.theice.com/publicdocs/liffe/corporate_actions/2015/CA-2015-388-Lo.pdf" TargetMode="External"/><Relationship Id="rId695" Type="http://schemas.openxmlformats.org/officeDocument/2006/relationships/hyperlink" Target="https://globalderivatives.nyx.com/sites/globalderivatives.nyx.com/files/ca-2012-247-li.pdf" TargetMode="External"/><Relationship Id="rId709" Type="http://schemas.openxmlformats.org/officeDocument/2006/relationships/hyperlink" Target="https://globalderivatives.nyx.com/sites/globalderivatives.nyx.com/files/lon3614.pdf" TargetMode="External"/><Relationship Id="rId45" Type="http://schemas.openxmlformats.org/officeDocument/2006/relationships/hyperlink" Target="https://www.theice.com/publicdocs/liffe/corporate_actions/2022/CA-2022-254-Lo.pdf" TargetMode="External"/><Relationship Id="rId110" Type="http://schemas.openxmlformats.org/officeDocument/2006/relationships/hyperlink" Target="https://www.theice.com/publicdocs/liffe/corporate_actions/2021/CA-2021-348-Lo.pdf" TargetMode="External"/><Relationship Id="rId348" Type="http://schemas.openxmlformats.org/officeDocument/2006/relationships/hyperlink" Target="https://www.theice.com/publicdocs/liffe/corporate_actions/2017/CA-2017-475-Lo.pdf" TargetMode="External"/><Relationship Id="rId555" Type="http://schemas.openxmlformats.org/officeDocument/2006/relationships/hyperlink" Target="https://globalderivatives.nyx.com/sites/globalderivatives.nyx.com/files/lon3557.pdf" TargetMode="External"/><Relationship Id="rId762" Type="http://schemas.openxmlformats.org/officeDocument/2006/relationships/hyperlink" Target="https://www.ice.com/publicdocs/circulars/23126_attach.pdf" TargetMode="External"/><Relationship Id="rId194" Type="http://schemas.openxmlformats.org/officeDocument/2006/relationships/hyperlink" Target="https://www.theice.com/publicdocs/liffe/corporate_actions/2020/CA-2020-024-Lo.pdf" TargetMode="External"/><Relationship Id="rId208" Type="http://schemas.openxmlformats.org/officeDocument/2006/relationships/hyperlink" Target="https://www.theice.com/publicdocs/circulars/19158.pdf" TargetMode="External"/><Relationship Id="rId415" Type="http://schemas.openxmlformats.org/officeDocument/2006/relationships/hyperlink" Target="https://www.theice.com/publicdocs/liffe/corporate_actions/2016/CA-2016-298-Lo.pdf" TargetMode="External"/><Relationship Id="rId622" Type="http://schemas.openxmlformats.org/officeDocument/2006/relationships/hyperlink" Target="http://www.euronext.com/fic/000/064/211/642112.pdf" TargetMode="External"/><Relationship Id="rId261" Type="http://schemas.openxmlformats.org/officeDocument/2006/relationships/hyperlink" Target="https://www.theice.com/publicdocs/liffe/corporate_actions/2018/CA-2018-493-Lo.pdf" TargetMode="External"/><Relationship Id="rId499" Type="http://schemas.openxmlformats.org/officeDocument/2006/relationships/hyperlink" Target="https://www.theice.com/publicdocs/liffe/corporate_actions/2015/CA-2015-356-Lo.pdf" TargetMode="External"/><Relationship Id="rId56" Type="http://schemas.openxmlformats.org/officeDocument/2006/relationships/hyperlink" Target="https://www.theice.com/publicdocs/circulars/22044.pdf" TargetMode="External"/><Relationship Id="rId359" Type="http://schemas.openxmlformats.org/officeDocument/2006/relationships/hyperlink" Target="https://www.theice.com/publicdocs/liffe/corporate_actions/2017/CA-2017-429-DA.pdf" TargetMode="External"/><Relationship Id="rId566" Type="http://schemas.openxmlformats.org/officeDocument/2006/relationships/hyperlink" Target="http://globalderivatives.nyx.com/sites/globalderivatives.nyx.com/files/lon3543.pdf" TargetMode="External"/><Relationship Id="rId773" Type="http://schemas.openxmlformats.org/officeDocument/2006/relationships/hyperlink" Target="https://www.ice.com/publicdocs/liffe/corporate_actions/2024/CA-2024-007-DA.pdf" TargetMode="External"/><Relationship Id="rId121" Type="http://schemas.openxmlformats.org/officeDocument/2006/relationships/hyperlink" Target="https://www.theice.com/publicdocs/liffe/corporate_actions/2021/CA-2021-287-Lo.pdf" TargetMode="External"/><Relationship Id="rId219" Type="http://schemas.openxmlformats.org/officeDocument/2006/relationships/hyperlink" Target="https://www.theice.com/publicdocs/liffe/corporate_actions/2019/CA-2019-412-DA.pdf" TargetMode="External"/><Relationship Id="rId426" Type="http://schemas.openxmlformats.org/officeDocument/2006/relationships/hyperlink" Target="https://www.theice.com/publicdocs/liffe/corporate_actions/2016/CA-2016-134-Lo.pdf" TargetMode="External"/><Relationship Id="rId633" Type="http://schemas.openxmlformats.org/officeDocument/2006/relationships/hyperlink" Target="http://www.euronext.com/fic/000/063/320/633201.pdf" TargetMode="External"/><Relationship Id="rId840" Type="http://schemas.openxmlformats.org/officeDocument/2006/relationships/hyperlink" Target="https://www.ice.com/publicdocs/liffe/corporate_actions/2025/CA-2025-248-Lo.pdf" TargetMode="External"/><Relationship Id="rId67" Type="http://schemas.openxmlformats.org/officeDocument/2006/relationships/hyperlink" Target="https://www.theice.com/publicdocs/liffe/corporate_actions/2022/CA-2022-031-Lo.pdf" TargetMode="External"/><Relationship Id="rId272" Type="http://schemas.openxmlformats.org/officeDocument/2006/relationships/hyperlink" Target="https://www.theice.com/publicdocs/liffe/corporate_actions/2018/CA-2018-327-DA.pdf" TargetMode="External"/><Relationship Id="rId577" Type="http://schemas.openxmlformats.org/officeDocument/2006/relationships/hyperlink" Target="http://globalderivatives.nyx.com/sites/globalderivatives.nyx.com/files/673002.pdf" TargetMode="External"/><Relationship Id="rId700" Type="http://schemas.openxmlformats.org/officeDocument/2006/relationships/hyperlink" Target="https://globalderivatives.nyx.com/sites/globalderivatives.nyx.com/files/ca-2012-235-lo.pdf" TargetMode="External"/><Relationship Id="rId132" Type="http://schemas.openxmlformats.org/officeDocument/2006/relationships/hyperlink" Target="https://www.theice.com/publicdocs/liffe/corporate_actions/2021/CA-2021-212-DA.pdf" TargetMode="External"/><Relationship Id="rId784" Type="http://schemas.openxmlformats.org/officeDocument/2006/relationships/hyperlink" Target="https://www.ice.com/publicdocs/liffe/corporate_actions/2024/CA-2024-150-Lo.pdf" TargetMode="External"/><Relationship Id="rId437" Type="http://schemas.openxmlformats.org/officeDocument/2006/relationships/hyperlink" Target="https://www.theice.com/publicdocs/liffe/corporate_actions/2016/CA-2016-054-Lo.pdf" TargetMode="External"/><Relationship Id="rId644" Type="http://schemas.openxmlformats.org/officeDocument/2006/relationships/hyperlink" Target="http://www.euronext.com/fic/000/061/895/618951.pdf" TargetMode="External"/><Relationship Id="rId851" Type="http://schemas.openxmlformats.org/officeDocument/2006/relationships/hyperlink" Target="https://www.ice.com/publicdocs/circulars/25123_attach.pdf" TargetMode="External"/><Relationship Id="rId283" Type="http://schemas.openxmlformats.org/officeDocument/2006/relationships/hyperlink" Target="https://www.theice.com/publicdocs/liffe/corporate_actions/2018/CA-2018-223-Lo.pdf" TargetMode="External"/><Relationship Id="rId490" Type="http://schemas.openxmlformats.org/officeDocument/2006/relationships/hyperlink" Target="https://www.theice.com/publicdocs/liffe/corporate_actions/2015/CA-2015-383-DA.pdf" TargetMode="External"/><Relationship Id="rId504" Type="http://schemas.openxmlformats.org/officeDocument/2006/relationships/hyperlink" Target="https://www.theice.com/publicdocs/liffe/corporate_actions/2015/CA-2015-328-Lo.pdf" TargetMode="External"/><Relationship Id="rId711" Type="http://schemas.openxmlformats.org/officeDocument/2006/relationships/hyperlink" Target="https://globalderivatives.nyx.com/sites/globalderivatives.nyx.com/files/lon3606.pdf" TargetMode="External"/><Relationship Id="rId78" Type="http://schemas.openxmlformats.org/officeDocument/2006/relationships/hyperlink" Target="https://www.theice.com/publicdocs/circulars/21215.pdf" TargetMode="External"/><Relationship Id="rId143" Type="http://schemas.openxmlformats.org/officeDocument/2006/relationships/hyperlink" Target="https://www.theice.com/publicdocs/liffe/corporate_actions/2021/CA-2021-030-Lo%20.pdf" TargetMode="External"/><Relationship Id="rId350" Type="http://schemas.openxmlformats.org/officeDocument/2006/relationships/hyperlink" Target="https://www.theice.com/publicdocs/liffe/corporate_actions/2017/CA-2017-467-Lo.pdf" TargetMode="External"/><Relationship Id="rId588" Type="http://schemas.openxmlformats.org/officeDocument/2006/relationships/hyperlink" Target="https://globalderivatives.nyx.com/sites/globalderivatives.nyx.com/files/ca-2013-326-lo.pdf" TargetMode="External"/><Relationship Id="rId795" Type="http://schemas.openxmlformats.org/officeDocument/2006/relationships/hyperlink" Target="https://www.ice.com/publicdocs/liffe/corporate_actions/2024/CA-2024-214-Lo.pdf" TargetMode="External"/><Relationship Id="rId809" Type="http://schemas.openxmlformats.org/officeDocument/2006/relationships/hyperlink" Target="https://www.ice.com/publicdocs/liffe/corporate_actions/2024/CA-2024-286-Lo.pdf" TargetMode="External"/><Relationship Id="rId9" Type="http://schemas.openxmlformats.org/officeDocument/2006/relationships/hyperlink" Target="https://www.theice.com/publicdocs/circulars/22180.pdf" TargetMode="External"/><Relationship Id="rId210" Type="http://schemas.openxmlformats.org/officeDocument/2006/relationships/hyperlink" Target="https://www.theice.com/publicdocs/liffe/corporate_actions/2019/CA-2019-505-DA.pdf" TargetMode="External"/><Relationship Id="rId448" Type="http://schemas.openxmlformats.org/officeDocument/2006/relationships/hyperlink" Target="https://www.theice.com/publicdocs/liffe/corporate_actions/2015/CA-2015-639-Lo.pdf" TargetMode="External"/><Relationship Id="rId655" Type="http://schemas.openxmlformats.org/officeDocument/2006/relationships/hyperlink" Target="http://www.euronext.com/fic/000/061/785/617853.pdf" TargetMode="External"/><Relationship Id="rId294" Type="http://schemas.openxmlformats.org/officeDocument/2006/relationships/hyperlink" Target="https://www.theice.com/publicdocs/liffe/corporate_actions/2018/CA-2018-005-Lo.pdf" TargetMode="External"/><Relationship Id="rId308" Type="http://schemas.openxmlformats.org/officeDocument/2006/relationships/hyperlink" Target="https://www.theice.com/publicdocs/circulars/17176.pdf" TargetMode="External"/><Relationship Id="rId515" Type="http://schemas.openxmlformats.org/officeDocument/2006/relationships/hyperlink" Target="https://www.theice.com/publicdocs/liffe/corporate_actions/2015/CA-2015-273-Lo.pdf" TargetMode="External"/><Relationship Id="rId722" Type="http://schemas.openxmlformats.org/officeDocument/2006/relationships/hyperlink" Target="https://globalderivatives.nyx.com/sites/globalderivatives.nyx.com/files/ca-2012-096-lo.pdf" TargetMode="External"/><Relationship Id="rId89" Type="http://schemas.openxmlformats.org/officeDocument/2006/relationships/hyperlink" Target="https://www.theice.com/publicdocs/liffe/corporate_actions/2021/CA-2021-543-DA.pdf" TargetMode="External"/><Relationship Id="rId154" Type="http://schemas.openxmlformats.org/officeDocument/2006/relationships/hyperlink" Target="https://www.theice.com/publicdocs/liffe/corporate_actions/2020/CA-2020-399-DA.pdf" TargetMode="External"/><Relationship Id="rId361" Type="http://schemas.openxmlformats.org/officeDocument/2006/relationships/hyperlink" Target="https://www.theice.com/publicdocs/liffe/corporate_actions/2017/CA-2017-421-Lo.pdf" TargetMode="External"/><Relationship Id="rId599" Type="http://schemas.openxmlformats.org/officeDocument/2006/relationships/hyperlink" Target="http://www.euronext.com/fic/000/065/770/657700.pdf" TargetMode="External"/><Relationship Id="rId459" Type="http://schemas.openxmlformats.org/officeDocument/2006/relationships/hyperlink" Target="https://www.theice.com/publicdocs/liffe/corporate_actions/2015/CA-2015-541-Lo.pdf" TargetMode="External"/><Relationship Id="rId666" Type="http://schemas.openxmlformats.org/officeDocument/2006/relationships/hyperlink" Target="http://www.euronext.com/fic/000/061/055/610559.pdf" TargetMode="External"/><Relationship Id="rId16" Type="http://schemas.openxmlformats.org/officeDocument/2006/relationships/hyperlink" Target="https://www.theice.com/publicdocs/liffe/corporate_actions/2022/CA-2022-450-Lo.pdf" TargetMode="External"/><Relationship Id="rId221" Type="http://schemas.openxmlformats.org/officeDocument/2006/relationships/hyperlink" Target="https://www.theice.com/publicdocs/liffe/corporate_actions/2019/CA-2019-385-Lo.pdf" TargetMode="External"/><Relationship Id="rId319" Type="http://schemas.openxmlformats.org/officeDocument/2006/relationships/hyperlink" Target="https://www.theice.com/publicdocs/liffe/corporate_actions/2017/CA-2017-605-Lo.pdf" TargetMode="External"/><Relationship Id="rId526" Type="http://schemas.openxmlformats.org/officeDocument/2006/relationships/hyperlink" Target="https://www.ice.com/futures-europe/corporate-actions" TargetMode="External"/><Relationship Id="rId733" Type="http://schemas.openxmlformats.org/officeDocument/2006/relationships/hyperlink" Target="https://www.theice.com/publicdocs/liffe/corporate_actions/2023/CA-2023-111-DA.pdf" TargetMode="External"/><Relationship Id="rId165" Type="http://schemas.openxmlformats.org/officeDocument/2006/relationships/hyperlink" Target="https://www.theice.com/publicdocs/liffe/corporate_actions/2020/CA-2020-299-Lo.pdf" TargetMode="External"/><Relationship Id="rId372" Type="http://schemas.openxmlformats.org/officeDocument/2006/relationships/hyperlink" Target="https://www.theice.com/publicdocs/liffe/corporate_actions/2017/CA-2017-037-DA.pdf" TargetMode="External"/><Relationship Id="rId677" Type="http://schemas.openxmlformats.org/officeDocument/2006/relationships/hyperlink" Target="https://globalderivatives.nyx.com/sites/globalderivatives.nyx.com/files/bru_12-12_introduction_of_thrombogenics_stock_options.pdf" TargetMode="External"/><Relationship Id="rId800" Type="http://schemas.openxmlformats.org/officeDocument/2006/relationships/hyperlink" Target="https://www.ice.com/publicdocs/liffe/corporate_actions/2024/CA-2024-229-Lo.pdf" TargetMode="External"/><Relationship Id="rId232" Type="http://schemas.openxmlformats.org/officeDocument/2006/relationships/hyperlink" Target="https://www.theice.com/publicdocs/liffe/corporate_actions/2019/CA-2019-195-DA.pdf" TargetMode="External"/><Relationship Id="rId27" Type="http://schemas.openxmlformats.org/officeDocument/2006/relationships/hyperlink" Target="https://www.ice.com/publicdocs/liffe/corporate_actions/2022/CA-2022-380-Lo.pdf" TargetMode="External"/><Relationship Id="rId537" Type="http://schemas.openxmlformats.org/officeDocument/2006/relationships/hyperlink" Target="http://www.euronext.com/fic/000/063/320/633203.pdf" TargetMode="External"/><Relationship Id="rId744" Type="http://schemas.openxmlformats.org/officeDocument/2006/relationships/hyperlink" Target="https://www.theice.com/publicdocs/liffe/corporate_actions/2023/CA-2023-182-Lo.pdf" TargetMode="External"/><Relationship Id="rId80" Type="http://schemas.openxmlformats.org/officeDocument/2006/relationships/hyperlink" Target="https://www.theice.com/publicdocs/liffe/corporate_actions/2021/CA-2021-674-DA.pdf" TargetMode="External"/><Relationship Id="rId176" Type="http://schemas.openxmlformats.org/officeDocument/2006/relationships/hyperlink" Target="https://www.theice.com/publicdocs/liffe/corporate_actions/2020/CA-2020-214-Lo.pdf" TargetMode="External"/><Relationship Id="rId383" Type="http://schemas.openxmlformats.org/officeDocument/2006/relationships/hyperlink" Target="https://www.theice.com/publicdocs/circulars/16134.pdf" TargetMode="External"/><Relationship Id="rId590" Type="http://schemas.openxmlformats.org/officeDocument/2006/relationships/hyperlink" Target="http://www.euronext.com/fic/000/065/875/658754.pdf" TargetMode="External"/><Relationship Id="rId604" Type="http://schemas.openxmlformats.org/officeDocument/2006/relationships/hyperlink" Target="http://www.euronext.com/fic/000/065/526/655264.pdf" TargetMode="External"/><Relationship Id="rId811" Type="http://schemas.openxmlformats.org/officeDocument/2006/relationships/hyperlink" Target="https://www.ice.com/publicdocs/circulars/24160.pdf" TargetMode="External"/><Relationship Id="rId243" Type="http://schemas.openxmlformats.org/officeDocument/2006/relationships/hyperlink" Target="https://www.theice.com/publicdocs/liffe/corporate_actions/2019/CA-2019-014-Lo.pdf" TargetMode="External"/><Relationship Id="rId450" Type="http://schemas.openxmlformats.org/officeDocument/2006/relationships/hyperlink" Target="https://www.theice.com/publicdocs/liffe/corporate_actions/2015/CA-2015-613-Lo.pdf" TargetMode="External"/><Relationship Id="rId688" Type="http://schemas.openxmlformats.org/officeDocument/2006/relationships/hyperlink" Target="https://globalderivatives.nyx.com/sites/globalderivatives.nyx.com/files/ca-2012-283-lo.pdf" TargetMode="External"/><Relationship Id="rId38" Type="http://schemas.openxmlformats.org/officeDocument/2006/relationships/hyperlink" Target="https://www.theice.com/publicdocs/liffe/corporate_actions/2022/CA-2022-324-Lo.pdf" TargetMode="External"/><Relationship Id="rId103" Type="http://schemas.openxmlformats.org/officeDocument/2006/relationships/hyperlink" Target="https://www.theice.com/publicdocs/liffe/corporate_actions/2021/CA-2021-428-Lo.pdf" TargetMode="External"/><Relationship Id="rId310" Type="http://schemas.openxmlformats.org/officeDocument/2006/relationships/hyperlink" Target="https://www.theice.com/publicdocs/liffe/corporate_actions/2017/CA-2017-650-Lo.pdf" TargetMode="External"/><Relationship Id="rId548" Type="http://schemas.openxmlformats.org/officeDocument/2006/relationships/hyperlink" Target="https://globalderivatives.nyx.com/sites/globalderivatives.nyx.com/files/lon3581.pdf" TargetMode="External"/><Relationship Id="rId755" Type="http://schemas.openxmlformats.org/officeDocument/2006/relationships/hyperlink" Target="https://www.ice.com/publicdocs/liffe/corporate_actions/2023/CA-2023-212-Lo.pdf" TargetMode="External"/><Relationship Id="rId91" Type="http://schemas.openxmlformats.org/officeDocument/2006/relationships/hyperlink" Target="https://www.theice.com/publicdocs/liffe/corporate_actions/2021/CA-2021-572-DA.pdf" TargetMode="External"/><Relationship Id="rId187" Type="http://schemas.openxmlformats.org/officeDocument/2006/relationships/hyperlink" Target="https://www.theice.com/publicdocs/liffe/corporate_actions/2020/CA-2020-071-Lo.pdf" TargetMode="External"/><Relationship Id="rId394" Type="http://schemas.openxmlformats.org/officeDocument/2006/relationships/hyperlink" Target="https://www.theice.com/publicdocs/liffe/corporate_actions/2016/CA-2016-507-DA.pdf" TargetMode="External"/><Relationship Id="rId408" Type="http://schemas.openxmlformats.org/officeDocument/2006/relationships/hyperlink" Target="https://www.theice.com/publicdocs/liffe/corporate_actions/2016/CA-2016-366-Lo.pdf" TargetMode="External"/><Relationship Id="rId615" Type="http://schemas.openxmlformats.org/officeDocument/2006/relationships/hyperlink" Target="http://www.euronext.com/fic/000/065/005/650053.pdf" TargetMode="External"/><Relationship Id="rId822" Type="http://schemas.openxmlformats.org/officeDocument/2006/relationships/hyperlink" Target="https://www.ice.com/publicdocs/liffe/corporate_actions/2025/CA-2025-098-Lo.pdf" TargetMode="External"/><Relationship Id="rId254" Type="http://schemas.openxmlformats.org/officeDocument/2006/relationships/hyperlink" Target="https://www.theice.com/publicdocs/liffe/corporate_actions/2018/CA-2018-609-Lo.pdf" TargetMode="External"/><Relationship Id="rId699" Type="http://schemas.openxmlformats.org/officeDocument/2006/relationships/hyperlink" Target="https://globalderivatives.nyx.com/sites/globalderivatives.nyx.com/files/lon3629.pdf" TargetMode="External"/><Relationship Id="rId49" Type="http://schemas.openxmlformats.org/officeDocument/2006/relationships/hyperlink" Target="https://www.theice.com/publicdocs/liffe/corporate_actions/2022/CA-2022-222-Lo.pdf" TargetMode="External"/><Relationship Id="rId114" Type="http://schemas.openxmlformats.org/officeDocument/2006/relationships/hyperlink" Target="https://www.theice.com/publicdocs/liffe/corporate_actions/2021/CA-2020-331-Lo.pdf" TargetMode="External"/><Relationship Id="rId461" Type="http://schemas.openxmlformats.org/officeDocument/2006/relationships/hyperlink" Target="https://www.theice.com/publicdocs/liffe/corporate_actions/2015/CA-2015-539-Lo.pdf" TargetMode="External"/><Relationship Id="rId559" Type="http://schemas.openxmlformats.org/officeDocument/2006/relationships/hyperlink" Target="https://globalderivatives.nyx.com/sites/globalderivatives.nyx.com/files/lon3553.pdf" TargetMode="External"/><Relationship Id="rId766" Type="http://schemas.openxmlformats.org/officeDocument/2006/relationships/hyperlink" Target="https://www.ice.com/publicdocs/liffe/corporate_actions/2023/CA-2023-285-Lo.pdf" TargetMode="External"/><Relationship Id="rId198" Type="http://schemas.openxmlformats.org/officeDocument/2006/relationships/hyperlink" Target="https://www.theice.com/publicdocs/liffe/corporate_actions/2019/CA-2019-570-Lo.pdf" TargetMode="External"/><Relationship Id="rId321" Type="http://schemas.openxmlformats.org/officeDocument/2006/relationships/hyperlink" Target="https://www.theice.com/publicdocs/liffe/corporate_actions/2017/CA-2017-601-DA.pdf" TargetMode="External"/><Relationship Id="rId419" Type="http://schemas.openxmlformats.org/officeDocument/2006/relationships/hyperlink" Target="https://www.theice.com/publicdocs/liffe/corporate_actions/2016/CA-2016-235-Lo.pdf" TargetMode="External"/><Relationship Id="rId626" Type="http://schemas.openxmlformats.org/officeDocument/2006/relationships/hyperlink" Target="http://www.euronext.com/fic/000/063/485/634851.pdf" TargetMode="External"/><Relationship Id="rId833" Type="http://schemas.openxmlformats.org/officeDocument/2006/relationships/hyperlink" Target="https://www.ice.com/publicdocs/liffe/corporate_actions/2025/CA-2025-187-DA.pdf" TargetMode="External"/><Relationship Id="rId265" Type="http://schemas.openxmlformats.org/officeDocument/2006/relationships/hyperlink" Target="https://www.theice.com/publicdocs/liffe/corporate_actions/2018/CA-2018-474-Lo.pdf" TargetMode="External"/><Relationship Id="rId472" Type="http://schemas.openxmlformats.org/officeDocument/2006/relationships/hyperlink" Target="https://www.theice.com/publicdocs/liffe/corporate_actions/2015/CA-461-2015-Lo.pdf" TargetMode="External"/><Relationship Id="rId125" Type="http://schemas.openxmlformats.org/officeDocument/2006/relationships/hyperlink" Target="https://www.theice.com/publicdocs/liffe/corporate_actions/2021/CA-2021-268-Lo.pdf" TargetMode="External"/><Relationship Id="rId332" Type="http://schemas.openxmlformats.org/officeDocument/2006/relationships/hyperlink" Target="https://www.theice.com/publicdocs/liffe/corporate_actions/2017/CA-2017-540-Lo.pdf" TargetMode="External"/><Relationship Id="rId777" Type="http://schemas.openxmlformats.org/officeDocument/2006/relationships/hyperlink" Target="https://www.ice.com/publicdocs/liffe/corporate_actions/2024/CA-2024-025-Lo.pdf" TargetMode="External"/><Relationship Id="rId637" Type="http://schemas.openxmlformats.org/officeDocument/2006/relationships/hyperlink" Target="http://www.euronext.com/fic/000/062/281/622810.pdf" TargetMode="External"/><Relationship Id="rId844" Type="http://schemas.openxmlformats.org/officeDocument/2006/relationships/hyperlink" Target="https://www.ice.com/publicdocs/liffe/corporate_actions/2025/CA-2025-309-Lo.pdf" TargetMode="External"/><Relationship Id="rId276" Type="http://schemas.openxmlformats.org/officeDocument/2006/relationships/hyperlink" Target="https://www.theice.com/publicdocs/liffe/corporate_actions/2018/CA-2018-378-Lo.pdf" TargetMode="External"/><Relationship Id="rId483" Type="http://schemas.openxmlformats.org/officeDocument/2006/relationships/hyperlink" Target="https://www.theice.com/publicdocs/liffe/corporate_actions/2015/CA-2015-413-Lo.pdf" TargetMode="External"/><Relationship Id="rId690" Type="http://schemas.openxmlformats.org/officeDocument/2006/relationships/hyperlink" Target="http://globalderivatives.nyx.com/sites/globalderivatives.nyx.com/files/lon3633.pdf" TargetMode="External"/><Relationship Id="rId704" Type="http://schemas.openxmlformats.org/officeDocument/2006/relationships/hyperlink" Target="https://globalderivatives.nyx.com/sites/globalderivatives.nyx.com/files/lon3627.pdf" TargetMode="External"/><Relationship Id="rId40" Type="http://schemas.openxmlformats.org/officeDocument/2006/relationships/hyperlink" Target="https://www.theice.com/publicdocs/liffe/corporate_actions/2022/CA-2022-304-Lo.pdf" TargetMode="External"/><Relationship Id="rId136" Type="http://schemas.openxmlformats.org/officeDocument/2006/relationships/hyperlink" Target="https://www.theice.com/publicdocs/liffe/corporate_actions/2021/CA-2021-138-DA.pdf" TargetMode="External"/><Relationship Id="rId343" Type="http://schemas.openxmlformats.org/officeDocument/2006/relationships/hyperlink" Target="https://www.theice.com/publicdocs/liffe/corporate_actions/2017/CA-2017-495-Lo.pdf" TargetMode="External"/><Relationship Id="rId550" Type="http://schemas.openxmlformats.org/officeDocument/2006/relationships/hyperlink" Target="https://globalderivatives.nyx.com/sites/globalderivatives.nyx.com/files/ca-2012-043-lo.pdf" TargetMode="External"/><Relationship Id="rId788" Type="http://schemas.openxmlformats.org/officeDocument/2006/relationships/hyperlink" Target="https://www.ice.com/publicdocs/liffe/corporate_actions/2024/CA-2024-167-DA.pdf" TargetMode="External"/><Relationship Id="rId203" Type="http://schemas.openxmlformats.org/officeDocument/2006/relationships/hyperlink" Target="https://www.theice.com/publicdocs/liffe/corporate_actions/2019/CA-2019-548-Lo.pdf" TargetMode="External"/><Relationship Id="rId648" Type="http://schemas.openxmlformats.org/officeDocument/2006/relationships/hyperlink" Target="http://www.euronext.com/fic/000/061/991/619911.pdf" TargetMode="External"/><Relationship Id="rId287" Type="http://schemas.openxmlformats.org/officeDocument/2006/relationships/hyperlink" Target="https://www.theice.com/publicdocs/liffe/corporate_actions/2018/CA-2018-095-Lo.pdf" TargetMode="External"/><Relationship Id="rId410" Type="http://schemas.openxmlformats.org/officeDocument/2006/relationships/hyperlink" Target="https://www.theice.com/publicdocs/liffe/corporate_actions/2016/CA-2016-325-Lo.pdf" TargetMode="External"/><Relationship Id="rId494" Type="http://schemas.openxmlformats.org/officeDocument/2006/relationships/hyperlink" Target="https://www.theice.com/publicdocs/liffe/corporate_actions/2015/CA-2015-372-Lo.pdf" TargetMode="External"/><Relationship Id="rId508" Type="http://schemas.openxmlformats.org/officeDocument/2006/relationships/hyperlink" Target="https://www.theice.com/publicdocs/circulars/15093.pdf" TargetMode="External"/><Relationship Id="rId715" Type="http://schemas.openxmlformats.org/officeDocument/2006/relationships/hyperlink" Target="https://globalderivatives.nyx.com/sites/globalderivatives.nyx.com/files/lon3603.pdf" TargetMode="External"/><Relationship Id="rId147" Type="http://schemas.openxmlformats.org/officeDocument/2006/relationships/hyperlink" Target="https://www.theice.com/publicdocs/liffe/corporate_actions/2021/CA-2021-016-Lo.pdf" TargetMode="External"/><Relationship Id="rId354" Type="http://schemas.openxmlformats.org/officeDocument/2006/relationships/hyperlink" Target="https://www.theice.com/publicdocs/liffe/corporate_actions/2017/CA-2017-456-Lo.pdf" TargetMode="External"/><Relationship Id="rId799" Type="http://schemas.openxmlformats.org/officeDocument/2006/relationships/hyperlink" Target="https://www.ice.com/publicdocs/liffe/corporate_actions/2024/CA-2024-218-Lo.pdf" TargetMode="External"/><Relationship Id="rId51" Type="http://schemas.openxmlformats.org/officeDocument/2006/relationships/hyperlink" Target="https://www.theice.com/publicdocs/liffe/corporate_actions/2022/CA-2022-209-Lo.pdf" TargetMode="External"/><Relationship Id="rId561" Type="http://schemas.openxmlformats.org/officeDocument/2006/relationships/hyperlink" Target="https://globalderivatives.nyx.com/sites/globalderivatives.nyx.com/files/ca-2011-423-lo.pdf" TargetMode="External"/><Relationship Id="rId659" Type="http://schemas.openxmlformats.org/officeDocument/2006/relationships/hyperlink" Target="http://www.euronext.com/fic/000/060/681/606810.pdf" TargetMode="External"/><Relationship Id="rId214" Type="http://schemas.openxmlformats.org/officeDocument/2006/relationships/hyperlink" Target="https://www.theice.com/publicdocs/liffe/corporate_actions/2019/CA-2019-455-Lo.pdf" TargetMode="External"/><Relationship Id="rId298" Type="http://schemas.openxmlformats.org/officeDocument/2006/relationships/hyperlink" Target="https://www.theice.com/publicdocs/liffe/corporate_actions/2017/CA-2017-754-Lo.pdf" TargetMode="External"/><Relationship Id="rId421" Type="http://schemas.openxmlformats.org/officeDocument/2006/relationships/hyperlink" Target="https://www.theice.com/publicdocs/liffe/corporate_actions/2016/CA-2016-234-Lo.pdf" TargetMode="External"/><Relationship Id="rId519" Type="http://schemas.openxmlformats.org/officeDocument/2006/relationships/hyperlink" Target="https://www.theice.com/publicdocs/liffe/corporate_actions/2015/CA-2015-202-Lo.pdf" TargetMode="External"/><Relationship Id="rId158" Type="http://schemas.openxmlformats.org/officeDocument/2006/relationships/hyperlink" Target="https://www.theice.com/publicdocs/liffe/corporate_actions/2020/CA-2020-367-DA.pdf" TargetMode="External"/><Relationship Id="rId726" Type="http://schemas.openxmlformats.org/officeDocument/2006/relationships/hyperlink" Target="https://www.theice.com/publicdocs/liffe/corporate_actions/2023/CA-2023-037-Lo.pdf" TargetMode="External"/><Relationship Id="rId62" Type="http://schemas.openxmlformats.org/officeDocument/2006/relationships/hyperlink" Target="https://www.theice.com/publicdocs/liffe/corporate_actions/2022/CA-2022-039-Lo.pdf" TargetMode="External"/><Relationship Id="rId365" Type="http://schemas.openxmlformats.org/officeDocument/2006/relationships/hyperlink" Target="https://www.theice.com/publicdocs/liffe/corporate_actions/2017/CA-2017-373-Lo.pdf" TargetMode="External"/><Relationship Id="rId572" Type="http://schemas.openxmlformats.org/officeDocument/2006/relationships/hyperlink" Target="http://globalderivatives.nyx.com/sites/globalderivatives.nyx.com/files/lon3529.pdf" TargetMode="External"/><Relationship Id="rId225" Type="http://schemas.openxmlformats.org/officeDocument/2006/relationships/hyperlink" Target="https://www.theice.com/publicdocs/liffe/corporate_actions/2019/CA-2019-361-Lo.pdf" TargetMode="External"/><Relationship Id="rId432" Type="http://schemas.openxmlformats.org/officeDocument/2006/relationships/hyperlink" Target="https://www.theice.com/publicdocs/liffe/corporate_actions/2016/CA-2016-069-Lo.pdf" TargetMode="External"/><Relationship Id="rId737" Type="http://schemas.openxmlformats.org/officeDocument/2006/relationships/hyperlink" Target="https://www.theice.com/publicdocs/liffe/corporate_actions/2023/CA-2023-121-Lo.pdf" TargetMode="External"/><Relationship Id="rId73" Type="http://schemas.openxmlformats.org/officeDocument/2006/relationships/hyperlink" Target="https://www.theice.com/publicdocs/liffe/corporate_actions/2022/CA-2022-008-Lo.pdf" TargetMode="External"/><Relationship Id="rId169" Type="http://schemas.openxmlformats.org/officeDocument/2006/relationships/hyperlink" Target="https://www.theice.com/publicdocs/liffe/corporate_actions/2020/CA-2020-136-DA.pdf" TargetMode="External"/><Relationship Id="rId376" Type="http://schemas.openxmlformats.org/officeDocument/2006/relationships/hyperlink" Target="https://www.theice.com/publicdocs/liffe/corporate_actions/2016/CA-2016-779-Lo.pdf" TargetMode="External"/><Relationship Id="rId583" Type="http://schemas.openxmlformats.org/officeDocument/2006/relationships/hyperlink" Target="http://globalderivatives.nyx.com/sites/globalderivatives.nyx.com/files/lon3507.pdf" TargetMode="External"/><Relationship Id="rId790" Type="http://schemas.openxmlformats.org/officeDocument/2006/relationships/hyperlink" Target="https://www.ice.com/publicdocs/liffe/corporate_actions/2024/CA-2024-187-Lo.pdf" TargetMode="External"/><Relationship Id="rId804" Type="http://schemas.openxmlformats.org/officeDocument/2006/relationships/hyperlink" Target="https://www.ice.com/publicdocs/liffe/corporate_actions/2024/CA-2024-272-Lo.pdf" TargetMode="External"/><Relationship Id="rId4" Type="http://schemas.openxmlformats.org/officeDocument/2006/relationships/hyperlink" Target="https://www.ice.com/publicdocs/liffe/corporate_actions/2022/CA-2022-543-Lo.pdf" TargetMode="External"/><Relationship Id="rId236" Type="http://schemas.openxmlformats.org/officeDocument/2006/relationships/hyperlink" Target="https://www.theice.com/publicdocs/liffe/corporate_actions/2019/CA-2018-224-DA.pdf" TargetMode="External"/><Relationship Id="rId443" Type="http://schemas.openxmlformats.org/officeDocument/2006/relationships/hyperlink" Target="https://www.theice.com/publicdocs/liffe/corporate_actions/2016/CA-2016-009-DA.pdf" TargetMode="External"/><Relationship Id="rId650" Type="http://schemas.openxmlformats.org/officeDocument/2006/relationships/hyperlink" Target="http://www.euronext.com/fic/000/061/990/619909.pdf" TargetMode="External"/><Relationship Id="rId303" Type="http://schemas.openxmlformats.org/officeDocument/2006/relationships/hyperlink" Target="https://www.theice.com/publicdocs/liffe/corporate_actions/2015/CA-2015-265-Lo.pdf" TargetMode="External"/><Relationship Id="rId748" Type="http://schemas.openxmlformats.org/officeDocument/2006/relationships/hyperlink" Target="https://www.ice.com/publicdocs/liffe/corporate_actions/2023/CA-2023-191-Lo.pdf" TargetMode="External"/><Relationship Id="rId84" Type="http://schemas.openxmlformats.org/officeDocument/2006/relationships/hyperlink" Target="https://www.ice.com/publicdocs/circulars/21164.pdf" TargetMode="External"/><Relationship Id="rId387" Type="http://schemas.openxmlformats.org/officeDocument/2006/relationships/hyperlink" Target="https://www.theice.com/publicdocs/circulars/16124.pdf" TargetMode="External"/><Relationship Id="rId510" Type="http://schemas.openxmlformats.org/officeDocument/2006/relationships/hyperlink" Target="https://www.theice.com/publicdocs/circulars/15095.pdf" TargetMode="External"/><Relationship Id="rId594" Type="http://schemas.openxmlformats.org/officeDocument/2006/relationships/hyperlink" Target="http://www.euronext.com/fic/000/066/160/661607.pdf" TargetMode="External"/><Relationship Id="rId608" Type="http://schemas.openxmlformats.org/officeDocument/2006/relationships/hyperlink" Target="https://globalderivatives.nyx.com/sites/globalderivatives.nyx.com/files/ca-2013-266-lo.pdf" TargetMode="External"/><Relationship Id="rId815" Type="http://schemas.openxmlformats.org/officeDocument/2006/relationships/hyperlink" Target="https://www.ice.com/publicdocs/liffe/corporate_actions/2025/CA-2025-021-Lo.pdf" TargetMode="External"/><Relationship Id="rId247" Type="http://schemas.openxmlformats.org/officeDocument/2006/relationships/hyperlink" Target="https://www.theice.com/publicdocs/liffe/corporate_actions/2018/CA-2018-671-Lo.pdf" TargetMode="External"/><Relationship Id="rId107" Type="http://schemas.openxmlformats.org/officeDocument/2006/relationships/hyperlink" Target="https://www.theice.com/publicdocs/liffe/corporate_actions/2021/CA-2021-383-Lo.pdf" TargetMode="External"/><Relationship Id="rId454" Type="http://schemas.openxmlformats.org/officeDocument/2006/relationships/hyperlink" Target="https://www.theice.com/publicdocs/liffe/corporate_actions/2015/CA-2015-583-Lo.pdf" TargetMode="External"/><Relationship Id="rId661" Type="http://schemas.openxmlformats.org/officeDocument/2006/relationships/hyperlink" Target="http://www.euronext.com/fic/000/060/800/608005.pdf" TargetMode="External"/><Relationship Id="rId759" Type="http://schemas.openxmlformats.org/officeDocument/2006/relationships/hyperlink" Target="https://www.ice.com/publicdocs/liffe/corporate_actions/2023/CA-2023-248-Lo.pdf" TargetMode="External"/><Relationship Id="rId11" Type="http://schemas.openxmlformats.org/officeDocument/2006/relationships/hyperlink" Target="https://www.theice.com/publicdocs/liffe/corporate_actions/2022/CA-2022-502-DA.pdf" TargetMode="External"/><Relationship Id="rId314" Type="http://schemas.openxmlformats.org/officeDocument/2006/relationships/hyperlink" Target="https://www.theice.com/publicdocs/liffe/corporate_actions/2017/CA-2017-652-Lo.pdf" TargetMode="External"/><Relationship Id="rId398" Type="http://schemas.openxmlformats.org/officeDocument/2006/relationships/hyperlink" Target="https://www.theice.com/publicdocs/liffe/corporate_actions/2016/CA-2016-465-Lo.pdf" TargetMode="External"/><Relationship Id="rId521" Type="http://schemas.openxmlformats.org/officeDocument/2006/relationships/hyperlink" Target="https://www.theice.com/publicdocs/liffe/corporate_actions/2015/CA-2015-245-Lo.pdf" TargetMode="External"/><Relationship Id="rId619" Type="http://schemas.openxmlformats.org/officeDocument/2006/relationships/hyperlink" Target="http://www.euronext.com/fic/000/064/765/647650.pdf" TargetMode="External"/><Relationship Id="rId95" Type="http://schemas.openxmlformats.org/officeDocument/2006/relationships/hyperlink" Target="https://www.theice.com/publicdocs/liffe/corporate_actions/2021/CA-2021-514-DA.pdf" TargetMode="External"/><Relationship Id="rId160" Type="http://schemas.openxmlformats.org/officeDocument/2006/relationships/hyperlink" Target="https://www.theice.com/publicdocs/liffe/corporate_actions/2020/CA-2020-331-Lo.pdf" TargetMode="External"/><Relationship Id="rId826" Type="http://schemas.openxmlformats.org/officeDocument/2006/relationships/hyperlink" Target="https://www.ice.com/publicdocs/liffe/corporate_actions/2025/CA-2025-122-Lo.pdf" TargetMode="External"/><Relationship Id="rId258" Type="http://schemas.openxmlformats.org/officeDocument/2006/relationships/hyperlink" Target="https://www.theice.com/publicdocs/liffe/corporate_actions/2018/CA-2018-556-Lo.pdf" TargetMode="External"/><Relationship Id="rId465" Type="http://schemas.openxmlformats.org/officeDocument/2006/relationships/hyperlink" Target="https://www.theice.com/publicdocs/liffe/corporate_actions/2015/CA-2015-511-Lo.pdf" TargetMode="External"/><Relationship Id="rId672" Type="http://schemas.openxmlformats.org/officeDocument/2006/relationships/hyperlink" Target="https://globalderivatives.nyx.com/sites/globalderivatives.nyx.com/files/ca-2012-347-lo.pdf" TargetMode="External"/><Relationship Id="rId22" Type="http://schemas.openxmlformats.org/officeDocument/2006/relationships/hyperlink" Target="https://www.ice.com/publicdocs/liffe/corporate_actions/2022/CA-2022-421-DA.pdf" TargetMode="External"/><Relationship Id="rId118" Type="http://schemas.openxmlformats.org/officeDocument/2006/relationships/hyperlink" Target="https://www.theice.com/publicdocs/liffe/corporate_actions/2021/CA-2021-312-Lo.pdf" TargetMode="External"/><Relationship Id="rId325" Type="http://schemas.openxmlformats.org/officeDocument/2006/relationships/hyperlink" Target="https://www.theice.com/publicdocs/liffe/corporate_actions/2017/CA-2017-572-Lo.pdf" TargetMode="External"/><Relationship Id="rId532" Type="http://schemas.openxmlformats.org/officeDocument/2006/relationships/hyperlink" Target="https://globalderivatives.nyx.com/sites/globalderivatives.nyx.com/files/ca-2013-312-lo.pdf" TargetMode="External"/><Relationship Id="rId171" Type="http://schemas.openxmlformats.org/officeDocument/2006/relationships/hyperlink" Target="https://www.theice.com/publicdocs/liffe/corporate_actions/2020/CA-2020-235-Lo.pdf" TargetMode="External"/><Relationship Id="rId837" Type="http://schemas.openxmlformats.org/officeDocument/2006/relationships/hyperlink" Target="https://www.ice.com/publicdocs/liffe/corporate_actions/2025/CA-2025-231-Lo.pdf" TargetMode="External"/><Relationship Id="rId269" Type="http://schemas.openxmlformats.org/officeDocument/2006/relationships/hyperlink" Target="https://www.theice.com/publicdocs/liffe/corporate_actions/2018/CA-2018-220-Lo.pdf" TargetMode="External"/><Relationship Id="rId476" Type="http://schemas.openxmlformats.org/officeDocument/2006/relationships/hyperlink" Target="https://www.theice.com/publicdocs/liffe/corporate_actions/2015/CA-2015-441-LO_Name%20Change.pdf" TargetMode="External"/><Relationship Id="rId683" Type="http://schemas.openxmlformats.org/officeDocument/2006/relationships/hyperlink" Target="https://globalderivatives.nyx.com/sites/globalderivatives.nyx.com/files/ca-2012-293-lo.pdf" TargetMode="External"/><Relationship Id="rId33" Type="http://schemas.openxmlformats.org/officeDocument/2006/relationships/hyperlink" Target="https://www.theice.com/publicdocs/liffe/corporate_actions/2022/CA-2022-347-Lo.pdf" TargetMode="External"/><Relationship Id="rId129" Type="http://schemas.openxmlformats.org/officeDocument/2006/relationships/hyperlink" Target="https://www.theice.com/publicdocs/liffe/corporate_actions/2021/CA-2021-226-Lo.pdf" TargetMode="External"/><Relationship Id="rId336" Type="http://schemas.openxmlformats.org/officeDocument/2006/relationships/hyperlink" Target="https://www.theice.com/publicdocs/liffe/corporate_actions/2017/CA-2017-396-Lo.pdf" TargetMode="External"/><Relationship Id="rId543" Type="http://schemas.openxmlformats.org/officeDocument/2006/relationships/hyperlink" Target="https://globalderivatives.nyx.com/sites/globalderivatives.nyx.com/files/ca-2012-077-lo.pdf" TargetMode="External"/><Relationship Id="rId182" Type="http://schemas.openxmlformats.org/officeDocument/2006/relationships/hyperlink" Target="https://www.theice.com/publicdocs/liffe/corporate_actions/2020/CA-2020-175-DA.pdf" TargetMode="External"/><Relationship Id="rId403" Type="http://schemas.openxmlformats.org/officeDocument/2006/relationships/hyperlink" Target="https://www.theice.com/publicdocs/liffe/corporate_actions/2016/CA-2016-414-Lo.pdf" TargetMode="External"/><Relationship Id="rId750" Type="http://schemas.openxmlformats.org/officeDocument/2006/relationships/hyperlink" Target="https://www.ice.com/publicdocs/liffe/corporate_actions/2023/CA-2023-201-Lo.pdf" TargetMode="External"/><Relationship Id="rId848" Type="http://schemas.openxmlformats.org/officeDocument/2006/relationships/hyperlink" Target="https://www.ice.com/publicdocs/liffe/corporate_actions/2025/CA-2025-362-Lo.pdf" TargetMode="External"/><Relationship Id="rId487" Type="http://schemas.openxmlformats.org/officeDocument/2006/relationships/hyperlink" Target="https://www.theice.com/publicdocs/circulars/15155.pdf" TargetMode="External"/><Relationship Id="rId610" Type="http://schemas.openxmlformats.org/officeDocument/2006/relationships/hyperlink" Target="http://www.euronext.com/fic/000/065/206/652067.pdf" TargetMode="External"/><Relationship Id="rId694" Type="http://schemas.openxmlformats.org/officeDocument/2006/relationships/hyperlink" Target="https://globalderivatives.nyx.com/sites/globalderivatives.nyx.com/files/ca-2012-254-a.pdf" TargetMode="External"/><Relationship Id="rId708" Type="http://schemas.openxmlformats.org/officeDocument/2006/relationships/hyperlink" Target="https://globalderivatives.nyx.com/sites/globalderivatives.nyx.com/files/lon3620.pdf" TargetMode="External"/><Relationship Id="rId347" Type="http://schemas.openxmlformats.org/officeDocument/2006/relationships/hyperlink" Target="https://www.theice.com/publicdocs/liffe/corporate_actions/2017/CA-2017-474-Lo.pdf" TargetMode="External"/><Relationship Id="rId44" Type="http://schemas.openxmlformats.org/officeDocument/2006/relationships/hyperlink" Target="https://www.theice.com/publicdocs/liffe/corporate_actions/2022/CA-2022-276-Lo.pdf" TargetMode="External"/><Relationship Id="rId554" Type="http://schemas.openxmlformats.org/officeDocument/2006/relationships/hyperlink" Target="https://globalderivatives.nyx.com/sites/globalderivatives.nyx.com/files/ca-2012-031-lo.pdf" TargetMode="External"/><Relationship Id="rId761" Type="http://schemas.openxmlformats.org/officeDocument/2006/relationships/hyperlink" Target="https://www.ice.com/publicdocs/liffe/corporate_actions/2023/CA-2023-267-DA.pdf" TargetMode="External"/><Relationship Id="rId193" Type="http://schemas.openxmlformats.org/officeDocument/2006/relationships/hyperlink" Target="https://www.theice.com/publicdocs/liffe/corporate_actions/2020/CA-2020-025-Lo.pdf" TargetMode="External"/><Relationship Id="rId207" Type="http://schemas.openxmlformats.org/officeDocument/2006/relationships/hyperlink" Target="https://www.theice.com/publicdocs/liffe/corporate_actions/2019/CA-2019-526-Lo.pdf" TargetMode="External"/><Relationship Id="rId414" Type="http://schemas.openxmlformats.org/officeDocument/2006/relationships/hyperlink" Target="https://www.theice.com/publicdocs/liffe/corporate_actions/2016/CA-2016-279-Lo.pdf" TargetMode="External"/><Relationship Id="rId498" Type="http://schemas.openxmlformats.org/officeDocument/2006/relationships/hyperlink" Target="https://www.theice.com/publicdocs/liffe/corporate_actions/2015/ca-2015-110-_lo.pdf" TargetMode="External"/><Relationship Id="rId621" Type="http://schemas.openxmlformats.org/officeDocument/2006/relationships/hyperlink" Target="http://www.euronext.com/fic/000/064/340/643408.pdf" TargetMode="External"/><Relationship Id="rId260" Type="http://schemas.openxmlformats.org/officeDocument/2006/relationships/hyperlink" Target="https://www.theice.com/publicdocs/circulars/18138.pdf" TargetMode="External"/><Relationship Id="rId719" Type="http://schemas.openxmlformats.org/officeDocument/2006/relationships/hyperlink" Target="https://globalderivatives.nyx.com/sites/globalderivatives.nyx.com/files/ca-2012-111-lo.pdf" TargetMode="External"/><Relationship Id="rId55" Type="http://schemas.openxmlformats.org/officeDocument/2006/relationships/hyperlink" Target="https://www.theice.com/publicdocs/liffe/corporate_actions/2022/CA-2022-182-Lo.pdf" TargetMode="External"/><Relationship Id="rId120" Type="http://schemas.openxmlformats.org/officeDocument/2006/relationships/hyperlink" Target="https://www.theice.com/publicdocs/liffe/corporate_actions/2021/CA-2021-298-Lo.pdf" TargetMode="External"/><Relationship Id="rId358" Type="http://schemas.openxmlformats.org/officeDocument/2006/relationships/hyperlink" Target="https://www.theice.com/publicdocs/liffe/corporate_actions/2017/CA-2017-430-Lo.pdf" TargetMode="External"/><Relationship Id="rId565" Type="http://schemas.openxmlformats.org/officeDocument/2006/relationships/hyperlink" Target="http://globalderivatives.nyx.com/sites/globalderivatives.nyx.com/files/lon3546.pdf" TargetMode="External"/><Relationship Id="rId772" Type="http://schemas.openxmlformats.org/officeDocument/2006/relationships/hyperlink" Target="https://www.ice.com/publicdocs/liffe/corporate_actions/2023/CA-2023-342-Lo.pdf" TargetMode="External"/><Relationship Id="rId218" Type="http://schemas.openxmlformats.org/officeDocument/2006/relationships/hyperlink" Target="https://www.theice.com/publicdocs/liffe/corporate_actions/2019/CA-2019-357-Lo.pdf" TargetMode="External"/><Relationship Id="rId425" Type="http://schemas.openxmlformats.org/officeDocument/2006/relationships/hyperlink" Target="https://www.theice.com/publicdocs/liffe/corporate_actions/2016/CA-2016-192-Lo.pdf" TargetMode="External"/><Relationship Id="rId632" Type="http://schemas.openxmlformats.org/officeDocument/2006/relationships/hyperlink" Target="http://www.euronext.com/fic/000/062/985/629852.pdf" TargetMode="External"/><Relationship Id="rId271" Type="http://schemas.openxmlformats.org/officeDocument/2006/relationships/hyperlink" Target="https://www.theice.com/publicdocs/liffe/corporate_actions/2018/CA-2018-404-Lo.pdf" TargetMode="External"/><Relationship Id="rId66" Type="http://schemas.openxmlformats.org/officeDocument/2006/relationships/hyperlink" Target="https://www.theice.com/publicdocs/liffe/corporate_actions/2022/CA-2022-036-DA.pdf" TargetMode="External"/><Relationship Id="rId131" Type="http://schemas.openxmlformats.org/officeDocument/2006/relationships/hyperlink" Target="https://www.theice.com/publicdocs/liffe/corporate_actions/2021/CA-2021-218-DA.pdf" TargetMode="External"/><Relationship Id="rId369" Type="http://schemas.openxmlformats.org/officeDocument/2006/relationships/hyperlink" Target="https://www.theice.com/publicdocs/liffe/corporate_actions/2017/CA-2017-216-Lo.pdf" TargetMode="External"/><Relationship Id="rId576" Type="http://schemas.openxmlformats.org/officeDocument/2006/relationships/hyperlink" Target="http://globalderivatives.nyx.com/sites/globalderivatives.nyx.com/files/lon3518.pdf" TargetMode="External"/><Relationship Id="rId783" Type="http://schemas.openxmlformats.org/officeDocument/2006/relationships/hyperlink" Target="https://www.ice.com/publicdocs/liffe/corporate_actions/2024/CA-2024-147-Lo.pdf" TargetMode="External"/><Relationship Id="rId229" Type="http://schemas.openxmlformats.org/officeDocument/2006/relationships/hyperlink" Target="https://www.theice.com/publicdocs/liffe/corporate_actions/2019/CA-2019-300-Lo.pdf" TargetMode="External"/><Relationship Id="rId436" Type="http://schemas.openxmlformats.org/officeDocument/2006/relationships/hyperlink" Target="https://www.theice.com/publicdocs/liffe/corporate_actions/2016/CA-2016-058-Lo.pdf" TargetMode="External"/><Relationship Id="rId643" Type="http://schemas.openxmlformats.org/officeDocument/2006/relationships/hyperlink" Target="http://www.euronext.com/fic/000/062/230/62230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bbg://securities/0DU=A%20Equity" TargetMode="External"/><Relationship Id="rId299" Type="http://schemas.openxmlformats.org/officeDocument/2006/relationships/hyperlink" Target="bbg://securities/0JI=A%20Equity" TargetMode="External"/><Relationship Id="rId21" Type="http://schemas.openxmlformats.org/officeDocument/2006/relationships/hyperlink" Target="bbg://securities/0AP=A%20Equity" TargetMode="External"/><Relationship Id="rId63" Type="http://schemas.openxmlformats.org/officeDocument/2006/relationships/hyperlink" Target="bbg://securities/0VO=A%20Equity" TargetMode="External"/><Relationship Id="rId159" Type="http://schemas.openxmlformats.org/officeDocument/2006/relationships/hyperlink" Target="bbg://securities/0VW=A%20Equity" TargetMode="External"/><Relationship Id="rId324" Type="http://schemas.openxmlformats.org/officeDocument/2006/relationships/hyperlink" Target="bbg://securities/0O1=A%20Equity" TargetMode="External"/><Relationship Id="rId170" Type="http://schemas.openxmlformats.org/officeDocument/2006/relationships/hyperlink" Target="bbg://securities/3BO=A%20Equity" TargetMode="External"/><Relationship Id="rId226" Type="http://schemas.openxmlformats.org/officeDocument/2006/relationships/hyperlink" Target="bbg://securities/0IB=A%20Equity" TargetMode="External"/><Relationship Id="rId268" Type="http://schemas.openxmlformats.org/officeDocument/2006/relationships/hyperlink" Target="bbg://securities/0FC=A%20Equity" TargetMode="External"/><Relationship Id="rId32" Type="http://schemas.openxmlformats.org/officeDocument/2006/relationships/hyperlink" Target="bbg://securities/0HU=A%20Equity" TargetMode="External"/><Relationship Id="rId74" Type="http://schemas.openxmlformats.org/officeDocument/2006/relationships/hyperlink" Target="bbg://securities/0UC=A%20Equity" TargetMode="External"/><Relationship Id="rId128" Type="http://schemas.openxmlformats.org/officeDocument/2006/relationships/hyperlink" Target="bbg://securities/0UR=A%20Equity" TargetMode="External"/><Relationship Id="rId335" Type="http://schemas.openxmlformats.org/officeDocument/2006/relationships/hyperlink" Target="bbg://securities/3BZ=A%20Equity" TargetMode="External"/><Relationship Id="rId5" Type="http://schemas.openxmlformats.org/officeDocument/2006/relationships/hyperlink" Target="bbg://securities/0RU=A%20Equity" TargetMode="External"/><Relationship Id="rId181" Type="http://schemas.openxmlformats.org/officeDocument/2006/relationships/hyperlink" Target="bbg://securities/3BQ=A%20Equity" TargetMode="External"/><Relationship Id="rId237" Type="http://schemas.openxmlformats.org/officeDocument/2006/relationships/hyperlink" Target="bbg://securities/0H4=A%20Equity" TargetMode="External"/><Relationship Id="rId279" Type="http://schemas.openxmlformats.org/officeDocument/2006/relationships/hyperlink" Target="bbg://securities/0QV=A%20Equity" TargetMode="External"/><Relationship Id="rId43" Type="http://schemas.openxmlformats.org/officeDocument/2006/relationships/hyperlink" Target="bbg://securities/0C4=A%20Equity" TargetMode="External"/><Relationship Id="rId139" Type="http://schemas.openxmlformats.org/officeDocument/2006/relationships/hyperlink" Target="bbg://securities/0O4=A%20Equity" TargetMode="External"/><Relationship Id="rId290" Type="http://schemas.openxmlformats.org/officeDocument/2006/relationships/hyperlink" Target="bbg://securities/0OL=A%20Equity" TargetMode="External"/><Relationship Id="rId304" Type="http://schemas.openxmlformats.org/officeDocument/2006/relationships/hyperlink" Target="bbg://securities/0G7=A%20Equity" TargetMode="External"/><Relationship Id="rId346" Type="http://schemas.openxmlformats.org/officeDocument/2006/relationships/hyperlink" Target="bbg://securities/3CX=A%20Equity" TargetMode="External"/><Relationship Id="rId85" Type="http://schemas.openxmlformats.org/officeDocument/2006/relationships/hyperlink" Target="bbg://securities/0NG=A%20Equity" TargetMode="External"/><Relationship Id="rId150" Type="http://schemas.openxmlformats.org/officeDocument/2006/relationships/hyperlink" Target="bbg://securities/0HJ=A%20Equity" TargetMode="External"/><Relationship Id="rId192" Type="http://schemas.openxmlformats.org/officeDocument/2006/relationships/hyperlink" Target="bbg://securities/0OK=A%20Equity" TargetMode="External"/><Relationship Id="rId206" Type="http://schemas.openxmlformats.org/officeDocument/2006/relationships/hyperlink" Target="bbg://securities/0G4=A%20Equity" TargetMode="External"/><Relationship Id="rId248" Type="http://schemas.openxmlformats.org/officeDocument/2006/relationships/hyperlink" Target="bbg://securities/0P0=A%20Equity" TargetMode="External"/><Relationship Id="rId12" Type="http://schemas.openxmlformats.org/officeDocument/2006/relationships/hyperlink" Target="bbg://securities/0IJ=A%20Equity" TargetMode="External"/><Relationship Id="rId108" Type="http://schemas.openxmlformats.org/officeDocument/2006/relationships/hyperlink" Target="bbg://securities/0D8=A%20Equity" TargetMode="External"/><Relationship Id="rId315" Type="http://schemas.openxmlformats.org/officeDocument/2006/relationships/hyperlink" Target="bbg://securities/0UJ=A%20Equity" TargetMode="External"/><Relationship Id="rId54" Type="http://schemas.openxmlformats.org/officeDocument/2006/relationships/hyperlink" Target="bbg://securities/0WP=A%20Equity" TargetMode="External"/><Relationship Id="rId96" Type="http://schemas.openxmlformats.org/officeDocument/2006/relationships/hyperlink" Target="bbg://securities/0I2=A%20Equity" TargetMode="External"/><Relationship Id="rId161" Type="http://schemas.openxmlformats.org/officeDocument/2006/relationships/hyperlink" Target="bbg://securities/0Q8=A%20Equity" TargetMode="External"/><Relationship Id="rId217" Type="http://schemas.openxmlformats.org/officeDocument/2006/relationships/hyperlink" Target="bbg://securities/0YU=A%20Equity" TargetMode="External"/><Relationship Id="rId259" Type="http://schemas.openxmlformats.org/officeDocument/2006/relationships/hyperlink" Target="bbg://securities/0YQ=A%20Equity" TargetMode="External"/><Relationship Id="rId23" Type="http://schemas.openxmlformats.org/officeDocument/2006/relationships/hyperlink" Target="bbg://securities/0YJ=A%20Equity" TargetMode="External"/><Relationship Id="rId119" Type="http://schemas.openxmlformats.org/officeDocument/2006/relationships/hyperlink" Target="bbg://securities/0CU=A%20Equity" TargetMode="External"/><Relationship Id="rId270" Type="http://schemas.openxmlformats.org/officeDocument/2006/relationships/hyperlink" Target="bbg://securities/0F4=A%20Equity" TargetMode="External"/><Relationship Id="rId326" Type="http://schemas.openxmlformats.org/officeDocument/2006/relationships/hyperlink" Target="bbg://securities/0GD=A%20Equity" TargetMode="External"/><Relationship Id="rId65" Type="http://schemas.openxmlformats.org/officeDocument/2006/relationships/hyperlink" Target="bbg://securities/0CI=A%20Equity" TargetMode="External"/><Relationship Id="rId130" Type="http://schemas.openxmlformats.org/officeDocument/2006/relationships/hyperlink" Target="bbg://securities/0D9=A%20Equity" TargetMode="External"/><Relationship Id="rId172" Type="http://schemas.openxmlformats.org/officeDocument/2006/relationships/hyperlink" Target="bbg://securities/0D7=A%20Equity" TargetMode="External"/><Relationship Id="rId228" Type="http://schemas.openxmlformats.org/officeDocument/2006/relationships/hyperlink" Target="bbg://securities/0F1=A%20Equity" TargetMode="External"/><Relationship Id="rId281" Type="http://schemas.openxmlformats.org/officeDocument/2006/relationships/hyperlink" Target="bbg://securities/0F5=A%20Equity" TargetMode="External"/><Relationship Id="rId337" Type="http://schemas.openxmlformats.org/officeDocument/2006/relationships/hyperlink" Target="bbg://securities/0LF=A%20Equity" TargetMode="External"/><Relationship Id="rId34" Type="http://schemas.openxmlformats.org/officeDocument/2006/relationships/hyperlink" Target="bbg://securities/0HF=A%20Equity" TargetMode="External"/><Relationship Id="rId76" Type="http://schemas.openxmlformats.org/officeDocument/2006/relationships/hyperlink" Target="bbg://securities/0D3=A%20Equity" TargetMode="External"/><Relationship Id="rId141" Type="http://schemas.openxmlformats.org/officeDocument/2006/relationships/hyperlink" Target="bbg://securities/0SM=A%20Equity" TargetMode="External"/><Relationship Id="rId7" Type="http://schemas.openxmlformats.org/officeDocument/2006/relationships/hyperlink" Target="bbg://securities/0FB=A%20Equity" TargetMode="External"/><Relationship Id="rId183" Type="http://schemas.openxmlformats.org/officeDocument/2006/relationships/hyperlink" Target="bbg://securities/3FE=A%20Equity" TargetMode="External"/><Relationship Id="rId239" Type="http://schemas.openxmlformats.org/officeDocument/2006/relationships/hyperlink" Target="bbg://securities/0P6=A%20Equity" TargetMode="External"/><Relationship Id="rId250" Type="http://schemas.openxmlformats.org/officeDocument/2006/relationships/hyperlink" Target="bbg://securities/0KI=A%20Equity" TargetMode="External"/><Relationship Id="rId292" Type="http://schemas.openxmlformats.org/officeDocument/2006/relationships/hyperlink" Target="bbg://securities/0FL=A%20Equity" TargetMode="External"/><Relationship Id="rId306" Type="http://schemas.openxmlformats.org/officeDocument/2006/relationships/hyperlink" Target="bbg://securities/0XP=A%20Equity" TargetMode="External"/><Relationship Id="rId45" Type="http://schemas.openxmlformats.org/officeDocument/2006/relationships/hyperlink" Target="bbg://securities/0QR=A%20Equity" TargetMode="External"/><Relationship Id="rId87" Type="http://schemas.openxmlformats.org/officeDocument/2006/relationships/hyperlink" Target="bbg://securities/0QT=A%20Equity" TargetMode="External"/><Relationship Id="rId110" Type="http://schemas.openxmlformats.org/officeDocument/2006/relationships/hyperlink" Target="bbg://securities/0DS=A%20Equity" TargetMode="External"/><Relationship Id="rId348" Type="http://schemas.openxmlformats.org/officeDocument/2006/relationships/hyperlink" Target="bbg://securities/0Y1=A%20Equity" TargetMode="External"/><Relationship Id="rId152" Type="http://schemas.openxmlformats.org/officeDocument/2006/relationships/hyperlink" Target="bbg://securities/3BK=A%20Equity" TargetMode="External"/><Relationship Id="rId194" Type="http://schemas.openxmlformats.org/officeDocument/2006/relationships/hyperlink" Target="bbg://securities/0WU=A%20Equity" TargetMode="External"/><Relationship Id="rId208" Type="http://schemas.openxmlformats.org/officeDocument/2006/relationships/hyperlink" Target="bbg://securities/0GR=A%20Equity" TargetMode="External"/><Relationship Id="rId261" Type="http://schemas.openxmlformats.org/officeDocument/2006/relationships/hyperlink" Target="bbg://securities/3B1=A%20Equity" TargetMode="External"/><Relationship Id="rId14" Type="http://schemas.openxmlformats.org/officeDocument/2006/relationships/hyperlink" Target="bbg://securities/0B4=A%20Equity" TargetMode="External"/><Relationship Id="rId56" Type="http://schemas.openxmlformats.org/officeDocument/2006/relationships/hyperlink" Target="bbg://securities/0Y5=A%20Equity" TargetMode="External"/><Relationship Id="rId317" Type="http://schemas.openxmlformats.org/officeDocument/2006/relationships/hyperlink" Target="bbg://securities/0XI=A%20Equity" TargetMode="External"/><Relationship Id="rId8" Type="http://schemas.openxmlformats.org/officeDocument/2006/relationships/hyperlink" Target="bbg://securities/0XV=A%20Equity" TargetMode="External"/><Relationship Id="rId98" Type="http://schemas.openxmlformats.org/officeDocument/2006/relationships/hyperlink" Target="bbg://securities/0UK=A%20Equity" TargetMode="External"/><Relationship Id="rId121" Type="http://schemas.openxmlformats.org/officeDocument/2006/relationships/hyperlink" Target="bbg://securities/0AW=A%20Equity" TargetMode="External"/><Relationship Id="rId142" Type="http://schemas.openxmlformats.org/officeDocument/2006/relationships/hyperlink" Target="bbg://securities/0LC=A%20Equity" TargetMode="External"/><Relationship Id="rId163" Type="http://schemas.openxmlformats.org/officeDocument/2006/relationships/hyperlink" Target="bbg://securities/3AR=A%20Equity" TargetMode="External"/><Relationship Id="rId184" Type="http://schemas.openxmlformats.org/officeDocument/2006/relationships/hyperlink" Target="bbg://securities/0RW=A%20Equity" TargetMode="External"/><Relationship Id="rId219" Type="http://schemas.openxmlformats.org/officeDocument/2006/relationships/hyperlink" Target="bbg://securities/0T1=A%20Equity" TargetMode="External"/><Relationship Id="rId230" Type="http://schemas.openxmlformats.org/officeDocument/2006/relationships/hyperlink" Target="bbg://securities/0U8=A%20Equity" TargetMode="External"/><Relationship Id="rId251" Type="http://schemas.openxmlformats.org/officeDocument/2006/relationships/hyperlink" Target="bbg://securities/0WD=A%20Equity" TargetMode="External"/><Relationship Id="rId25" Type="http://schemas.openxmlformats.org/officeDocument/2006/relationships/hyperlink" Target="bbg://securities/3BC=A%20Equity" TargetMode="External"/><Relationship Id="rId46" Type="http://schemas.openxmlformats.org/officeDocument/2006/relationships/hyperlink" Target="bbg://securities/0QL=A%20Equity" TargetMode="External"/><Relationship Id="rId67" Type="http://schemas.openxmlformats.org/officeDocument/2006/relationships/hyperlink" Target="bbg://securities/0I5=A%20Equity" TargetMode="External"/><Relationship Id="rId272" Type="http://schemas.openxmlformats.org/officeDocument/2006/relationships/hyperlink" Target="bbg://securities/0RH=A%20Equity" TargetMode="External"/><Relationship Id="rId293" Type="http://schemas.openxmlformats.org/officeDocument/2006/relationships/hyperlink" Target="bbg://securities/0A3=A%20Equity" TargetMode="External"/><Relationship Id="rId307" Type="http://schemas.openxmlformats.org/officeDocument/2006/relationships/hyperlink" Target="bbg://securities/0BL=A%20Equity" TargetMode="External"/><Relationship Id="rId328" Type="http://schemas.openxmlformats.org/officeDocument/2006/relationships/hyperlink" Target="bbg://securities/0X4=A%20Equity" TargetMode="External"/><Relationship Id="rId349" Type="http://schemas.openxmlformats.org/officeDocument/2006/relationships/hyperlink" Target="bbg://securities/0SI=A%20Equity" TargetMode="External"/><Relationship Id="rId88" Type="http://schemas.openxmlformats.org/officeDocument/2006/relationships/hyperlink" Target="bbg://securities/0B7=A%20Equity" TargetMode="External"/><Relationship Id="rId111" Type="http://schemas.openxmlformats.org/officeDocument/2006/relationships/hyperlink" Target="bbg://securities/0C5=A%20Equity" TargetMode="External"/><Relationship Id="rId132" Type="http://schemas.openxmlformats.org/officeDocument/2006/relationships/hyperlink" Target="bbg://securities/0GJ=A%20Equity" TargetMode="External"/><Relationship Id="rId153" Type="http://schemas.openxmlformats.org/officeDocument/2006/relationships/hyperlink" Target="bbg://securities/0M6=A%20Equity" TargetMode="External"/><Relationship Id="rId174" Type="http://schemas.openxmlformats.org/officeDocument/2006/relationships/hyperlink" Target="bbg://securities/0QJ=A%20Equity" TargetMode="External"/><Relationship Id="rId195" Type="http://schemas.openxmlformats.org/officeDocument/2006/relationships/hyperlink" Target="bbg://securities/0R9=A%20Equity" TargetMode="External"/><Relationship Id="rId209" Type="http://schemas.openxmlformats.org/officeDocument/2006/relationships/hyperlink" Target="bbg://securities/0A5=A%20Equity" TargetMode="External"/><Relationship Id="rId220" Type="http://schemas.openxmlformats.org/officeDocument/2006/relationships/hyperlink" Target="bbg://securities/0U0=A%20Equity" TargetMode="External"/><Relationship Id="rId241" Type="http://schemas.openxmlformats.org/officeDocument/2006/relationships/hyperlink" Target="bbg://securities/3B2=A%20Equity" TargetMode="External"/><Relationship Id="rId15" Type="http://schemas.openxmlformats.org/officeDocument/2006/relationships/hyperlink" Target="bbg://securities/0UZ=A%20Equity" TargetMode="External"/><Relationship Id="rId36" Type="http://schemas.openxmlformats.org/officeDocument/2006/relationships/hyperlink" Target="bbg://securities/0QA=A%20Equity" TargetMode="External"/><Relationship Id="rId57" Type="http://schemas.openxmlformats.org/officeDocument/2006/relationships/hyperlink" Target="bbg://securities/0Y6=A%20Equity" TargetMode="External"/><Relationship Id="rId262" Type="http://schemas.openxmlformats.org/officeDocument/2006/relationships/hyperlink" Target="bbg://securities/3BE=A%20Equity" TargetMode="External"/><Relationship Id="rId283" Type="http://schemas.openxmlformats.org/officeDocument/2006/relationships/hyperlink" Target="bbg://securities/0WG=A%20Equity" TargetMode="External"/><Relationship Id="rId318" Type="http://schemas.openxmlformats.org/officeDocument/2006/relationships/hyperlink" Target="bbg://securities/3BR=A%20Equity" TargetMode="External"/><Relationship Id="rId339" Type="http://schemas.openxmlformats.org/officeDocument/2006/relationships/hyperlink" Target="bbg://securities/0SP=A%20Equity" TargetMode="External"/><Relationship Id="rId78" Type="http://schemas.openxmlformats.org/officeDocument/2006/relationships/hyperlink" Target="bbg://securities/0B6=A%20Equity" TargetMode="External"/><Relationship Id="rId99" Type="http://schemas.openxmlformats.org/officeDocument/2006/relationships/hyperlink" Target="bbg://securities/0QS=A%20Equity" TargetMode="External"/><Relationship Id="rId101" Type="http://schemas.openxmlformats.org/officeDocument/2006/relationships/hyperlink" Target="bbg://securities/0Q7=A%20Equity" TargetMode="External"/><Relationship Id="rId122" Type="http://schemas.openxmlformats.org/officeDocument/2006/relationships/hyperlink" Target="bbg://securities/0PF=A%20Equity" TargetMode="External"/><Relationship Id="rId143" Type="http://schemas.openxmlformats.org/officeDocument/2006/relationships/hyperlink" Target="bbg://securities/0A4=A%20Equity" TargetMode="External"/><Relationship Id="rId164" Type="http://schemas.openxmlformats.org/officeDocument/2006/relationships/hyperlink" Target="bbg://securities/0N5=A%20Equity" TargetMode="External"/><Relationship Id="rId185" Type="http://schemas.openxmlformats.org/officeDocument/2006/relationships/hyperlink" Target="bbg://securities/3FI=A%20Equity" TargetMode="External"/><Relationship Id="rId350" Type="http://schemas.openxmlformats.org/officeDocument/2006/relationships/hyperlink" Target="bbg://securities/0WO=A%20Equity" TargetMode="External"/><Relationship Id="rId9" Type="http://schemas.openxmlformats.org/officeDocument/2006/relationships/hyperlink" Target="bbg://securities/0NC=A%20Equity" TargetMode="External"/><Relationship Id="rId210" Type="http://schemas.openxmlformats.org/officeDocument/2006/relationships/hyperlink" Target="bbg://securities/0G5=A%20Equity" TargetMode="External"/><Relationship Id="rId26" Type="http://schemas.openxmlformats.org/officeDocument/2006/relationships/hyperlink" Target="bbg://securities/0PY=A%20Equity" TargetMode="External"/><Relationship Id="rId231" Type="http://schemas.openxmlformats.org/officeDocument/2006/relationships/hyperlink" Target="bbg://securities/0H3=A%20Equity" TargetMode="External"/><Relationship Id="rId252" Type="http://schemas.openxmlformats.org/officeDocument/2006/relationships/hyperlink" Target="bbg://securities/0KB=A%20Equity" TargetMode="External"/><Relationship Id="rId273" Type="http://schemas.openxmlformats.org/officeDocument/2006/relationships/hyperlink" Target="bbg://securities/0JF=A%20Equity" TargetMode="External"/><Relationship Id="rId294" Type="http://schemas.openxmlformats.org/officeDocument/2006/relationships/hyperlink" Target="bbg://securities/3AM=A%20Equity" TargetMode="External"/><Relationship Id="rId308" Type="http://schemas.openxmlformats.org/officeDocument/2006/relationships/hyperlink" Target="bbg://securities/0XE=A%20Equity" TargetMode="External"/><Relationship Id="rId329" Type="http://schemas.openxmlformats.org/officeDocument/2006/relationships/hyperlink" Target="bbg://securities/0P7=A%20Equity" TargetMode="External"/><Relationship Id="rId47" Type="http://schemas.openxmlformats.org/officeDocument/2006/relationships/hyperlink" Target="bbg://securities/0UH=A%20Equity" TargetMode="External"/><Relationship Id="rId68" Type="http://schemas.openxmlformats.org/officeDocument/2006/relationships/hyperlink" Target="bbg://securities/0Y3=A%20Equity" TargetMode="External"/><Relationship Id="rId89" Type="http://schemas.openxmlformats.org/officeDocument/2006/relationships/hyperlink" Target="bbg://securities/0Y2=A%20Equity" TargetMode="External"/><Relationship Id="rId112" Type="http://schemas.openxmlformats.org/officeDocument/2006/relationships/hyperlink" Target="bbg://securities/0HD=A%20Equity" TargetMode="External"/><Relationship Id="rId133" Type="http://schemas.openxmlformats.org/officeDocument/2006/relationships/hyperlink" Target="bbg://securities/0L3=A%20Equity" TargetMode="External"/><Relationship Id="rId154" Type="http://schemas.openxmlformats.org/officeDocument/2006/relationships/hyperlink" Target="bbg://securities/0L6=A%20Equit" TargetMode="External"/><Relationship Id="rId175" Type="http://schemas.openxmlformats.org/officeDocument/2006/relationships/hyperlink" Target="bbg://securities/0GS=A%20Equity" TargetMode="External"/><Relationship Id="rId340" Type="http://schemas.openxmlformats.org/officeDocument/2006/relationships/hyperlink" Target="bbg://securities/0C8=A%20Equity" TargetMode="External"/><Relationship Id="rId196" Type="http://schemas.openxmlformats.org/officeDocument/2006/relationships/hyperlink" Target="bbg://securities/0T4=A%20Equity" TargetMode="External"/><Relationship Id="rId200" Type="http://schemas.openxmlformats.org/officeDocument/2006/relationships/hyperlink" Target="bbg://securities/3B7=A%20Equity" TargetMode="External"/><Relationship Id="rId16" Type="http://schemas.openxmlformats.org/officeDocument/2006/relationships/hyperlink" Target="bbg://securities/0EV=A%20Equity" TargetMode="External"/><Relationship Id="rId221" Type="http://schemas.openxmlformats.org/officeDocument/2006/relationships/hyperlink" Target="bbg://securities/0OC=A%20Equity" TargetMode="External"/><Relationship Id="rId242" Type="http://schemas.openxmlformats.org/officeDocument/2006/relationships/hyperlink" Target="bbg://securities/0V0=A%20Equity" TargetMode="External"/><Relationship Id="rId263" Type="http://schemas.openxmlformats.org/officeDocument/2006/relationships/hyperlink" Target="bbg://securities/0V4=A%20Equity" TargetMode="External"/><Relationship Id="rId284" Type="http://schemas.openxmlformats.org/officeDocument/2006/relationships/hyperlink" Target="bbg://securities/0L9=A%20Equity" TargetMode="External"/><Relationship Id="rId319" Type="http://schemas.openxmlformats.org/officeDocument/2006/relationships/hyperlink" Target="bbg://securities/0JK=A%20Equity" TargetMode="External"/><Relationship Id="rId37" Type="http://schemas.openxmlformats.org/officeDocument/2006/relationships/hyperlink" Target="bbg://securities/3AF=A%20Equity" TargetMode="External"/><Relationship Id="rId58" Type="http://schemas.openxmlformats.org/officeDocument/2006/relationships/hyperlink" Target="bbg://securities/0A2=A%20Equity" TargetMode="External"/><Relationship Id="rId79" Type="http://schemas.openxmlformats.org/officeDocument/2006/relationships/hyperlink" Target="bbg://securities/0TK=A%20Equity" TargetMode="External"/><Relationship Id="rId102" Type="http://schemas.openxmlformats.org/officeDocument/2006/relationships/hyperlink" Target="bbg://securities/0Q4=A%20Equity" TargetMode="External"/><Relationship Id="rId123" Type="http://schemas.openxmlformats.org/officeDocument/2006/relationships/hyperlink" Target="bbg://securities/0V8=A%20Equity" TargetMode="External"/><Relationship Id="rId144" Type="http://schemas.openxmlformats.org/officeDocument/2006/relationships/hyperlink" Target="bbg://securities/0GK=A%20Equity" TargetMode="External"/><Relationship Id="rId330" Type="http://schemas.openxmlformats.org/officeDocument/2006/relationships/hyperlink" Target="bbg://securities/0GF=A%20Equity" TargetMode="External"/><Relationship Id="rId90" Type="http://schemas.openxmlformats.org/officeDocument/2006/relationships/hyperlink" Target="bbg://securities/0M7=A%20Equity" TargetMode="External"/><Relationship Id="rId165" Type="http://schemas.openxmlformats.org/officeDocument/2006/relationships/hyperlink" Target="bbg://securities/0EI=A%20Equity" TargetMode="External"/><Relationship Id="rId186" Type="http://schemas.openxmlformats.org/officeDocument/2006/relationships/hyperlink" Target="bbg://securities/0G1=A%20Equity" TargetMode="External"/><Relationship Id="rId351" Type="http://schemas.openxmlformats.org/officeDocument/2006/relationships/hyperlink" Target="bbg://securities/TUS=A%20Equity" TargetMode="External"/><Relationship Id="rId211" Type="http://schemas.openxmlformats.org/officeDocument/2006/relationships/hyperlink" Target="bbg://securities/0OZ=A%20Equity" TargetMode="External"/><Relationship Id="rId232" Type="http://schemas.openxmlformats.org/officeDocument/2006/relationships/hyperlink" Target="bbg://securities/0U9=A%20Equity" TargetMode="External"/><Relationship Id="rId253" Type="http://schemas.openxmlformats.org/officeDocument/2006/relationships/hyperlink" Target="bbg://securities/0JP=A%20Equity" TargetMode="External"/><Relationship Id="rId274" Type="http://schemas.openxmlformats.org/officeDocument/2006/relationships/hyperlink" Target="bbg://securities/0F7=A%20Equity" TargetMode="External"/><Relationship Id="rId295" Type="http://schemas.openxmlformats.org/officeDocument/2006/relationships/hyperlink" Target="bbg://securities/3A2=A%20Equity" TargetMode="External"/><Relationship Id="rId309" Type="http://schemas.openxmlformats.org/officeDocument/2006/relationships/hyperlink" Target="bbg://securities/0OG=A%20Equity" TargetMode="External"/><Relationship Id="rId27" Type="http://schemas.openxmlformats.org/officeDocument/2006/relationships/hyperlink" Target="bbg://securities/3A4=A%20Equity" TargetMode="External"/><Relationship Id="rId48" Type="http://schemas.openxmlformats.org/officeDocument/2006/relationships/hyperlink" Target="bbg://securities/0UW=A%20Equity" TargetMode="External"/><Relationship Id="rId69" Type="http://schemas.openxmlformats.org/officeDocument/2006/relationships/hyperlink" Target="bbg://securities/0VH=A%20Equity" TargetMode="External"/><Relationship Id="rId113" Type="http://schemas.openxmlformats.org/officeDocument/2006/relationships/hyperlink" Target="bbg://securities/0R1=A%20Equity" TargetMode="External"/><Relationship Id="rId134" Type="http://schemas.openxmlformats.org/officeDocument/2006/relationships/hyperlink" Target="bbg://securities/0AD=A%20Equity" TargetMode="External"/><Relationship Id="rId320" Type="http://schemas.openxmlformats.org/officeDocument/2006/relationships/hyperlink" Target="bbg://securities/0O8=A%20Equity" TargetMode="External"/><Relationship Id="rId80" Type="http://schemas.openxmlformats.org/officeDocument/2006/relationships/hyperlink" Target="bbg://securities/0AQ=A%20Equity" TargetMode="External"/><Relationship Id="rId155" Type="http://schemas.openxmlformats.org/officeDocument/2006/relationships/hyperlink" Target="bbg://securities/0DB=A%20Equity" TargetMode="External"/><Relationship Id="rId176" Type="http://schemas.openxmlformats.org/officeDocument/2006/relationships/hyperlink" Target="bbg://securities/0QX=A%20Equity" TargetMode="External"/><Relationship Id="rId197" Type="http://schemas.openxmlformats.org/officeDocument/2006/relationships/hyperlink" Target="bbg://securities/0RN=A%20Equity" TargetMode="External"/><Relationship Id="rId341" Type="http://schemas.openxmlformats.org/officeDocument/2006/relationships/hyperlink" Target="bbg://securities/0SU=A%20Equity" TargetMode="External"/><Relationship Id="rId201" Type="http://schemas.openxmlformats.org/officeDocument/2006/relationships/hyperlink" Target="bbg://securities/0D6=A%20Equity" TargetMode="External"/><Relationship Id="rId222" Type="http://schemas.openxmlformats.org/officeDocument/2006/relationships/hyperlink" Target="bbg://securities/0NB=A%20Equity" TargetMode="External"/><Relationship Id="rId243" Type="http://schemas.openxmlformats.org/officeDocument/2006/relationships/hyperlink" Target="bbg://securities/0IS=A%20Equity" TargetMode="External"/><Relationship Id="rId264" Type="http://schemas.openxmlformats.org/officeDocument/2006/relationships/hyperlink" Target="bbg://securities/0NU=A%20Equity" TargetMode="External"/><Relationship Id="rId285" Type="http://schemas.openxmlformats.org/officeDocument/2006/relationships/hyperlink" Target="bbg://securities/0XQ=A%20Equit" TargetMode="External"/><Relationship Id="rId17" Type="http://schemas.openxmlformats.org/officeDocument/2006/relationships/hyperlink" Target="bbg://securities/0GQ=A%20Equity" TargetMode="External"/><Relationship Id="rId38" Type="http://schemas.openxmlformats.org/officeDocument/2006/relationships/hyperlink" Target="bbg://securities/0BE=A%20Equity" TargetMode="External"/><Relationship Id="rId59" Type="http://schemas.openxmlformats.org/officeDocument/2006/relationships/hyperlink" Target="bbg://securities/0Y4=A%20Equity" TargetMode="External"/><Relationship Id="rId103" Type="http://schemas.openxmlformats.org/officeDocument/2006/relationships/hyperlink" Target="bbg://securities/0RL=A%20Equity" TargetMode="External"/><Relationship Id="rId124" Type="http://schemas.openxmlformats.org/officeDocument/2006/relationships/hyperlink" Target="bbg://securities/3BU=A%20Equity" TargetMode="External"/><Relationship Id="rId310" Type="http://schemas.openxmlformats.org/officeDocument/2006/relationships/hyperlink" Target="bbg://securities/0JE=A%20Equity" TargetMode="External"/><Relationship Id="rId70" Type="http://schemas.openxmlformats.org/officeDocument/2006/relationships/hyperlink" Target="bbg://securities/0UN=A%20Equity" TargetMode="External"/><Relationship Id="rId91" Type="http://schemas.openxmlformats.org/officeDocument/2006/relationships/hyperlink" Target="bbg://securities/0XW=A%20Equity" TargetMode="External"/><Relationship Id="rId145" Type="http://schemas.openxmlformats.org/officeDocument/2006/relationships/hyperlink" Target="bbg://securities/0SF=A%20Equity" TargetMode="External"/><Relationship Id="rId166" Type="http://schemas.openxmlformats.org/officeDocument/2006/relationships/hyperlink" Target="bbg://securities/0R8=A%20Equity" TargetMode="External"/><Relationship Id="rId187" Type="http://schemas.openxmlformats.org/officeDocument/2006/relationships/hyperlink" Target="bbg://securities/3BN=A%20Equity" TargetMode="External"/><Relationship Id="rId331" Type="http://schemas.openxmlformats.org/officeDocument/2006/relationships/hyperlink" Target="bbg://securities/0XS=A%20Equity" TargetMode="External"/><Relationship Id="rId1" Type="http://schemas.openxmlformats.org/officeDocument/2006/relationships/hyperlink" Target="bbg://securities/0U6=A%20Equity" TargetMode="External"/><Relationship Id="rId212" Type="http://schemas.openxmlformats.org/officeDocument/2006/relationships/hyperlink" Target="bbg://securities/0U1=A%20Equity" TargetMode="External"/><Relationship Id="rId233" Type="http://schemas.openxmlformats.org/officeDocument/2006/relationships/hyperlink" Target="bbg://securities/0TQ=A%20Equity" TargetMode="External"/><Relationship Id="rId254" Type="http://schemas.openxmlformats.org/officeDocument/2006/relationships/hyperlink" Target="bbg://securities/0F3=A%20Equity" TargetMode="External"/><Relationship Id="rId28" Type="http://schemas.openxmlformats.org/officeDocument/2006/relationships/hyperlink" Target="bbg://securities/0XM=A%20Equity" TargetMode="External"/><Relationship Id="rId49" Type="http://schemas.openxmlformats.org/officeDocument/2006/relationships/hyperlink" Target="bbg://securities/0BM=A%20Equity" TargetMode="External"/><Relationship Id="rId114" Type="http://schemas.openxmlformats.org/officeDocument/2006/relationships/hyperlink" Target="bbg://securities/0N9=A%20Equity" TargetMode="External"/><Relationship Id="rId275" Type="http://schemas.openxmlformats.org/officeDocument/2006/relationships/hyperlink" Target="bbg://securities/0M8=A%20Equity" TargetMode="External"/><Relationship Id="rId296" Type="http://schemas.openxmlformats.org/officeDocument/2006/relationships/hyperlink" Target="bbg://securities/0XA=A%20Equity" TargetMode="External"/><Relationship Id="rId300" Type="http://schemas.openxmlformats.org/officeDocument/2006/relationships/hyperlink" Target="bbg://securities/0XG=A%20Equity" TargetMode="External"/><Relationship Id="rId60" Type="http://schemas.openxmlformats.org/officeDocument/2006/relationships/hyperlink" Target="bbg://securities/0WC=A%20Equity" TargetMode="External"/><Relationship Id="rId81" Type="http://schemas.openxmlformats.org/officeDocument/2006/relationships/hyperlink" Target="bbg://securities/0TS=A%20Equity" TargetMode="External"/><Relationship Id="rId135" Type="http://schemas.openxmlformats.org/officeDocument/2006/relationships/hyperlink" Target="bbg://securities/0YS=A%20Equity" TargetMode="External"/><Relationship Id="rId156" Type="http://schemas.openxmlformats.org/officeDocument/2006/relationships/hyperlink" Target="bbg://securities/0VU=A%20Equity" TargetMode="External"/><Relationship Id="rId177" Type="http://schemas.openxmlformats.org/officeDocument/2006/relationships/hyperlink" Target="bbg://securities/0PJ=A%20Equity" TargetMode="External"/><Relationship Id="rId198" Type="http://schemas.openxmlformats.org/officeDocument/2006/relationships/hyperlink" Target="bbg://securities/0VZ=A%20Equity" TargetMode="External"/><Relationship Id="rId321" Type="http://schemas.openxmlformats.org/officeDocument/2006/relationships/hyperlink" Target="bbg://securities/0RE=A%20Equity" TargetMode="External"/><Relationship Id="rId342" Type="http://schemas.openxmlformats.org/officeDocument/2006/relationships/hyperlink" Target="bbg://securities/0X8=A%20Equity" TargetMode="External"/><Relationship Id="rId202" Type="http://schemas.openxmlformats.org/officeDocument/2006/relationships/hyperlink" Target="bbg://securities/3B3=A%20Equity" TargetMode="External"/><Relationship Id="rId223" Type="http://schemas.openxmlformats.org/officeDocument/2006/relationships/hyperlink" Target="bbg://securities/0U3=A%20Equity" TargetMode="External"/><Relationship Id="rId244" Type="http://schemas.openxmlformats.org/officeDocument/2006/relationships/hyperlink" Target="bbg://securities/0RI=A%20Equity" TargetMode="External"/><Relationship Id="rId18" Type="http://schemas.openxmlformats.org/officeDocument/2006/relationships/hyperlink" Target="bbg://securities/0RQ=A%20Equity" TargetMode="External"/><Relationship Id="rId39" Type="http://schemas.openxmlformats.org/officeDocument/2006/relationships/hyperlink" Target="bbg://securities/0N1=A%20Equity" TargetMode="External"/><Relationship Id="rId265" Type="http://schemas.openxmlformats.org/officeDocument/2006/relationships/hyperlink" Target="bbg://securities/0N6=A%20Equity" TargetMode="External"/><Relationship Id="rId286" Type="http://schemas.openxmlformats.org/officeDocument/2006/relationships/hyperlink" Target="bbg://securities/0F8=A%20Equity" TargetMode="External"/><Relationship Id="rId50" Type="http://schemas.openxmlformats.org/officeDocument/2006/relationships/hyperlink" Target="bbg://securities/0C1=A%20Equity" TargetMode="External"/><Relationship Id="rId104" Type="http://schemas.openxmlformats.org/officeDocument/2006/relationships/hyperlink" Target="bbg://securities/0HY=A%20Equity" TargetMode="External"/><Relationship Id="rId125" Type="http://schemas.openxmlformats.org/officeDocument/2006/relationships/hyperlink" Target="bbg://securities/0YM=A%20Equity" TargetMode="External"/><Relationship Id="rId146" Type="http://schemas.openxmlformats.org/officeDocument/2006/relationships/hyperlink" Target="bbg://securities/0YP=A%20Equity" TargetMode="External"/><Relationship Id="rId167" Type="http://schemas.openxmlformats.org/officeDocument/2006/relationships/hyperlink" Target="bbg://securities/0IY=A%20Equity" TargetMode="External"/><Relationship Id="rId188" Type="http://schemas.openxmlformats.org/officeDocument/2006/relationships/hyperlink" Target="bbg://securities/0FM=A%20Equity" TargetMode="External"/><Relationship Id="rId311" Type="http://schemas.openxmlformats.org/officeDocument/2006/relationships/hyperlink" Target="bbg://securities/0L2=A%20Equity" TargetMode="External"/><Relationship Id="rId332" Type="http://schemas.openxmlformats.org/officeDocument/2006/relationships/hyperlink" Target="bbg://securities/0X3=A%20Equity" TargetMode="External"/><Relationship Id="rId71" Type="http://schemas.openxmlformats.org/officeDocument/2006/relationships/hyperlink" Target="bbg://securities/0QU=A%20Equity" TargetMode="External"/><Relationship Id="rId92" Type="http://schemas.openxmlformats.org/officeDocument/2006/relationships/hyperlink" Target="bbg://securities/3BI=A%20Equity" TargetMode="External"/><Relationship Id="rId213" Type="http://schemas.openxmlformats.org/officeDocument/2006/relationships/hyperlink" Target="bbg://securities/0VY=A%20Equity" TargetMode="External"/><Relationship Id="rId234" Type="http://schemas.openxmlformats.org/officeDocument/2006/relationships/hyperlink" Target="bbg://securities/0WZ=A%20Equity" TargetMode="External"/><Relationship Id="rId2" Type="http://schemas.openxmlformats.org/officeDocument/2006/relationships/hyperlink" Target="bbg://securities/0XH=A%20Equity" TargetMode="External"/><Relationship Id="rId29" Type="http://schemas.openxmlformats.org/officeDocument/2006/relationships/hyperlink" Target="bbg://securities/0QD=A%20Equity" TargetMode="External"/><Relationship Id="rId255" Type="http://schemas.openxmlformats.org/officeDocument/2006/relationships/hyperlink" Target="bbg://securities/0V3=A%20Equity" TargetMode="External"/><Relationship Id="rId276" Type="http://schemas.openxmlformats.org/officeDocument/2006/relationships/hyperlink" Target="bbg://securities/0F6=A%20Equity" TargetMode="External"/><Relationship Id="rId297" Type="http://schemas.openxmlformats.org/officeDocument/2006/relationships/hyperlink" Target="bbg://securities/0FS=A%20Equity" TargetMode="External"/><Relationship Id="rId40" Type="http://schemas.openxmlformats.org/officeDocument/2006/relationships/hyperlink" Target="bbg://securities/0RK=A%20Equity" TargetMode="External"/><Relationship Id="rId115" Type="http://schemas.openxmlformats.org/officeDocument/2006/relationships/hyperlink" Target="bbg://securities/0Z9=A%20Equity" TargetMode="External"/><Relationship Id="rId136" Type="http://schemas.openxmlformats.org/officeDocument/2006/relationships/hyperlink" Target="bbg://securities/0ST=A%20Equity" TargetMode="External"/><Relationship Id="rId157" Type="http://schemas.openxmlformats.org/officeDocument/2006/relationships/hyperlink" Target="bbg://securities/0WH=A%20Equity" TargetMode="External"/><Relationship Id="rId178" Type="http://schemas.openxmlformats.org/officeDocument/2006/relationships/hyperlink" Target="bbg://securities/0IW=A%20Equity" TargetMode="External"/><Relationship Id="rId301" Type="http://schemas.openxmlformats.org/officeDocument/2006/relationships/hyperlink" Target="bbg://securities/0LP=A%20Equity" TargetMode="External"/><Relationship Id="rId322" Type="http://schemas.openxmlformats.org/officeDocument/2006/relationships/hyperlink" Target="bbg://securities/0JS=A%20Equity" TargetMode="External"/><Relationship Id="rId343" Type="http://schemas.openxmlformats.org/officeDocument/2006/relationships/hyperlink" Target="bbg://securities/0A1=A%20Equity" TargetMode="External"/><Relationship Id="rId61" Type="http://schemas.openxmlformats.org/officeDocument/2006/relationships/hyperlink" Target="bbg://securities/0VL=A%20Equity" TargetMode="External"/><Relationship Id="rId82" Type="http://schemas.openxmlformats.org/officeDocument/2006/relationships/hyperlink" Target="bbg://securities/0QN=A%20Equity" TargetMode="External"/><Relationship Id="rId199" Type="http://schemas.openxmlformats.org/officeDocument/2006/relationships/hyperlink" Target="bbg://securities/0M9=A%20Equity" TargetMode="External"/><Relationship Id="rId203" Type="http://schemas.openxmlformats.org/officeDocument/2006/relationships/hyperlink" Target="bbg://securities/0C6=A%20Equity" TargetMode="External"/><Relationship Id="rId19" Type="http://schemas.openxmlformats.org/officeDocument/2006/relationships/hyperlink" Target="bbg://securities/0AA=A%20Equity" TargetMode="External"/><Relationship Id="rId224" Type="http://schemas.openxmlformats.org/officeDocument/2006/relationships/hyperlink" Target="bbg://securities/0WQ=A%20Equity" TargetMode="External"/><Relationship Id="rId245" Type="http://schemas.openxmlformats.org/officeDocument/2006/relationships/hyperlink" Target="bbg://securities/0ID=A%20Equity" TargetMode="External"/><Relationship Id="rId266" Type="http://schemas.openxmlformats.org/officeDocument/2006/relationships/hyperlink" Target="bbg://securities/0V5=A%20Equity" TargetMode="External"/><Relationship Id="rId287" Type="http://schemas.openxmlformats.org/officeDocument/2006/relationships/hyperlink" Target="bbg://securities/0WA=A%20Equity" TargetMode="External"/><Relationship Id="rId30" Type="http://schemas.openxmlformats.org/officeDocument/2006/relationships/hyperlink" Target="bbg://securities/0FA=A%20Equity" TargetMode="External"/><Relationship Id="rId105" Type="http://schemas.openxmlformats.org/officeDocument/2006/relationships/hyperlink" Target="bbg://securities/0RF=A%20Equity" TargetMode="External"/><Relationship Id="rId126" Type="http://schemas.openxmlformats.org/officeDocument/2006/relationships/hyperlink" Target="bbg://securities/0CB=A%20Equity" TargetMode="External"/><Relationship Id="rId147" Type="http://schemas.openxmlformats.org/officeDocument/2006/relationships/hyperlink" Target="bbg://securities/0YE=A%20Equity" TargetMode="External"/><Relationship Id="rId168" Type="http://schemas.openxmlformats.org/officeDocument/2006/relationships/hyperlink" Target="bbg://securities/0OS=A%20Equity" TargetMode="External"/><Relationship Id="rId312" Type="http://schemas.openxmlformats.org/officeDocument/2006/relationships/hyperlink" Target="bbg://securities/3BG=A%20Equity" TargetMode="External"/><Relationship Id="rId333" Type="http://schemas.openxmlformats.org/officeDocument/2006/relationships/hyperlink" Target="bbg://securities/0RD=A%20Equity" TargetMode="External"/><Relationship Id="rId51" Type="http://schemas.openxmlformats.org/officeDocument/2006/relationships/hyperlink" Target="bbg://securities/0UF=A%20Equity" TargetMode="External"/><Relationship Id="rId72" Type="http://schemas.openxmlformats.org/officeDocument/2006/relationships/hyperlink" Target="bbg://securities/0YV=A%20Equity" TargetMode="External"/><Relationship Id="rId93" Type="http://schemas.openxmlformats.org/officeDocument/2006/relationships/hyperlink" Target="bbg://securities/0HX=A%20Equity" TargetMode="External"/><Relationship Id="rId189" Type="http://schemas.openxmlformats.org/officeDocument/2006/relationships/hyperlink" Target="bbg://securities/0G2=A%20Equity" TargetMode="External"/><Relationship Id="rId3" Type="http://schemas.openxmlformats.org/officeDocument/2006/relationships/hyperlink" Target="bbg://securities/0EX=A%20Equity" TargetMode="External"/><Relationship Id="rId214" Type="http://schemas.openxmlformats.org/officeDocument/2006/relationships/hyperlink" Target="bbg://securities/0P5=A%20Equity" TargetMode="External"/><Relationship Id="rId235" Type="http://schemas.openxmlformats.org/officeDocument/2006/relationships/hyperlink" Target="bbg://securities/0N4=A%20Equity" TargetMode="External"/><Relationship Id="rId256" Type="http://schemas.openxmlformats.org/officeDocument/2006/relationships/hyperlink" Target="bbg://securities/0KL=A%20Equity" TargetMode="External"/><Relationship Id="rId277" Type="http://schemas.openxmlformats.org/officeDocument/2006/relationships/hyperlink" Target="bbg://securities/0UU=A%20Equity" TargetMode="External"/><Relationship Id="rId298" Type="http://schemas.openxmlformats.org/officeDocument/2006/relationships/hyperlink" Target="bbg://securities/0RR=A%20Equity" TargetMode="External"/><Relationship Id="rId116" Type="http://schemas.openxmlformats.org/officeDocument/2006/relationships/hyperlink" Target="bbg://securities/0HZ=A%20Equity" TargetMode="External"/><Relationship Id="rId137" Type="http://schemas.openxmlformats.org/officeDocument/2006/relationships/hyperlink" Target="bbg://securities/0YL=A%20Equity" TargetMode="External"/><Relationship Id="rId158" Type="http://schemas.openxmlformats.org/officeDocument/2006/relationships/hyperlink" Target="bbg://securities/0DP=A%20Equity" TargetMode="External"/><Relationship Id="rId302" Type="http://schemas.openxmlformats.org/officeDocument/2006/relationships/hyperlink" Target="bbg://securities/0T6=A%20Equity" TargetMode="External"/><Relationship Id="rId323" Type="http://schemas.openxmlformats.org/officeDocument/2006/relationships/hyperlink" Target="bbg://securities/3BL=A%20Equity" TargetMode="External"/><Relationship Id="rId344" Type="http://schemas.openxmlformats.org/officeDocument/2006/relationships/hyperlink" Target="bbg://securities/3B0=A%20Equity" TargetMode="External"/><Relationship Id="rId20" Type="http://schemas.openxmlformats.org/officeDocument/2006/relationships/hyperlink" Target="bbg://securities/0IV=A%20Equity" TargetMode="External"/><Relationship Id="rId41" Type="http://schemas.openxmlformats.org/officeDocument/2006/relationships/hyperlink" Target="bbg://securities/0S0=A%20Equity" TargetMode="External"/><Relationship Id="rId62" Type="http://schemas.openxmlformats.org/officeDocument/2006/relationships/hyperlink" Target="bbg://securities/0XO=A%20Equity" TargetMode="External"/><Relationship Id="rId83" Type="http://schemas.openxmlformats.org/officeDocument/2006/relationships/hyperlink" Target="bbg://securities/0QC=A%20Equity" TargetMode="External"/><Relationship Id="rId179" Type="http://schemas.openxmlformats.org/officeDocument/2006/relationships/hyperlink" Target="bbg://securities/0EU=A%20Equity" TargetMode="External"/><Relationship Id="rId190" Type="http://schemas.openxmlformats.org/officeDocument/2006/relationships/hyperlink" Target="bbg://securities/0G3=A%20Equity" TargetMode="External"/><Relationship Id="rId204" Type="http://schemas.openxmlformats.org/officeDocument/2006/relationships/hyperlink" Target="bbg://securities/0HG=A%20Equity" TargetMode="External"/><Relationship Id="rId225" Type="http://schemas.openxmlformats.org/officeDocument/2006/relationships/hyperlink" Target="bbg://securities/3CH=A%20Equity" TargetMode="External"/><Relationship Id="rId246" Type="http://schemas.openxmlformats.org/officeDocument/2006/relationships/hyperlink" Target="bbg://securities/0V1=A%20Equity" TargetMode="External"/><Relationship Id="rId267" Type="http://schemas.openxmlformats.org/officeDocument/2006/relationships/hyperlink" Target="bbg://securities/0JD=A%20Equity" TargetMode="External"/><Relationship Id="rId288" Type="http://schemas.openxmlformats.org/officeDocument/2006/relationships/hyperlink" Target="bbg://securities/0WO=A%20Equity" TargetMode="External"/><Relationship Id="rId106" Type="http://schemas.openxmlformats.org/officeDocument/2006/relationships/hyperlink" Target="bbg://securities/0C9=A%20Equity" TargetMode="External"/><Relationship Id="rId127" Type="http://schemas.openxmlformats.org/officeDocument/2006/relationships/hyperlink" Target="bbg://securities/0R0=A%20Equity" TargetMode="External"/><Relationship Id="rId313" Type="http://schemas.openxmlformats.org/officeDocument/2006/relationships/hyperlink" Target="bbg://securities/0YW=A%20Equity" TargetMode="External"/><Relationship Id="rId10" Type="http://schemas.openxmlformats.org/officeDocument/2006/relationships/hyperlink" Target="bbg://securities/0AE=A%20Equity" TargetMode="External"/><Relationship Id="rId31" Type="http://schemas.openxmlformats.org/officeDocument/2006/relationships/hyperlink" Target="bbg://securities/0QP=A%20Equity" TargetMode="External"/><Relationship Id="rId52" Type="http://schemas.openxmlformats.org/officeDocument/2006/relationships/hyperlink" Target="bbg://securities/0O9=A%20Equity" TargetMode="External"/><Relationship Id="rId73" Type="http://schemas.openxmlformats.org/officeDocument/2006/relationships/hyperlink" Target="bbg://securities/0UM=A%20Equity" TargetMode="External"/><Relationship Id="rId94" Type="http://schemas.openxmlformats.org/officeDocument/2006/relationships/hyperlink" Target="bbg://securities/0UX=A%20Equity" TargetMode="External"/><Relationship Id="rId148" Type="http://schemas.openxmlformats.org/officeDocument/2006/relationships/hyperlink" Target="bbg://securities/0R2=A%20Equity" TargetMode="External"/><Relationship Id="rId169" Type="http://schemas.openxmlformats.org/officeDocument/2006/relationships/hyperlink" Target="bbg://securities/3CQ=A%20Equity" TargetMode="External"/><Relationship Id="rId334" Type="http://schemas.openxmlformats.org/officeDocument/2006/relationships/hyperlink" Target="bbg://securities/3RT=A%20Equity" TargetMode="External"/><Relationship Id="rId4" Type="http://schemas.openxmlformats.org/officeDocument/2006/relationships/hyperlink" Target="bbg://securities/0D0=A%20Equity" TargetMode="External"/><Relationship Id="rId180" Type="http://schemas.openxmlformats.org/officeDocument/2006/relationships/hyperlink" Target="bbg://securities/3CT=A%20Equity" TargetMode="External"/><Relationship Id="rId215" Type="http://schemas.openxmlformats.org/officeDocument/2006/relationships/hyperlink" Target="bbg://securities/0WJ=A%20Equity" TargetMode="External"/><Relationship Id="rId236" Type="http://schemas.openxmlformats.org/officeDocument/2006/relationships/hyperlink" Target="bbg://securities/0IN=A%20Equity" TargetMode="External"/><Relationship Id="rId257" Type="http://schemas.openxmlformats.org/officeDocument/2006/relationships/hyperlink" Target="bbg://securities/0XF=A%20Equity" TargetMode="External"/><Relationship Id="rId278" Type="http://schemas.openxmlformats.org/officeDocument/2006/relationships/hyperlink" Target="bbg://securities/0WN=A%20Equity" TargetMode="External"/><Relationship Id="rId303" Type="http://schemas.openxmlformats.org/officeDocument/2006/relationships/hyperlink" Target="bbg://securities/0XX=A%20Equity" TargetMode="External"/><Relationship Id="rId42" Type="http://schemas.openxmlformats.org/officeDocument/2006/relationships/hyperlink" Target="bbg://securities/0C2=A%20Equity" TargetMode="External"/><Relationship Id="rId84" Type="http://schemas.openxmlformats.org/officeDocument/2006/relationships/hyperlink" Target="bbg://securities/0D5=A%20Equity" TargetMode="External"/><Relationship Id="rId138" Type="http://schemas.openxmlformats.org/officeDocument/2006/relationships/hyperlink" Target="bbg://securities/0YR=A%20Equity" TargetMode="External"/><Relationship Id="rId345" Type="http://schemas.openxmlformats.org/officeDocument/2006/relationships/hyperlink" Target="bbg://securities/0N3=A%20Equity" TargetMode="External"/><Relationship Id="rId191" Type="http://schemas.openxmlformats.org/officeDocument/2006/relationships/hyperlink" Target="bbg://securities/0VJ=A%20Equity" TargetMode="External"/><Relationship Id="rId205" Type="http://schemas.openxmlformats.org/officeDocument/2006/relationships/hyperlink" Target="bbg://securities/0OJ=A%20Equity" TargetMode="External"/><Relationship Id="rId247" Type="http://schemas.openxmlformats.org/officeDocument/2006/relationships/hyperlink" Target="bbg://securities/0X7=A%20Equity" TargetMode="External"/><Relationship Id="rId107" Type="http://schemas.openxmlformats.org/officeDocument/2006/relationships/hyperlink" Target="bbg://securities/0D1=A%20Equity" TargetMode="External"/><Relationship Id="rId289" Type="http://schemas.openxmlformats.org/officeDocument/2006/relationships/hyperlink" Target="bbg://securities/0YY=A%20Equity" TargetMode="External"/><Relationship Id="rId11" Type="http://schemas.openxmlformats.org/officeDocument/2006/relationships/hyperlink" Target="bbg://securities/0EY=A%20Equity" TargetMode="External"/><Relationship Id="rId53" Type="http://schemas.openxmlformats.org/officeDocument/2006/relationships/hyperlink" Target="bbg://securities/0QI=A%20Equity" TargetMode="External"/><Relationship Id="rId149" Type="http://schemas.openxmlformats.org/officeDocument/2006/relationships/hyperlink" Target="bbg://securities/0VQ=A%20Equity" TargetMode="External"/><Relationship Id="rId314" Type="http://schemas.openxmlformats.org/officeDocument/2006/relationships/hyperlink" Target="bbg://securities/0XL=A%20Equity" TargetMode="External"/><Relationship Id="rId95" Type="http://schemas.openxmlformats.org/officeDocument/2006/relationships/hyperlink" Target="bbg://securities/0B9=A%20Equity" TargetMode="External"/><Relationship Id="rId160" Type="http://schemas.openxmlformats.org/officeDocument/2006/relationships/hyperlink" Target="bbg://securities/0R3=A%20Equity" TargetMode="External"/><Relationship Id="rId216" Type="http://schemas.openxmlformats.org/officeDocument/2006/relationships/hyperlink" Target="bbg://securities/0L1=A%20Equity" TargetMode="External"/><Relationship Id="rId258" Type="http://schemas.openxmlformats.org/officeDocument/2006/relationships/hyperlink" Target="bbg://securities/0XC=A%20Equity" TargetMode="External"/><Relationship Id="rId22" Type="http://schemas.openxmlformats.org/officeDocument/2006/relationships/hyperlink" Target="bbg://securities/0B5=A%20Equity" TargetMode="External"/><Relationship Id="rId64" Type="http://schemas.openxmlformats.org/officeDocument/2006/relationships/hyperlink" Target="bbg://securities/0IU=A%20Equity" TargetMode="External"/><Relationship Id="rId118" Type="http://schemas.openxmlformats.org/officeDocument/2006/relationships/hyperlink" Target="bbg://securities/0Q9=A%20Equity" TargetMode="External"/><Relationship Id="rId325" Type="http://schemas.openxmlformats.org/officeDocument/2006/relationships/hyperlink" Target="bbg://securities/0X1=A%20Equity" TargetMode="External"/><Relationship Id="rId171" Type="http://schemas.openxmlformats.org/officeDocument/2006/relationships/hyperlink" Target="bbg://securities/0RM=A%20Equity" TargetMode="External"/><Relationship Id="rId227" Type="http://schemas.openxmlformats.org/officeDocument/2006/relationships/hyperlink" Target="bbg://securities/0NH=A%20Equity" TargetMode="External"/><Relationship Id="rId269" Type="http://schemas.openxmlformats.org/officeDocument/2006/relationships/hyperlink" Target="bbg://securities/0V7=A%20Equity" TargetMode="External"/><Relationship Id="rId33" Type="http://schemas.openxmlformats.org/officeDocument/2006/relationships/hyperlink" Target="bbg://securities/0AV=A%20Equity" TargetMode="External"/><Relationship Id="rId129" Type="http://schemas.openxmlformats.org/officeDocument/2006/relationships/hyperlink" Target="bbg://securities/0YN=A%20Equity" TargetMode="External"/><Relationship Id="rId280" Type="http://schemas.openxmlformats.org/officeDocument/2006/relationships/hyperlink" Target="bbg://securities/0XU=A%20Equity" TargetMode="External"/><Relationship Id="rId336" Type="http://schemas.openxmlformats.org/officeDocument/2006/relationships/hyperlink" Target="bbg://securities/0XD=A%20Equity" TargetMode="External"/><Relationship Id="rId75" Type="http://schemas.openxmlformats.org/officeDocument/2006/relationships/hyperlink" Target="bbg://securities/0U4=A%20Equity" TargetMode="External"/><Relationship Id="rId140" Type="http://schemas.openxmlformats.org/officeDocument/2006/relationships/hyperlink" Target="bbg://securities/3SH=A%20Equity" TargetMode="External"/><Relationship Id="rId182" Type="http://schemas.openxmlformats.org/officeDocument/2006/relationships/hyperlink" Target="bbg://securities/0R5=A%20Equity" TargetMode="External"/><Relationship Id="rId6" Type="http://schemas.openxmlformats.org/officeDocument/2006/relationships/hyperlink" Target="bbg://securities/0UY=A%20Equity" TargetMode="External"/><Relationship Id="rId238" Type="http://schemas.openxmlformats.org/officeDocument/2006/relationships/hyperlink" Target="bbg://securities/0U5=A%20Equity" TargetMode="External"/><Relationship Id="rId291" Type="http://schemas.openxmlformats.org/officeDocument/2006/relationships/hyperlink" Target="bbg://securities/0F9=A%20Equity" TargetMode="External"/><Relationship Id="rId305" Type="http://schemas.openxmlformats.org/officeDocument/2006/relationships/hyperlink" Target="bbg://securities/0XY=A%20Equity" TargetMode="External"/><Relationship Id="rId347" Type="http://schemas.openxmlformats.org/officeDocument/2006/relationships/hyperlink" Target="bbg://securities/0JV=A%20Equity" TargetMode="External"/><Relationship Id="rId44" Type="http://schemas.openxmlformats.org/officeDocument/2006/relationships/hyperlink" Target="bbg://securities/0RX=A%20Equity" TargetMode="External"/><Relationship Id="rId86" Type="http://schemas.openxmlformats.org/officeDocument/2006/relationships/hyperlink" Target="bbg://securities/0TE=A%20Equity" TargetMode="External"/><Relationship Id="rId151" Type="http://schemas.openxmlformats.org/officeDocument/2006/relationships/hyperlink" Target="bbg://securities/0IQ=A%20Equity" TargetMode="External"/><Relationship Id="rId193" Type="http://schemas.openxmlformats.org/officeDocument/2006/relationships/hyperlink" Target="bbg://securities/0VR=A%20Equity" TargetMode="External"/><Relationship Id="rId207" Type="http://schemas.openxmlformats.org/officeDocument/2006/relationships/hyperlink" Target="bbg://securities/0RG=A%20Equity" TargetMode="External"/><Relationship Id="rId249" Type="http://schemas.openxmlformats.org/officeDocument/2006/relationships/hyperlink" Target="bbg://securities/0V2=A%20Equity" TargetMode="External"/><Relationship Id="rId13" Type="http://schemas.openxmlformats.org/officeDocument/2006/relationships/hyperlink" Target="bbg://securities/0XK=A%20Equity" TargetMode="External"/><Relationship Id="rId109" Type="http://schemas.openxmlformats.org/officeDocument/2006/relationships/hyperlink" Target="bbg://securities/0D2=A%20Equity" TargetMode="External"/><Relationship Id="rId260" Type="http://schemas.openxmlformats.org/officeDocument/2006/relationships/hyperlink" Target="bbg://securities/0YD=A%20Equity" TargetMode="External"/><Relationship Id="rId316" Type="http://schemas.openxmlformats.org/officeDocument/2006/relationships/hyperlink" Target="bbg://securities/0YH=A%20Equity" TargetMode="External"/><Relationship Id="rId55" Type="http://schemas.openxmlformats.org/officeDocument/2006/relationships/hyperlink" Target="bbg://securities/0YF=A%20Equity" TargetMode="External"/><Relationship Id="rId97" Type="http://schemas.openxmlformats.org/officeDocument/2006/relationships/hyperlink" Target="bbg://securities/0Q5=A%20Equity" TargetMode="External"/><Relationship Id="rId120" Type="http://schemas.openxmlformats.org/officeDocument/2006/relationships/hyperlink" Target="bbg://securities/0LM=A%20Equity" TargetMode="External"/><Relationship Id="rId162" Type="http://schemas.openxmlformats.org/officeDocument/2006/relationships/hyperlink" Target="bbg://securities/0DX=A%20Equity" TargetMode="External"/><Relationship Id="rId218" Type="http://schemas.openxmlformats.org/officeDocument/2006/relationships/hyperlink" Target="bbg://securities/0WY=A%20Equity" TargetMode="External"/><Relationship Id="rId271" Type="http://schemas.openxmlformats.org/officeDocument/2006/relationships/hyperlink" Target="bbg://securities/0WF=A%20Equity" TargetMode="External"/><Relationship Id="rId24" Type="http://schemas.openxmlformats.org/officeDocument/2006/relationships/hyperlink" Target="bbg://securities/0EM=A%20Equity" TargetMode="External"/><Relationship Id="rId66" Type="http://schemas.openxmlformats.org/officeDocument/2006/relationships/hyperlink" Target="bbg://securities/0LO=A%20Equity" TargetMode="External"/><Relationship Id="rId131" Type="http://schemas.openxmlformats.org/officeDocument/2006/relationships/hyperlink" Target="bbg://securities/0GO=A%20Equity" TargetMode="External"/><Relationship Id="rId327" Type="http://schemas.openxmlformats.org/officeDocument/2006/relationships/hyperlink" Target="bbg://securities/0G9=A%20Equity" TargetMode="External"/><Relationship Id="rId173" Type="http://schemas.openxmlformats.org/officeDocument/2006/relationships/hyperlink" Target="bbg://securities/0Z0=A%20Equity" TargetMode="External"/><Relationship Id="rId229" Type="http://schemas.openxmlformats.org/officeDocument/2006/relationships/hyperlink" Target="bbg://securities/0U7=A%20Equity" TargetMode="External"/><Relationship Id="rId240" Type="http://schemas.openxmlformats.org/officeDocument/2006/relationships/hyperlink" Target="bbg://securities/0FN=A%20Equity" TargetMode="External"/><Relationship Id="rId35" Type="http://schemas.openxmlformats.org/officeDocument/2006/relationships/hyperlink" Target="bbg://securities/0QE=A%20Equity" TargetMode="External"/><Relationship Id="rId77" Type="http://schemas.openxmlformats.org/officeDocument/2006/relationships/hyperlink" Target="bbg://securities/0FP=A%20Equity" TargetMode="External"/><Relationship Id="rId100" Type="http://schemas.openxmlformats.org/officeDocument/2006/relationships/hyperlink" Target="bbg://securities/0Q2=A%20Equity" TargetMode="External"/><Relationship Id="rId282" Type="http://schemas.openxmlformats.org/officeDocument/2006/relationships/hyperlink" Target="bbg://securities/3B6=A%20Equity" TargetMode="External"/><Relationship Id="rId338" Type="http://schemas.openxmlformats.org/officeDocument/2006/relationships/hyperlink" Target="bbg://securities/0X9=A%20Equity"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3C9C-F3C7-46B0-8CCC-F6FC4221BCF7}">
  <sheetPr codeName="Sheet1">
    <tabColor theme="2" tint="-0.249977111117893"/>
  </sheetPr>
  <dimension ref="A1:XFD1253"/>
  <sheetViews>
    <sheetView showGridLines="0" tabSelected="1" zoomScaleNormal="100" workbookViewId="0">
      <selection activeCell="B8" sqref="B8"/>
    </sheetView>
  </sheetViews>
  <sheetFormatPr defaultColWidth="0" defaultRowHeight="12.75" x14ac:dyDescent="0.2"/>
  <cols>
    <col min="1" max="1" width="3.85546875" style="1" customWidth="1"/>
    <col min="2" max="2" width="17.5703125" style="1" customWidth="1"/>
    <col min="3" max="3" width="6.5703125" style="85" customWidth="1"/>
    <col min="4" max="4" width="6.140625" style="1" customWidth="1"/>
    <col min="5" max="5" width="5.5703125" style="1" customWidth="1"/>
    <col min="6" max="6" width="6.42578125" style="1" customWidth="1"/>
    <col min="7" max="7" width="54.5703125" style="2" customWidth="1"/>
    <col min="8" max="8" width="58.140625" style="1" customWidth="1"/>
    <col min="9" max="9" width="76.42578125" style="1" bestFit="1" customWidth="1"/>
    <col min="10" max="11" width="22" style="1" hidden="1" customWidth="1"/>
    <col min="12" max="16384" width="0" style="1" hidden="1"/>
  </cols>
  <sheetData>
    <row r="1" spans="1:9" s="3" customFormat="1" ht="15" customHeight="1" x14ac:dyDescent="0.2">
      <c r="A1" s="1"/>
      <c r="B1" s="1"/>
      <c r="C1" s="1"/>
      <c r="D1" s="1"/>
      <c r="E1" s="1"/>
      <c r="F1" s="1"/>
      <c r="G1" s="2"/>
      <c r="H1" s="245"/>
      <c r="I1" s="4" t="s">
        <v>0</v>
      </c>
    </row>
    <row r="2" spans="1:9" s="3" customFormat="1" ht="15.75" x14ac:dyDescent="0.2">
      <c r="C2" s="5"/>
      <c r="D2" s="5"/>
      <c r="E2" s="5"/>
      <c r="F2" s="5"/>
      <c r="H2" s="245"/>
      <c r="I2" s="6" t="s">
        <v>11864</v>
      </c>
    </row>
    <row r="3" spans="1:9" x14ac:dyDescent="0.2">
      <c r="C3" s="7"/>
      <c r="D3" s="7"/>
      <c r="E3" s="7"/>
      <c r="F3" s="7"/>
      <c r="G3" s="510"/>
      <c r="H3" s="510"/>
      <c r="I3" s="8" t="s">
        <v>11865</v>
      </c>
    </row>
    <row r="4" spans="1:9" ht="15" customHeight="1" x14ac:dyDescent="0.2">
      <c r="C4" s="7"/>
      <c r="D4" s="7"/>
      <c r="E4" s="7"/>
      <c r="F4" s="7"/>
      <c r="G4" s="510"/>
      <c r="H4" s="510"/>
      <c r="I4" s="9" t="s">
        <v>11866</v>
      </c>
    </row>
    <row r="5" spans="1:9" x14ac:dyDescent="0.2">
      <c r="C5" s="1"/>
      <c r="H5" s="1" t="s">
        <v>1</v>
      </c>
      <c r="I5" s="244" t="s">
        <v>2</v>
      </c>
    </row>
    <row r="6" spans="1:9" x14ac:dyDescent="0.2">
      <c r="C6" s="1"/>
      <c r="I6" s="244" t="s">
        <v>3</v>
      </c>
    </row>
    <row r="7" spans="1:9" ht="16.5" customHeight="1" x14ac:dyDescent="0.2">
      <c r="B7" s="10" t="s">
        <v>4</v>
      </c>
      <c r="C7" s="511" t="s">
        <v>5</v>
      </c>
      <c r="D7" s="512"/>
      <c r="E7" s="512"/>
      <c r="F7" s="513"/>
      <c r="G7" s="10" t="s">
        <v>6</v>
      </c>
      <c r="H7" s="12" t="s">
        <v>7</v>
      </c>
      <c r="I7" s="11" t="s">
        <v>8</v>
      </c>
    </row>
    <row r="8" spans="1:9" ht="30" customHeight="1" x14ac:dyDescent="0.2">
      <c r="B8" s="13">
        <v>46001</v>
      </c>
      <c r="C8" s="13"/>
      <c r="D8" s="15" t="s">
        <v>38</v>
      </c>
      <c r="E8" s="13"/>
      <c r="F8" s="13"/>
      <c r="G8" s="13" t="s">
        <v>18</v>
      </c>
      <c r="H8" s="251" t="s">
        <v>11856</v>
      </c>
      <c r="I8" s="13" t="s">
        <v>4665</v>
      </c>
    </row>
    <row r="9" spans="1:9" ht="30" customHeight="1" x14ac:dyDescent="0.2">
      <c r="B9" s="13">
        <v>46001</v>
      </c>
      <c r="C9" s="13"/>
      <c r="D9" s="15" t="s">
        <v>38</v>
      </c>
      <c r="E9" s="13"/>
      <c r="F9" s="13"/>
      <c r="G9" s="13" t="s">
        <v>56</v>
      </c>
      <c r="H9" s="251" t="s">
        <v>11857</v>
      </c>
      <c r="I9" s="13" t="s">
        <v>7135</v>
      </c>
    </row>
    <row r="10" spans="1:9" ht="30" customHeight="1" x14ac:dyDescent="0.2">
      <c r="B10" s="13">
        <v>46000</v>
      </c>
      <c r="C10" s="13"/>
      <c r="D10" s="15" t="s">
        <v>38</v>
      </c>
      <c r="E10" s="16" t="s">
        <v>11</v>
      </c>
      <c r="F10" s="13"/>
      <c r="G10" s="13" t="s">
        <v>23</v>
      </c>
      <c r="H10" s="251" t="s">
        <v>11817</v>
      </c>
      <c r="I10" s="13" t="s">
        <v>193</v>
      </c>
    </row>
    <row r="11" spans="1:9" ht="51" customHeight="1" x14ac:dyDescent="0.2">
      <c r="B11" s="13">
        <v>46000</v>
      </c>
      <c r="C11" s="14" t="s">
        <v>9</v>
      </c>
      <c r="D11" s="15" t="s">
        <v>38</v>
      </c>
      <c r="E11" s="16" t="s">
        <v>11</v>
      </c>
      <c r="F11" s="13"/>
      <c r="G11" s="13" t="s">
        <v>15</v>
      </c>
      <c r="H11" s="251" t="s">
        <v>11818</v>
      </c>
      <c r="I11" s="13" t="s">
        <v>11819</v>
      </c>
    </row>
    <row r="12" spans="1:9" ht="51" customHeight="1" x14ac:dyDescent="0.2">
      <c r="B12" s="13">
        <v>45999</v>
      </c>
      <c r="C12" s="14" t="s">
        <v>9</v>
      </c>
      <c r="D12" s="15" t="s">
        <v>38</v>
      </c>
      <c r="E12" s="16" t="s">
        <v>11</v>
      </c>
      <c r="F12" s="13"/>
      <c r="G12" s="13" t="s">
        <v>126</v>
      </c>
      <c r="H12" s="251" t="s">
        <v>11816</v>
      </c>
      <c r="I12" s="13" t="s">
        <v>7467</v>
      </c>
    </row>
    <row r="13" spans="1:9" ht="30" customHeight="1" x14ac:dyDescent="0.2">
      <c r="B13" s="13">
        <v>45999</v>
      </c>
      <c r="C13" s="13"/>
      <c r="D13" s="15" t="s">
        <v>38</v>
      </c>
      <c r="E13" s="16" t="s">
        <v>11</v>
      </c>
      <c r="F13" s="13"/>
      <c r="G13" s="13" t="s">
        <v>56</v>
      </c>
      <c r="H13" s="251" t="s">
        <v>11806</v>
      </c>
      <c r="I13" s="13" t="s">
        <v>3102</v>
      </c>
    </row>
    <row r="14" spans="1:9" ht="30" customHeight="1" x14ac:dyDescent="0.2">
      <c r="B14" s="13">
        <v>45999</v>
      </c>
      <c r="C14" s="13"/>
      <c r="D14" s="15" t="s">
        <v>38</v>
      </c>
      <c r="E14" s="16" t="s">
        <v>11</v>
      </c>
      <c r="F14" s="24" t="s">
        <v>396</v>
      </c>
      <c r="G14" s="13" t="s">
        <v>23</v>
      </c>
      <c r="H14" s="251" t="s">
        <v>11867</v>
      </c>
      <c r="I14" s="13" t="s">
        <v>193</v>
      </c>
    </row>
    <row r="15" spans="1:9" ht="51" customHeight="1" x14ac:dyDescent="0.2">
      <c r="B15" s="13">
        <v>45995</v>
      </c>
      <c r="C15" s="14" t="s">
        <v>9</v>
      </c>
      <c r="D15" s="15" t="s">
        <v>38</v>
      </c>
      <c r="E15" s="13"/>
      <c r="F15" s="13"/>
      <c r="G15" s="13" t="s">
        <v>18</v>
      </c>
      <c r="H15" s="251" t="s">
        <v>11779</v>
      </c>
      <c r="I15" s="13" t="s">
        <v>6910</v>
      </c>
    </row>
    <row r="16" spans="1:9" ht="30" customHeight="1" x14ac:dyDescent="0.2">
      <c r="B16" s="13">
        <v>45979</v>
      </c>
      <c r="C16" s="13"/>
      <c r="D16" s="15" t="s">
        <v>38</v>
      </c>
      <c r="E16" s="13"/>
      <c r="F16" s="13"/>
      <c r="G16" s="13" t="s">
        <v>15</v>
      </c>
      <c r="H16" s="251" t="s">
        <v>11769</v>
      </c>
      <c r="I16" s="13" t="s">
        <v>1593</v>
      </c>
    </row>
    <row r="17" spans="2:9" ht="30" customHeight="1" x14ac:dyDescent="0.2">
      <c r="B17" s="13">
        <v>45958</v>
      </c>
      <c r="C17" s="18"/>
      <c r="D17" s="15" t="s">
        <v>38</v>
      </c>
      <c r="E17" s="16" t="s">
        <v>11</v>
      </c>
      <c r="F17" s="13"/>
      <c r="G17" s="13" t="s">
        <v>15</v>
      </c>
      <c r="H17" s="251" t="s">
        <v>11414</v>
      </c>
      <c r="I17" s="13" t="s">
        <v>11415</v>
      </c>
    </row>
    <row r="18" spans="2:9" ht="30" customHeight="1" x14ac:dyDescent="0.2">
      <c r="B18" s="13">
        <v>45933</v>
      </c>
      <c r="C18" s="14" t="s">
        <v>9</v>
      </c>
      <c r="D18" s="13"/>
      <c r="E18" s="13"/>
      <c r="F18" s="13"/>
      <c r="G18" s="13" t="s">
        <v>18</v>
      </c>
      <c r="H18" s="251" t="s">
        <v>11412</v>
      </c>
      <c r="I18" s="13" t="s">
        <v>11413</v>
      </c>
    </row>
    <row r="19" spans="2:9" ht="51" customHeight="1" x14ac:dyDescent="0.2">
      <c r="B19" s="13">
        <v>45932</v>
      </c>
      <c r="C19" s="14" t="s">
        <v>9</v>
      </c>
      <c r="D19" s="15" t="s">
        <v>38</v>
      </c>
      <c r="E19" s="16" t="s">
        <v>11</v>
      </c>
      <c r="F19" s="13"/>
      <c r="G19" s="13" t="s">
        <v>18</v>
      </c>
      <c r="H19" s="251" t="s">
        <v>11411</v>
      </c>
      <c r="I19" s="13" t="s">
        <v>3858</v>
      </c>
    </row>
    <row r="20" spans="2:9" ht="51" customHeight="1" x14ac:dyDescent="0.2">
      <c r="B20" s="13">
        <v>45915</v>
      </c>
      <c r="C20" s="14" t="s">
        <v>9</v>
      </c>
      <c r="D20" s="15" t="s">
        <v>38</v>
      </c>
      <c r="E20" s="16" t="s">
        <v>11</v>
      </c>
      <c r="F20" s="13"/>
      <c r="G20" s="13" t="s">
        <v>446</v>
      </c>
      <c r="H20" s="251" t="s">
        <v>11405</v>
      </c>
      <c r="I20" s="13" t="s">
        <v>5562</v>
      </c>
    </row>
    <row r="21" spans="2:9" ht="30" customHeight="1" x14ac:dyDescent="0.2">
      <c r="B21" s="13">
        <v>45884</v>
      </c>
      <c r="C21" s="14" t="s">
        <v>9</v>
      </c>
      <c r="D21" s="13"/>
      <c r="E21" s="13"/>
      <c r="F21" s="13"/>
      <c r="G21" s="13" t="s">
        <v>18</v>
      </c>
      <c r="H21" s="251" t="s">
        <v>11404</v>
      </c>
      <c r="I21" s="13" t="s">
        <v>8094</v>
      </c>
    </row>
    <row r="22" spans="2:9" ht="51" customHeight="1" x14ac:dyDescent="0.2">
      <c r="B22" s="13">
        <v>45869</v>
      </c>
      <c r="C22" s="14" t="s">
        <v>9</v>
      </c>
      <c r="D22" s="15" t="s">
        <v>38</v>
      </c>
      <c r="E22" s="16" t="s">
        <v>11</v>
      </c>
      <c r="F22" s="13"/>
      <c r="G22" s="13" t="s">
        <v>18</v>
      </c>
      <c r="H22" s="251" t="s">
        <v>11403</v>
      </c>
      <c r="I22" s="13" t="s">
        <v>8681</v>
      </c>
    </row>
    <row r="23" spans="2:9" ht="30" customHeight="1" x14ac:dyDescent="0.2">
      <c r="B23" s="13">
        <v>45863</v>
      </c>
      <c r="C23" s="13"/>
      <c r="D23" s="15" t="s">
        <v>38</v>
      </c>
      <c r="E23" s="16" t="s">
        <v>11</v>
      </c>
      <c r="F23" s="13"/>
      <c r="G23" s="13" t="s">
        <v>18</v>
      </c>
      <c r="H23" s="251" t="s">
        <v>11402</v>
      </c>
      <c r="I23" s="13" t="s">
        <v>238</v>
      </c>
    </row>
    <row r="24" spans="2:9" ht="51" customHeight="1" x14ac:dyDescent="0.2">
      <c r="B24" s="13">
        <v>45860</v>
      </c>
      <c r="C24" s="14" t="s">
        <v>9</v>
      </c>
      <c r="D24" s="15" t="s">
        <v>38</v>
      </c>
      <c r="E24" s="16" t="s">
        <v>11</v>
      </c>
      <c r="F24" s="13"/>
      <c r="G24" s="13" t="s">
        <v>56</v>
      </c>
      <c r="H24" s="251" t="s">
        <v>11400</v>
      </c>
      <c r="I24" s="13" t="s">
        <v>1234</v>
      </c>
    </row>
    <row r="25" spans="2:9" ht="51" customHeight="1" x14ac:dyDescent="0.2">
      <c r="B25" s="13">
        <v>45840</v>
      </c>
      <c r="C25" s="14" t="s">
        <v>9</v>
      </c>
      <c r="D25" s="15" t="s">
        <v>38</v>
      </c>
      <c r="E25" s="16" t="s">
        <v>11</v>
      </c>
      <c r="F25" s="13"/>
      <c r="G25" s="13" t="s">
        <v>716</v>
      </c>
      <c r="H25" s="251" t="s">
        <v>11398</v>
      </c>
      <c r="I25" s="13" t="s">
        <v>1993</v>
      </c>
    </row>
    <row r="26" spans="2:9" ht="30" customHeight="1" x14ac:dyDescent="0.2">
      <c r="B26" s="13">
        <v>45827</v>
      </c>
      <c r="C26" s="13"/>
      <c r="D26" s="15" t="s">
        <v>38</v>
      </c>
      <c r="E26" s="13"/>
      <c r="F26" s="13"/>
      <c r="G26" s="13" t="s">
        <v>15</v>
      </c>
      <c r="H26" s="251" t="s">
        <v>11396</v>
      </c>
      <c r="I26" s="13" t="s">
        <v>2612</v>
      </c>
    </row>
    <row r="27" spans="2:9" ht="51" x14ac:dyDescent="0.2">
      <c r="B27" s="13">
        <v>45810</v>
      </c>
      <c r="C27" s="14" t="s">
        <v>9</v>
      </c>
      <c r="D27" s="15" t="s">
        <v>38</v>
      </c>
      <c r="E27" s="16" t="s">
        <v>11</v>
      </c>
      <c r="F27" s="13"/>
      <c r="G27" s="13" t="s">
        <v>15</v>
      </c>
      <c r="H27" s="251" t="s">
        <v>11282</v>
      </c>
      <c r="I27" s="13" t="s">
        <v>11281</v>
      </c>
    </row>
    <row r="28" spans="2:9" ht="30" customHeight="1" x14ac:dyDescent="0.2">
      <c r="B28" s="13">
        <v>45799</v>
      </c>
      <c r="C28" s="13"/>
      <c r="D28" s="15" t="s">
        <v>38</v>
      </c>
      <c r="E28" s="19"/>
      <c r="F28" s="13"/>
      <c r="G28" s="13" t="s">
        <v>18</v>
      </c>
      <c r="H28" s="251" t="s">
        <v>11279</v>
      </c>
      <c r="I28" s="13" t="s">
        <v>6901</v>
      </c>
    </row>
    <row r="29" spans="2:9" ht="30.6" customHeight="1" x14ac:dyDescent="0.2">
      <c r="B29" s="13">
        <v>45796</v>
      </c>
      <c r="C29" s="13"/>
      <c r="D29" s="15" t="s">
        <v>38</v>
      </c>
      <c r="E29" s="16" t="s">
        <v>11</v>
      </c>
      <c r="F29" s="13"/>
      <c r="G29" s="13" t="s">
        <v>23</v>
      </c>
      <c r="H29" s="251" t="s">
        <v>11264</v>
      </c>
      <c r="I29" s="21" t="s">
        <v>193</v>
      </c>
    </row>
    <row r="30" spans="2:9" ht="30" customHeight="1" x14ac:dyDescent="0.2">
      <c r="B30" s="13">
        <v>45791</v>
      </c>
      <c r="C30" s="14" t="s">
        <v>9</v>
      </c>
      <c r="D30" s="13"/>
      <c r="E30" s="13"/>
      <c r="F30" s="13"/>
      <c r="G30" s="13" t="s">
        <v>12</v>
      </c>
      <c r="H30" s="251" t="s">
        <v>11246</v>
      </c>
      <c r="I30" s="13" t="s">
        <v>8125</v>
      </c>
    </row>
    <row r="31" spans="2:9" ht="30" customHeight="1" x14ac:dyDescent="0.2">
      <c r="B31" s="13">
        <v>45790</v>
      </c>
      <c r="C31" s="13"/>
      <c r="D31" s="15" t="s">
        <v>38</v>
      </c>
      <c r="E31" s="16" t="s">
        <v>11</v>
      </c>
      <c r="F31" s="13"/>
      <c r="G31" s="13" t="s">
        <v>56</v>
      </c>
      <c r="H31" s="251" t="s">
        <v>11244</v>
      </c>
      <c r="I31" s="13" t="s">
        <v>6621</v>
      </c>
    </row>
    <row r="32" spans="2:9" ht="30" customHeight="1" x14ac:dyDescent="0.2">
      <c r="B32" s="13">
        <v>45786</v>
      </c>
      <c r="C32" s="13"/>
      <c r="D32" s="15" t="s">
        <v>38</v>
      </c>
      <c r="E32" s="13"/>
      <c r="F32" s="13"/>
      <c r="G32" s="13" t="s">
        <v>18</v>
      </c>
      <c r="H32" s="251" t="s">
        <v>11241</v>
      </c>
      <c r="I32" s="13" t="s">
        <v>3780</v>
      </c>
    </row>
    <row r="33" spans="2:9" ht="30" customHeight="1" x14ac:dyDescent="0.2">
      <c r="B33" s="13">
        <v>45786</v>
      </c>
      <c r="C33" s="13"/>
      <c r="D33" s="15" t="s">
        <v>38</v>
      </c>
      <c r="E33" s="13"/>
      <c r="F33" s="13"/>
      <c r="G33" s="13" t="s">
        <v>12</v>
      </c>
      <c r="H33" s="251" t="s">
        <v>11240</v>
      </c>
      <c r="I33" s="13" t="s">
        <v>3192</v>
      </c>
    </row>
    <row r="34" spans="2:9" ht="51" customHeight="1" x14ac:dyDescent="0.2">
      <c r="B34" s="13">
        <v>45779</v>
      </c>
      <c r="C34" s="14" t="s">
        <v>9</v>
      </c>
      <c r="D34" s="15" t="s">
        <v>38</v>
      </c>
      <c r="E34" s="16" t="s">
        <v>11</v>
      </c>
      <c r="F34" s="13"/>
      <c r="G34" s="13" t="s">
        <v>18</v>
      </c>
      <c r="H34" s="251" t="s">
        <v>11239</v>
      </c>
      <c r="I34" s="13" t="s">
        <v>5064</v>
      </c>
    </row>
    <row r="35" spans="2:9" ht="51" customHeight="1" x14ac:dyDescent="0.2">
      <c r="B35" s="13">
        <v>45776</v>
      </c>
      <c r="C35" s="14" t="s">
        <v>9</v>
      </c>
      <c r="D35" s="15" t="s">
        <v>38</v>
      </c>
      <c r="E35" s="16" t="s">
        <v>11</v>
      </c>
      <c r="F35" s="13"/>
      <c r="G35" s="13" t="s">
        <v>15</v>
      </c>
      <c r="H35" s="251" t="s">
        <v>11236</v>
      </c>
      <c r="I35" s="13" t="s">
        <v>3543</v>
      </c>
    </row>
    <row r="36" spans="2:9" ht="30" customHeight="1" x14ac:dyDescent="0.2">
      <c r="B36" s="13">
        <v>45772</v>
      </c>
      <c r="C36" s="14" t="s">
        <v>9</v>
      </c>
      <c r="D36" s="15" t="s">
        <v>38</v>
      </c>
      <c r="E36" s="16" t="s">
        <v>11</v>
      </c>
      <c r="F36" s="13"/>
      <c r="G36" s="13" t="s">
        <v>18</v>
      </c>
      <c r="H36" s="251" t="s">
        <v>11238</v>
      </c>
      <c r="I36" s="21" t="s">
        <v>250</v>
      </c>
    </row>
    <row r="37" spans="2:9" ht="51" x14ac:dyDescent="0.2">
      <c r="B37" s="13">
        <v>45771</v>
      </c>
      <c r="C37" s="14" t="s">
        <v>9</v>
      </c>
      <c r="D37" s="15" t="s">
        <v>38</v>
      </c>
      <c r="E37" s="16" t="s">
        <v>11</v>
      </c>
      <c r="F37" s="13"/>
      <c r="G37" s="13" t="s">
        <v>15</v>
      </c>
      <c r="H37" s="251" t="s">
        <v>11234</v>
      </c>
      <c r="I37" s="13" t="s">
        <v>3025</v>
      </c>
    </row>
    <row r="38" spans="2:9" ht="30" customHeight="1" x14ac:dyDescent="0.2">
      <c r="B38" s="13">
        <v>45770</v>
      </c>
      <c r="C38" s="18"/>
      <c r="D38" s="15" t="s">
        <v>38</v>
      </c>
      <c r="E38" s="16" t="s">
        <v>11</v>
      </c>
      <c r="F38" s="13"/>
      <c r="G38" s="13" t="s">
        <v>56</v>
      </c>
      <c r="H38" s="251" t="s">
        <v>11232</v>
      </c>
      <c r="I38" s="13" t="s">
        <v>2676</v>
      </c>
    </row>
    <row r="39" spans="2:9" ht="30.6" customHeight="1" x14ac:dyDescent="0.2">
      <c r="B39" s="13">
        <v>45756</v>
      </c>
      <c r="C39" s="18"/>
      <c r="D39" s="15" t="s">
        <v>38</v>
      </c>
      <c r="E39" s="19"/>
      <c r="F39" s="13"/>
      <c r="G39" s="13" t="s">
        <v>15</v>
      </c>
      <c r="H39" s="251" t="s">
        <v>11231</v>
      </c>
      <c r="I39" s="13" t="s">
        <v>6422</v>
      </c>
    </row>
    <row r="40" spans="2:9" ht="30.6" customHeight="1" x14ac:dyDescent="0.2">
      <c r="B40" s="13">
        <v>45748</v>
      </c>
      <c r="C40" s="18"/>
      <c r="D40" s="15" t="s">
        <v>38</v>
      </c>
      <c r="E40" s="19"/>
      <c r="F40" s="13"/>
      <c r="G40" s="13" t="s">
        <v>56</v>
      </c>
      <c r="H40" s="251" t="s">
        <v>11224</v>
      </c>
      <c r="I40" s="13" t="s">
        <v>66</v>
      </c>
    </row>
    <row r="41" spans="2:9" ht="51" customHeight="1" x14ac:dyDescent="0.2">
      <c r="B41" s="13">
        <v>45740</v>
      </c>
      <c r="C41" s="14" t="s">
        <v>9</v>
      </c>
      <c r="D41" s="15" t="s">
        <v>38</v>
      </c>
      <c r="E41" s="16" t="s">
        <v>11</v>
      </c>
      <c r="F41" s="13"/>
      <c r="G41" s="13" t="s">
        <v>768</v>
      </c>
      <c r="H41" s="251" t="s">
        <v>11223</v>
      </c>
      <c r="I41" s="13" t="s">
        <v>4723</v>
      </c>
    </row>
    <row r="42" spans="2:9" ht="30" customHeight="1" x14ac:dyDescent="0.2">
      <c r="B42" s="13">
        <v>45734</v>
      </c>
      <c r="C42" s="14" t="s">
        <v>9</v>
      </c>
      <c r="D42" s="13"/>
      <c r="E42" s="13"/>
      <c r="F42" s="13"/>
      <c r="G42" s="13" t="s">
        <v>1578</v>
      </c>
      <c r="H42" s="251" t="s">
        <v>11222</v>
      </c>
      <c r="I42" s="13" t="s">
        <v>8607</v>
      </c>
    </row>
    <row r="43" spans="2:9" ht="51" customHeight="1" x14ac:dyDescent="0.2">
      <c r="B43" s="13">
        <v>45733</v>
      </c>
      <c r="C43" s="14" t="s">
        <v>9</v>
      </c>
      <c r="D43" s="15" t="s">
        <v>38</v>
      </c>
      <c r="E43" s="13"/>
      <c r="F43" s="13"/>
      <c r="G43" s="13" t="s">
        <v>56</v>
      </c>
      <c r="H43" s="251" t="s">
        <v>11220</v>
      </c>
      <c r="I43" s="13" t="s">
        <v>4204</v>
      </c>
    </row>
    <row r="44" spans="2:9" ht="51" customHeight="1" x14ac:dyDescent="0.2">
      <c r="B44" s="13">
        <v>45733</v>
      </c>
      <c r="C44" s="14" t="s">
        <v>9</v>
      </c>
      <c r="D44" s="15" t="s">
        <v>38</v>
      </c>
      <c r="E44" s="16" t="s">
        <v>11</v>
      </c>
      <c r="F44" s="13"/>
      <c r="G44" s="13" t="s">
        <v>56</v>
      </c>
      <c r="H44" s="251" t="s">
        <v>11219</v>
      </c>
      <c r="I44" s="13" t="s">
        <v>2497</v>
      </c>
    </row>
    <row r="45" spans="2:9" ht="51" customHeight="1" x14ac:dyDescent="0.2">
      <c r="B45" s="13">
        <v>45729</v>
      </c>
      <c r="C45" s="14" t="s">
        <v>9</v>
      </c>
      <c r="D45" s="15" t="s">
        <v>38</v>
      </c>
      <c r="E45" s="13"/>
      <c r="F45" s="13"/>
      <c r="G45" s="13" t="s">
        <v>56</v>
      </c>
      <c r="H45" s="251" t="s">
        <v>11218</v>
      </c>
      <c r="I45" s="13" t="s">
        <v>854</v>
      </c>
    </row>
    <row r="46" spans="2:9" ht="51" x14ac:dyDescent="0.2">
      <c r="B46" s="13">
        <v>45692</v>
      </c>
      <c r="C46" s="14" t="s">
        <v>9</v>
      </c>
      <c r="D46" s="15" t="s">
        <v>38</v>
      </c>
      <c r="E46" s="16" t="s">
        <v>11</v>
      </c>
      <c r="F46" s="13"/>
      <c r="G46" s="13" t="s">
        <v>12</v>
      </c>
      <c r="H46" s="249" t="s">
        <v>13</v>
      </c>
      <c r="I46" s="13" t="s">
        <v>14</v>
      </c>
    </row>
    <row r="47" spans="2:9" ht="51" customHeight="1" x14ac:dyDescent="0.2">
      <c r="B47" s="13">
        <v>45686</v>
      </c>
      <c r="C47" s="14" t="s">
        <v>9</v>
      </c>
      <c r="D47" s="15" t="s">
        <v>38</v>
      </c>
      <c r="E47" s="16" t="s">
        <v>11</v>
      </c>
      <c r="F47" s="13"/>
      <c r="G47" s="13" t="s">
        <v>15</v>
      </c>
      <c r="H47" s="251" t="s">
        <v>16</v>
      </c>
      <c r="I47" s="13" t="s">
        <v>17</v>
      </c>
    </row>
    <row r="48" spans="2:9" ht="51" customHeight="1" x14ac:dyDescent="0.2">
      <c r="B48" s="13">
        <v>45674</v>
      </c>
      <c r="C48" s="14" t="s">
        <v>9</v>
      </c>
      <c r="D48" s="15" t="s">
        <v>38</v>
      </c>
      <c r="E48" s="13"/>
      <c r="F48" s="13"/>
      <c r="G48" s="13" t="s">
        <v>18</v>
      </c>
      <c r="H48" s="249" t="s">
        <v>19</v>
      </c>
      <c r="I48" s="13" t="s">
        <v>20</v>
      </c>
    </row>
    <row r="49" spans="2:9" ht="30.6" customHeight="1" x14ac:dyDescent="0.2">
      <c r="B49" s="13">
        <v>45653</v>
      </c>
      <c r="C49" s="13"/>
      <c r="D49" s="15" t="s">
        <v>38</v>
      </c>
      <c r="E49" s="16" t="s">
        <v>11</v>
      </c>
      <c r="F49" s="13"/>
      <c r="G49" s="13" t="s">
        <v>18</v>
      </c>
      <c r="H49" s="251" t="s">
        <v>21</v>
      </c>
      <c r="I49" s="13" t="s">
        <v>22</v>
      </c>
    </row>
    <row r="50" spans="2:9" ht="30.6" customHeight="1" x14ac:dyDescent="0.2">
      <c r="B50" s="13">
        <v>45642</v>
      </c>
      <c r="C50" s="13"/>
      <c r="D50" s="15" t="s">
        <v>38</v>
      </c>
      <c r="E50" s="16" t="s">
        <v>11</v>
      </c>
      <c r="F50" s="13"/>
      <c r="G50" s="13" t="s">
        <v>23</v>
      </c>
      <c r="H50" s="251" t="s">
        <v>24</v>
      </c>
      <c r="I50" s="13" t="s">
        <v>25</v>
      </c>
    </row>
    <row r="51" spans="2:9" ht="50.45" customHeight="1" x14ac:dyDescent="0.2">
      <c r="B51" s="13">
        <v>45642</v>
      </c>
      <c r="C51" s="14" t="s">
        <v>9</v>
      </c>
      <c r="D51" s="15" t="s">
        <v>38</v>
      </c>
      <c r="E51" s="16" t="s">
        <v>11</v>
      </c>
      <c r="F51" s="13"/>
      <c r="G51" s="13" t="s">
        <v>26</v>
      </c>
      <c r="H51" s="251" t="s">
        <v>27</v>
      </c>
      <c r="I51" s="13" t="s">
        <v>28</v>
      </c>
    </row>
    <row r="52" spans="2:9" ht="51" customHeight="1" x14ac:dyDescent="0.2">
      <c r="B52" s="13">
        <v>45572</v>
      </c>
      <c r="C52" s="14" t="s">
        <v>9</v>
      </c>
      <c r="D52" s="15" t="s">
        <v>38</v>
      </c>
      <c r="E52" s="16" t="s">
        <v>11</v>
      </c>
      <c r="F52" s="13"/>
      <c r="G52" s="13" t="s">
        <v>29</v>
      </c>
      <c r="H52" s="249" t="s">
        <v>30</v>
      </c>
      <c r="I52" s="13" t="s">
        <v>31</v>
      </c>
    </row>
    <row r="53" spans="2:9" ht="30.6" customHeight="1" x14ac:dyDescent="0.2">
      <c r="B53" s="13">
        <v>45566</v>
      </c>
      <c r="C53" s="13"/>
      <c r="D53" s="15" t="s">
        <v>38</v>
      </c>
      <c r="E53" s="16" t="s">
        <v>11</v>
      </c>
      <c r="F53" s="13"/>
      <c r="G53" s="13" t="s">
        <v>18</v>
      </c>
      <c r="H53" s="251" t="s">
        <v>32</v>
      </c>
      <c r="I53" s="13" t="s">
        <v>33</v>
      </c>
    </row>
    <row r="54" spans="2:9" ht="30.6" customHeight="1" x14ac:dyDescent="0.2">
      <c r="B54" s="13">
        <v>45565</v>
      </c>
      <c r="C54" s="13"/>
      <c r="D54" s="15" t="s">
        <v>38</v>
      </c>
      <c r="E54" s="16" t="s">
        <v>11</v>
      </c>
      <c r="F54" s="13"/>
      <c r="G54" s="13" t="s">
        <v>15</v>
      </c>
      <c r="H54" s="249" t="s">
        <v>34</v>
      </c>
      <c r="I54" s="13" t="s">
        <v>35</v>
      </c>
    </row>
    <row r="55" spans="2:9" ht="51" customHeight="1" x14ac:dyDescent="0.2">
      <c r="B55" s="13">
        <v>45565</v>
      </c>
      <c r="C55" s="14" t="s">
        <v>9</v>
      </c>
      <c r="D55" s="15" t="s">
        <v>38</v>
      </c>
      <c r="E55" s="16" t="s">
        <v>11</v>
      </c>
      <c r="F55" s="13"/>
      <c r="G55" s="13" t="s">
        <v>15</v>
      </c>
      <c r="H55" s="250" t="s">
        <v>36</v>
      </c>
      <c r="I55" s="13" t="s">
        <v>37</v>
      </c>
    </row>
    <row r="56" spans="2:9" ht="30.6" customHeight="1" x14ac:dyDescent="0.2">
      <c r="B56" s="13">
        <v>45560</v>
      </c>
      <c r="C56" s="13"/>
      <c r="D56" s="15" t="s">
        <v>38</v>
      </c>
      <c r="E56" s="13"/>
      <c r="F56" s="13"/>
      <c r="G56" s="13" t="s">
        <v>23</v>
      </c>
      <c r="H56" s="250" t="s">
        <v>39</v>
      </c>
      <c r="I56" s="13" t="s">
        <v>40</v>
      </c>
    </row>
    <row r="57" spans="2:9" ht="51" customHeight="1" x14ac:dyDescent="0.2">
      <c r="B57" s="13">
        <v>45560</v>
      </c>
      <c r="C57" s="13"/>
      <c r="D57" s="15" t="s">
        <v>38</v>
      </c>
      <c r="E57" s="13"/>
      <c r="F57" s="13"/>
      <c r="G57" s="17" t="s">
        <v>41</v>
      </c>
      <c r="H57" s="251" t="s">
        <v>42</v>
      </c>
      <c r="I57" s="13" t="s">
        <v>43</v>
      </c>
    </row>
    <row r="58" spans="2:9" ht="30.6" customHeight="1" x14ac:dyDescent="0.2">
      <c r="B58" s="13">
        <v>45552</v>
      </c>
      <c r="C58" s="13"/>
      <c r="D58" s="15" t="s">
        <v>38</v>
      </c>
      <c r="E58" s="13"/>
      <c r="F58" s="13"/>
      <c r="G58" s="17" t="s">
        <v>18</v>
      </c>
      <c r="H58" s="251" t="s">
        <v>44</v>
      </c>
      <c r="I58" s="13" t="s">
        <v>45</v>
      </c>
    </row>
    <row r="59" spans="2:9" ht="51" customHeight="1" x14ac:dyDescent="0.2">
      <c r="B59" s="13">
        <v>45544</v>
      </c>
      <c r="C59" s="14" t="s">
        <v>9</v>
      </c>
      <c r="D59" s="15" t="s">
        <v>38</v>
      </c>
      <c r="E59" s="16" t="s">
        <v>11</v>
      </c>
      <c r="F59" s="13"/>
      <c r="G59" s="17" t="s">
        <v>15</v>
      </c>
      <c r="H59" s="249" t="s">
        <v>46</v>
      </c>
      <c r="I59" s="13" t="s">
        <v>47</v>
      </c>
    </row>
    <row r="60" spans="2:9" ht="30.6" customHeight="1" x14ac:dyDescent="0.2">
      <c r="B60" s="13">
        <v>45533</v>
      </c>
      <c r="C60" s="13"/>
      <c r="D60" s="15" t="s">
        <v>38</v>
      </c>
      <c r="E60" s="13"/>
      <c r="F60" s="13"/>
      <c r="G60" s="17" t="s">
        <v>18</v>
      </c>
      <c r="H60" s="250" t="s">
        <v>48</v>
      </c>
      <c r="I60" s="13" t="s">
        <v>49</v>
      </c>
    </row>
    <row r="61" spans="2:9" ht="51" customHeight="1" x14ac:dyDescent="0.2">
      <c r="B61" s="13">
        <v>45505</v>
      </c>
      <c r="C61" s="14" t="s">
        <v>9</v>
      </c>
      <c r="D61" s="15" t="s">
        <v>38</v>
      </c>
      <c r="E61" s="16" t="s">
        <v>11</v>
      </c>
      <c r="F61" s="13"/>
      <c r="G61" s="17" t="s">
        <v>12</v>
      </c>
      <c r="H61" s="250" t="s">
        <v>50</v>
      </c>
      <c r="I61" s="13" t="s">
        <v>51</v>
      </c>
    </row>
    <row r="62" spans="2:9" ht="30.6" customHeight="1" x14ac:dyDescent="0.2">
      <c r="B62" s="13">
        <v>45504</v>
      </c>
      <c r="C62" s="13"/>
      <c r="D62" s="15" t="s">
        <v>38</v>
      </c>
      <c r="E62" s="13"/>
      <c r="F62" s="13"/>
      <c r="G62" s="17" t="s">
        <v>15</v>
      </c>
      <c r="H62" s="251" t="s">
        <v>52</v>
      </c>
      <c r="I62" s="13" t="s">
        <v>53</v>
      </c>
    </row>
    <row r="63" spans="2:9" ht="30.75" customHeight="1" x14ac:dyDescent="0.2">
      <c r="B63" s="13">
        <v>45488</v>
      </c>
      <c r="C63" s="13"/>
      <c r="D63" s="15" t="s">
        <v>38</v>
      </c>
      <c r="E63" s="13"/>
      <c r="F63" s="13"/>
      <c r="G63" s="17" t="s">
        <v>18</v>
      </c>
      <c r="H63" s="249" t="s">
        <v>54</v>
      </c>
      <c r="I63" s="13" t="s">
        <v>55</v>
      </c>
    </row>
    <row r="64" spans="2:9" ht="51" customHeight="1" x14ac:dyDescent="0.2">
      <c r="B64" s="13">
        <v>45476</v>
      </c>
      <c r="C64" s="14" t="s">
        <v>9</v>
      </c>
      <c r="D64" s="15" t="s">
        <v>38</v>
      </c>
      <c r="E64" s="13"/>
      <c r="F64" s="13"/>
      <c r="G64" s="17" t="s">
        <v>56</v>
      </c>
      <c r="H64" s="251" t="s">
        <v>57</v>
      </c>
      <c r="I64" s="13" t="s">
        <v>58</v>
      </c>
    </row>
    <row r="65" spans="2:9" ht="51" customHeight="1" x14ac:dyDescent="0.2">
      <c r="B65" s="13">
        <v>45476</v>
      </c>
      <c r="C65" s="14" t="s">
        <v>9</v>
      </c>
      <c r="D65" s="15" t="s">
        <v>38</v>
      </c>
      <c r="E65" s="13"/>
      <c r="F65" s="13"/>
      <c r="G65" s="17" t="s">
        <v>18</v>
      </c>
      <c r="H65" s="251" t="s">
        <v>59</v>
      </c>
      <c r="I65" s="13" t="s">
        <v>60</v>
      </c>
    </row>
    <row r="66" spans="2:9" ht="30.75" customHeight="1" x14ac:dyDescent="0.2">
      <c r="B66" s="13">
        <v>45475</v>
      </c>
      <c r="C66" s="13"/>
      <c r="D66" s="15" t="s">
        <v>38</v>
      </c>
      <c r="E66" s="13"/>
      <c r="F66" s="13"/>
      <c r="G66" s="17" t="s">
        <v>18</v>
      </c>
      <c r="H66" s="251" t="s">
        <v>61</v>
      </c>
      <c r="I66" s="13" t="s">
        <v>62</v>
      </c>
    </row>
    <row r="67" spans="2:9" ht="51" customHeight="1" x14ac:dyDescent="0.2">
      <c r="B67" s="13">
        <v>45474</v>
      </c>
      <c r="C67" s="14" t="s">
        <v>9</v>
      </c>
      <c r="D67" s="15" t="s">
        <v>38</v>
      </c>
      <c r="E67" s="16" t="s">
        <v>11</v>
      </c>
      <c r="F67" s="13"/>
      <c r="G67" s="17" t="s">
        <v>56</v>
      </c>
      <c r="H67" s="251" t="s">
        <v>63</v>
      </c>
      <c r="I67" s="13" t="s">
        <v>64</v>
      </c>
    </row>
    <row r="68" spans="2:9" ht="30.75" customHeight="1" x14ac:dyDescent="0.2">
      <c r="B68" s="13">
        <v>45474</v>
      </c>
      <c r="C68" s="18"/>
      <c r="D68" s="15" t="s">
        <v>38</v>
      </c>
      <c r="E68" s="19"/>
      <c r="F68" s="13"/>
      <c r="G68" s="17" t="s">
        <v>15</v>
      </c>
      <c r="H68" s="251" t="s">
        <v>65</v>
      </c>
      <c r="I68" s="13" t="s">
        <v>66</v>
      </c>
    </row>
    <row r="69" spans="2:9" ht="30.75" customHeight="1" x14ac:dyDescent="0.2">
      <c r="B69" s="13">
        <v>45457</v>
      </c>
      <c r="C69" s="18"/>
      <c r="D69" s="15" t="s">
        <v>38</v>
      </c>
      <c r="E69" s="16" t="s">
        <v>11</v>
      </c>
      <c r="F69" s="13"/>
      <c r="G69" s="17" t="s">
        <v>15</v>
      </c>
      <c r="H69" s="251" t="s">
        <v>67</v>
      </c>
      <c r="I69" s="13" t="s">
        <v>68</v>
      </c>
    </row>
    <row r="70" spans="2:9" ht="51" customHeight="1" x14ac:dyDescent="0.2">
      <c r="B70" s="13">
        <v>45450</v>
      </c>
      <c r="C70" s="14" t="s">
        <v>9</v>
      </c>
      <c r="D70" s="15" t="s">
        <v>38</v>
      </c>
      <c r="E70" s="16" t="s">
        <v>11</v>
      </c>
      <c r="F70" s="13"/>
      <c r="G70" s="17" t="s">
        <v>15</v>
      </c>
      <c r="H70" s="251" t="s">
        <v>69</v>
      </c>
      <c r="I70" s="13" t="s">
        <v>70</v>
      </c>
    </row>
    <row r="71" spans="2:9" ht="51" customHeight="1" x14ac:dyDescent="0.2">
      <c r="B71" s="13">
        <v>45450</v>
      </c>
      <c r="C71" s="14" t="s">
        <v>9</v>
      </c>
      <c r="D71" s="15" t="s">
        <v>38</v>
      </c>
      <c r="E71" s="13"/>
      <c r="F71" s="13"/>
      <c r="G71" s="17" t="s">
        <v>56</v>
      </c>
      <c r="H71" s="249" t="s">
        <v>71</v>
      </c>
      <c r="I71" s="13" t="s">
        <v>72</v>
      </c>
    </row>
    <row r="72" spans="2:9" ht="30.75" customHeight="1" x14ac:dyDescent="0.2">
      <c r="B72" s="13">
        <v>45446</v>
      </c>
      <c r="C72" s="13"/>
      <c r="D72" s="15" t="s">
        <v>38</v>
      </c>
      <c r="E72" s="13"/>
      <c r="F72" s="13"/>
      <c r="G72" s="13" t="s">
        <v>18</v>
      </c>
      <c r="H72" s="250" t="s">
        <v>73</v>
      </c>
      <c r="I72" s="13" t="s">
        <v>74</v>
      </c>
    </row>
    <row r="73" spans="2:9" ht="30.75" customHeight="1" x14ac:dyDescent="0.2">
      <c r="B73" s="13">
        <v>45443</v>
      </c>
      <c r="C73" s="13"/>
      <c r="D73" s="15" t="s">
        <v>38</v>
      </c>
      <c r="E73" s="13"/>
      <c r="F73" s="13"/>
      <c r="G73" s="13" t="s">
        <v>56</v>
      </c>
      <c r="H73" s="251" t="s">
        <v>75</v>
      </c>
      <c r="I73" s="13" t="s">
        <v>76</v>
      </c>
    </row>
    <row r="74" spans="2:9" ht="30.75" customHeight="1" x14ac:dyDescent="0.2">
      <c r="B74" s="13">
        <v>45436</v>
      </c>
      <c r="C74" s="18"/>
      <c r="D74" s="15" t="s">
        <v>38</v>
      </c>
      <c r="E74" s="16" t="s">
        <v>11</v>
      </c>
      <c r="F74" s="13"/>
      <c r="G74" s="13" t="s">
        <v>15</v>
      </c>
      <c r="H74" s="249" t="s">
        <v>77</v>
      </c>
      <c r="I74" s="13" t="s">
        <v>78</v>
      </c>
    </row>
    <row r="75" spans="2:9" ht="30.75" customHeight="1" x14ac:dyDescent="0.2">
      <c r="B75" s="13">
        <v>45436</v>
      </c>
      <c r="C75" s="14" t="s">
        <v>9</v>
      </c>
      <c r="D75" s="13"/>
      <c r="E75" s="13"/>
      <c r="F75" s="13"/>
      <c r="G75" s="17" t="s">
        <v>56</v>
      </c>
      <c r="H75" s="251" t="s">
        <v>79</v>
      </c>
      <c r="I75" s="13" t="s">
        <v>80</v>
      </c>
    </row>
    <row r="76" spans="2:9" ht="30.75" customHeight="1" x14ac:dyDescent="0.2">
      <c r="B76" s="13">
        <v>45436</v>
      </c>
      <c r="C76" s="13"/>
      <c r="D76" s="15" t="s">
        <v>10</v>
      </c>
      <c r="E76" s="13"/>
      <c r="F76" s="13"/>
      <c r="G76" s="17" t="s">
        <v>56</v>
      </c>
      <c r="H76" s="251" t="s">
        <v>81</v>
      </c>
      <c r="I76" s="13" t="s">
        <v>82</v>
      </c>
    </row>
    <row r="77" spans="2:9" ht="30.75" customHeight="1" x14ac:dyDescent="0.2">
      <c r="B77" s="13">
        <v>45433</v>
      </c>
      <c r="C77" s="13"/>
      <c r="D77" s="15" t="s">
        <v>10</v>
      </c>
      <c r="E77" s="13"/>
      <c r="F77" s="13"/>
      <c r="G77" s="17" t="s">
        <v>56</v>
      </c>
      <c r="H77" s="251" t="s">
        <v>83</v>
      </c>
      <c r="I77" s="13" t="s">
        <v>84</v>
      </c>
    </row>
    <row r="78" spans="2:9" ht="30.75" customHeight="1" x14ac:dyDescent="0.2">
      <c r="B78" s="13">
        <v>45427</v>
      </c>
      <c r="C78" s="14" t="s">
        <v>9</v>
      </c>
      <c r="D78" s="13"/>
      <c r="E78" s="13"/>
      <c r="F78" s="13"/>
      <c r="G78" s="13" t="s">
        <v>56</v>
      </c>
      <c r="H78" s="251" t="s">
        <v>85</v>
      </c>
      <c r="I78" s="13" t="s">
        <v>86</v>
      </c>
    </row>
    <row r="79" spans="2:9" ht="30.75" customHeight="1" x14ac:dyDescent="0.2">
      <c r="B79" s="13">
        <v>45425</v>
      </c>
      <c r="C79" s="18"/>
      <c r="D79" s="15" t="s">
        <v>38</v>
      </c>
      <c r="E79" s="13"/>
      <c r="F79" s="13"/>
      <c r="G79" s="13" t="s">
        <v>56</v>
      </c>
      <c r="H79" s="251" t="s">
        <v>87</v>
      </c>
      <c r="I79" s="13" t="s">
        <v>88</v>
      </c>
    </row>
    <row r="80" spans="2:9" ht="30.75" customHeight="1" x14ac:dyDescent="0.2">
      <c r="B80" s="13">
        <v>45422</v>
      </c>
      <c r="C80" s="13"/>
      <c r="D80" s="15" t="s">
        <v>38</v>
      </c>
      <c r="E80" s="16" t="s">
        <v>11</v>
      </c>
      <c r="F80" s="13"/>
      <c r="G80" s="13" t="s">
        <v>18</v>
      </c>
      <c r="H80" s="251" t="s">
        <v>89</v>
      </c>
      <c r="I80" s="13" t="s">
        <v>90</v>
      </c>
    </row>
    <row r="81" spans="2:9" ht="30.75" customHeight="1" x14ac:dyDescent="0.2">
      <c r="B81" s="13">
        <v>45406</v>
      </c>
      <c r="C81" s="13"/>
      <c r="D81" s="15" t="s">
        <v>38</v>
      </c>
      <c r="E81" s="13"/>
      <c r="F81" s="13"/>
      <c r="G81" s="17" t="s">
        <v>12</v>
      </c>
      <c r="H81" s="251" t="s">
        <v>91</v>
      </c>
      <c r="I81" s="13" t="s">
        <v>92</v>
      </c>
    </row>
    <row r="82" spans="2:9" ht="30.75" customHeight="1" x14ac:dyDescent="0.2">
      <c r="B82" s="13">
        <v>45404</v>
      </c>
      <c r="C82" s="13"/>
      <c r="D82" s="13"/>
      <c r="E82" s="16" t="s">
        <v>11</v>
      </c>
      <c r="F82" s="13"/>
      <c r="G82" s="13" t="s">
        <v>23</v>
      </c>
      <c r="H82" s="251" t="s">
        <v>93</v>
      </c>
      <c r="I82" s="13" t="s">
        <v>94</v>
      </c>
    </row>
    <row r="83" spans="2:9" ht="51" customHeight="1" x14ac:dyDescent="0.2">
      <c r="B83" s="13">
        <v>45373</v>
      </c>
      <c r="C83" s="14" t="s">
        <v>9</v>
      </c>
      <c r="D83" s="15" t="s">
        <v>38</v>
      </c>
      <c r="E83" s="13"/>
      <c r="F83" s="13"/>
      <c r="G83" s="13" t="s">
        <v>15</v>
      </c>
      <c r="H83" s="251" t="s">
        <v>95</v>
      </c>
      <c r="I83" s="13" t="s">
        <v>58</v>
      </c>
    </row>
    <row r="84" spans="2:9" ht="30.75" customHeight="1" x14ac:dyDescent="0.2">
      <c r="B84" s="13">
        <v>45373</v>
      </c>
      <c r="C84" s="18"/>
      <c r="D84" s="15" t="s">
        <v>38</v>
      </c>
      <c r="E84" s="13"/>
      <c r="F84" s="13"/>
      <c r="G84" s="13" t="s">
        <v>18</v>
      </c>
      <c r="H84" s="251" t="s">
        <v>96</v>
      </c>
      <c r="I84" s="13" t="s">
        <v>97</v>
      </c>
    </row>
    <row r="85" spans="2:9" ht="51" x14ac:dyDescent="0.2">
      <c r="B85" s="13">
        <v>45357</v>
      </c>
      <c r="C85" s="14" t="s">
        <v>9</v>
      </c>
      <c r="D85" s="15" t="s">
        <v>38</v>
      </c>
      <c r="E85" s="13"/>
      <c r="F85" s="13"/>
      <c r="G85" s="13" t="s">
        <v>56</v>
      </c>
      <c r="H85" s="251" t="s">
        <v>98</v>
      </c>
      <c r="I85" s="13" t="s">
        <v>99</v>
      </c>
    </row>
    <row r="86" spans="2:9" ht="51" x14ac:dyDescent="0.2">
      <c r="B86" s="13">
        <v>45322</v>
      </c>
      <c r="C86" s="14" t="s">
        <v>9</v>
      </c>
      <c r="D86" s="15" t="s">
        <v>38</v>
      </c>
      <c r="E86" s="13"/>
      <c r="F86" s="13"/>
      <c r="G86" s="13" t="s">
        <v>18</v>
      </c>
      <c r="H86" s="250" t="s">
        <v>100</v>
      </c>
      <c r="I86" s="13" t="s">
        <v>101</v>
      </c>
    </row>
    <row r="87" spans="2:9" ht="51" x14ac:dyDescent="0.2">
      <c r="B87" s="13">
        <v>45321</v>
      </c>
      <c r="C87" s="14" t="s">
        <v>9</v>
      </c>
      <c r="D87" s="15" t="s">
        <v>38</v>
      </c>
      <c r="E87" s="16" t="s">
        <v>11</v>
      </c>
      <c r="F87" s="13"/>
      <c r="G87" s="13" t="s">
        <v>15</v>
      </c>
      <c r="H87" s="250" t="s">
        <v>102</v>
      </c>
      <c r="I87" s="13" t="s">
        <v>17</v>
      </c>
    </row>
    <row r="88" spans="2:9" ht="51" x14ac:dyDescent="0.2">
      <c r="B88" s="13">
        <v>45320</v>
      </c>
      <c r="C88" s="14" t="s">
        <v>9</v>
      </c>
      <c r="D88" s="15" t="s">
        <v>38</v>
      </c>
      <c r="E88" s="16" t="s">
        <v>11</v>
      </c>
      <c r="F88" s="13"/>
      <c r="G88" s="13" t="s">
        <v>15</v>
      </c>
      <c r="H88" s="250" t="s">
        <v>103</v>
      </c>
      <c r="I88" s="13" t="s">
        <v>104</v>
      </c>
    </row>
    <row r="89" spans="2:9" ht="51" x14ac:dyDescent="0.2">
      <c r="B89" s="13">
        <v>45320</v>
      </c>
      <c r="C89" s="14" t="s">
        <v>9</v>
      </c>
      <c r="D89" s="15" t="s">
        <v>38</v>
      </c>
      <c r="E89" s="13"/>
      <c r="F89" s="13"/>
      <c r="G89" s="13" t="s">
        <v>18</v>
      </c>
      <c r="H89" s="250" t="s">
        <v>105</v>
      </c>
      <c r="I89" s="13" t="s">
        <v>106</v>
      </c>
    </row>
    <row r="90" spans="2:9" ht="30.75" customHeight="1" x14ac:dyDescent="0.2">
      <c r="B90" s="13">
        <v>45309</v>
      </c>
      <c r="C90" s="14" t="s">
        <v>9</v>
      </c>
      <c r="D90" s="13"/>
      <c r="E90" s="13"/>
      <c r="F90" s="13"/>
      <c r="G90" s="13" t="s">
        <v>18</v>
      </c>
      <c r="H90" s="251" t="s">
        <v>107</v>
      </c>
      <c r="I90" s="13" t="s">
        <v>108</v>
      </c>
    </row>
    <row r="91" spans="2:9" ht="51" customHeight="1" x14ac:dyDescent="0.2">
      <c r="B91" s="13">
        <v>45293</v>
      </c>
      <c r="C91" s="14" t="s">
        <v>9</v>
      </c>
      <c r="D91" s="15" t="s">
        <v>38</v>
      </c>
      <c r="E91" s="16" t="s">
        <v>11</v>
      </c>
      <c r="F91" s="13"/>
      <c r="G91" s="13" t="s">
        <v>18</v>
      </c>
      <c r="H91" s="251" t="s">
        <v>109</v>
      </c>
      <c r="I91" s="13" t="s">
        <v>110</v>
      </c>
    </row>
    <row r="92" spans="2:9" ht="30.75" customHeight="1" x14ac:dyDescent="0.2">
      <c r="B92" s="13">
        <v>45281</v>
      </c>
      <c r="C92" s="13"/>
      <c r="D92" s="15" t="s">
        <v>38</v>
      </c>
      <c r="E92" s="13"/>
      <c r="F92" s="13"/>
      <c r="G92" s="13" t="s">
        <v>18</v>
      </c>
      <c r="H92" s="251" t="s">
        <v>111</v>
      </c>
      <c r="I92" s="13" t="s">
        <v>112</v>
      </c>
    </row>
    <row r="93" spans="2:9" ht="30.75" customHeight="1" x14ac:dyDescent="0.2">
      <c r="B93" s="13">
        <v>45240</v>
      </c>
      <c r="C93" s="14" t="s">
        <v>9</v>
      </c>
      <c r="D93" s="13"/>
      <c r="E93" s="13"/>
      <c r="F93" s="13"/>
      <c r="G93" s="13" t="s">
        <v>56</v>
      </c>
      <c r="H93" s="249" t="s">
        <v>113</v>
      </c>
      <c r="I93" s="13" t="s">
        <v>114</v>
      </c>
    </row>
    <row r="94" spans="2:9" ht="51" customHeight="1" x14ac:dyDescent="0.2">
      <c r="B94" s="13">
        <v>45230</v>
      </c>
      <c r="C94" s="14" t="s">
        <v>9</v>
      </c>
      <c r="D94" s="15" t="s">
        <v>38</v>
      </c>
      <c r="E94" s="16" t="s">
        <v>11</v>
      </c>
      <c r="F94" s="13"/>
      <c r="G94" s="13" t="s">
        <v>15</v>
      </c>
      <c r="H94" s="251" t="s">
        <v>115</v>
      </c>
      <c r="I94" s="13" t="s">
        <v>116</v>
      </c>
    </row>
    <row r="95" spans="2:9" ht="30.75" customHeight="1" x14ac:dyDescent="0.2">
      <c r="B95" s="13">
        <v>45222</v>
      </c>
      <c r="C95" s="13"/>
      <c r="D95" s="15" t="s">
        <v>38</v>
      </c>
      <c r="E95" s="16" t="s">
        <v>11</v>
      </c>
      <c r="F95" s="13"/>
      <c r="G95" s="13" t="s">
        <v>15</v>
      </c>
      <c r="H95" s="249" t="s">
        <v>117</v>
      </c>
      <c r="I95" s="13" t="s">
        <v>118</v>
      </c>
    </row>
    <row r="96" spans="2:9" ht="51" x14ac:dyDescent="0.2">
      <c r="B96" s="13">
        <v>45211</v>
      </c>
      <c r="C96" s="14" t="s">
        <v>9</v>
      </c>
      <c r="D96" s="15" t="s">
        <v>38</v>
      </c>
      <c r="E96" s="16" t="s">
        <v>11</v>
      </c>
      <c r="F96" s="13"/>
      <c r="G96" s="13" t="s">
        <v>56</v>
      </c>
      <c r="H96" s="250" t="s">
        <v>119</v>
      </c>
      <c r="I96" s="13" t="s">
        <v>120</v>
      </c>
    </row>
    <row r="97" spans="2:9" ht="30.75" customHeight="1" x14ac:dyDescent="0.2">
      <c r="B97" s="13">
        <v>45205</v>
      </c>
      <c r="C97" s="13"/>
      <c r="D97" s="15" t="s">
        <v>38</v>
      </c>
      <c r="E97" s="16" t="s">
        <v>11</v>
      </c>
      <c r="F97" s="13"/>
      <c r="G97" s="13" t="s">
        <v>15</v>
      </c>
      <c r="H97" s="250" t="s">
        <v>121</v>
      </c>
      <c r="I97" s="13" t="s">
        <v>78</v>
      </c>
    </row>
    <row r="98" spans="2:9" ht="51" x14ac:dyDescent="0.2">
      <c r="B98" s="13">
        <v>45202</v>
      </c>
      <c r="C98" s="14" t="s">
        <v>9</v>
      </c>
      <c r="D98" s="15" t="s">
        <v>38</v>
      </c>
      <c r="E98" s="16" t="s">
        <v>11</v>
      </c>
      <c r="F98" s="13"/>
      <c r="G98" s="17" t="s">
        <v>12</v>
      </c>
      <c r="H98" s="250" t="s">
        <v>122</v>
      </c>
      <c r="I98" s="13" t="s">
        <v>123</v>
      </c>
    </row>
    <row r="99" spans="2:9" ht="30.75" customHeight="1" x14ac:dyDescent="0.2">
      <c r="B99" s="13">
        <v>45201</v>
      </c>
      <c r="C99" s="13"/>
      <c r="D99" s="15" t="s">
        <v>38</v>
      </c>
      <c r="E99" s="16" t="s">
        <v>11</v>
      </c>
      <c r="F99" s="13"/>
      <c r="G99" s="13" t="s">
        <v>23</v>
      </c>
      <c r="H99" s="251" t="s">
        <v>124</v>
      </c>
      <c r="I99" s="13" t="s">
        <v>125</v>
      </c>
    </row>
    <row r="100" spans="2:9" ht="51" x14ac:dyDescent="0.2">
      <c r="B100" s="13">
        <v>45201</v>
      </c>
      <c r="C100" s="14" t="s">
        <v>9</v>
      </c>
      <c r="D100" s="15" t="s">
        <v>38</v>
      </c>
      <c r="E100" s="16" t="s">
        <v>11</v>
      </c>
      <c r="F100" s="13"/>
      <c r="G100" s="13" t="s">
        <v>126</v>
      </c>
      <c r="H100" s="251" t="s">
        <v>127</v>
      </c>
      <c r="I100" s="13" t="s">
        <v>125</v>
      </c>
    </row>
    <row r="101" spans="2:9" ht="30.75" customHeight="1" x14ac:dyDescent="0.2">
      <c r="B101" s="13">
        <v>45194</v>
      </c>
      <c r="C101" s="13"/>
      <c r="D101" s="15" t="s">
        <v>38</v>
      </c>
      <c r="E101" s="13"/>
      <c r="F101" s="13"/>
      <c r="G101" s="13" t="s">
        <v>23</v>
      </c>
      <c r="H101" s="251" t="s">
        <v>128</v>
      </c>
      <c r="I101" s="13" t="s">
        <v>129</v>
      </c>
    </row>
    <row r="102" spans="2:9" ht="51" x14ac:dyDescent="0.2">
      <c r="B102" s="13">
        <v>45190</v>
      </c>
      <c r="C102" s="14" t="s">
        <v>9</v>
      </c>
      <c r="D102" s="15" t="s">
        <v>38</v>
      </c>
      <c r="E102" s="13"/>
      <c r="F102" s="13"/>
      <c r="G102" s="13" t="s">
        <v>18</v>
      </c>
      <c r="H102" s="249" t="s">
        <v>130</v>
      </c>
      <c r="I102" s="13" t="s">
        <v>131</v>
      </c>
    </row>
    <row r="103" spans="2:9" ht="51" x14ac:dyDescent="0.2">
      <c r="B103" s="13">
        <v>45182</v>
      </c>
      <c r="C103" s="14" t="s">
        <v>9</v>
      </c>
      <c r="D103" s="15" t="s">
        <v>38</v>
      </c>
      <c r="E103" s="16" t="s">
        <v>11</v>
      </c>
      <c r="F103" s="13"/>
      <c r="G103" s="13" t="s">
        <v>15</v>
      </c>
      <c r="H103" s="251" t="s">
        <v>132</v>
      </c>
      <c r="I103" s="13" t="s">
        <v>133</v>
      </c>
    </row>
    <row r="104" spans="2:9" ht="30.75" customHeight="1" x14ac:dyDescent="0.2">
      <c r="B104" s="13">
        <v>45169</v>
      </c>
      <c r="C104" s="13"/>
      <c r="D104" s="15" t="s">
        <v>38</v>
      </c>
      <c r="E104" s="16" t="s">
        <v>11</v>
      </c>
      <c r="F104" s="13"/>
      <c r="G104" s="13" t="s">
        <v>15</v>
      </c>
      <c r="H104" s="249" t="s">
        <v>134</v>
      </c>
      <c r="I104" s="13" t="s">
        <v>135</v>
      </c>
    </row>
    <row r="105" spans="2:9" ht="30.75" customHeight="1" x14ac:dyDescent="0.2">
      <c r="B105" s="13">
        <v>45159</v>
      </c>
      <c r="C105" s="13"/>
      <c r="D105" s="15" t="s">
        <v>38</v>
      </c>
      <c r="E105" s="13"/>
      <c r="F105" s="13"/>
      <c r="G105" s="13" t="s">
        <v>18</v>
      </c>
      <c r="H105" s="250" t="s">
        <v>136</v>
      </c>
      <c r="I105" s="13" t="s">
        <v>137</v>
      </c>
    </row>
    <row r="106" spans="2:9" ht="30.75" customHeight="1" x14ac:dyDescent="0.2">
      <c r="B106" s="13">
        <v>45134</v>
      </c>
      <c r="C106" s="13"/>
      <c r="D106" s="15" t="s">
        <v>38</v>
      </c>
      <c r="E106" s="13"/>
      <c r="F106" s="13"/>
      <c r="G106" s="13" t="s">
        <v>56</v>
      </c>
      <c r="H106" s="251" t="s">
        <v>138</v>
      </c>
      <c r="I106" s="13" t="s">
        <v>139</v>
      </c>
    </row>
    <row r="107" spans="2:9" ht="30.75" customHeight="1" x14ac:dyDescent="0.2">
      <c r="B107" s="13">
        <v>45131</v>
      </c>
      <c r="C107" s="14" t="s">
        <v>9</v>
      </c>
      <c r="D107" s="15" t="s">
        <v>38</v>
      </c>
      <c r="E107" s="16" t="s">
        <v>11</v>
      </c>
      <c r="F107" s="13"/>
      <c r="G107" s="13" t="s">
        <v>18</v>
      </c>
      <c r="H107" s="251" t="s">
        <v>140</v>
      </c>
      <c r="I107" s="13" t="s">
        <v>141</v>
      </c>
    </row>
    <row r="108" spans="2:9" ht="51" x14ac:dyDescent="0.2">
      <c r="B108" s="13">
        <v>45113</v>
      </c>
      <c r="C108" s="14" t="s">
        <v>9</v>
      </c>
      <c r="D108" s="15" t="s">
        <v>38</v>
      </c>
      <c r="E108" s="13"/>
      <c r="F108" s="13"/>
      <c r="G108" s="13" t="s">
        <v>56</v>
      </c>
      <c r="H108" s="251" t="s">
        <v>142</v>
      </c>
      <c r="I108" s="13" t="s">
        <v>143</v>
      </c>
    </row>
    <row r="109" spans="2:9" ht="51" x14ac:dyDescent="0.2">
      <c r="B109" s="13">
        <v>45106</v>
      </c>
      <c r="C109" s="14" t="s">
        <v>9</v>
      </c>
      <c r="D109" s="15" t="s">
        <v>38</v>
      </c>
      <c r="E109" s="16" t="s">
        <v>11</v>
      </c>
      <c r="F109" s="13"/>
      <c r="G109" s="13" t="s">
        <v>56</v>
      </c>
      <c r="H109" s="249" t="s">
        <v>144</v>
      </c>
      <c r="I109" s="13" t="s">
        <v>145</v>
      </c>
    </row>
    <row r="110" spans="2:9" ht="30.75" customHeight="1" x14ac:dyDescent="0.2">
      <c r="B110" s="13">
        <v>45103</v>
      </c>
      <c r="C110" s="13"/>
      <c r="D110" s="13"/>
      <c r="E110" s="16" t="s">
        <v>11</v>
      </c>
      <c r="F110" s="13"/>
      <c r="G110" s="13" t="s">
        <v>23</v>
      </c>
      <c r="H110" s="250" t="s">
        <v>146</v>
      </c>
      <c r="I110" s="13" t="s">
        <v>94</v>
      </c>
    </row>
    <row r="111" spans="2:9" ht="51" customHeight="1" x14ac:dyDescent="0.2">
      <c r="B111" s="13">
        <v>45100</v>
      </c>
      <c r="C111" s="14" t="s">
        <v>9</v>
      </c>
      <c r="D111" s="15" t="s">
        <v>38</v>
      </c>
      <c r="E111" s="13"/>
      <c r="F111" s="13"/>
      <c r="G111" s="13" t="s">
        <v>147</v>
      </c>
      <c r="H111" s="250" t="s">
        <v>148</v>
      </c>
      <c r="I111" s="13" t="s">
        <v>149</v>
      </c>
    </row>
    <row r="112" spans="2:9" ht="30.75" customHeight="1" x14ac:dyDescent="0.2">
      <c r="B112" s="13">
        <v>45098</v>
      </c>
      <c r="C112" s="13"/>
      <c r="D112" s="15" t="s">
        <v>38</v>
      </c>
      <c r="E112" s="13"/>
      <c r="F112" s="13"/>
      <c r="G112" s="13" t="s">
        <v>56</v>
      </c>
      <c r="H112" s="251" t="s">
        <v>150</v>
      </c>
      <c r="I112" s="13" t="s">
        <v>151</v>
      </c>
    </row>
    <row r="113" spans="2:9" ht="51" customHeight="1" x14ac:dyDescent="0.2">
      <c r="B113" s="13">
        <v>45093</v>
      </c>
      <c r="C113" s="14" t="s">
        <v>9</v>
      </c>
      <c r="D113" s="15" t="s">
        <v>38</v>
      </c>
      <c r="E113" s="16" t="s">
        <v>11</v>
      </c>
      <c r="F113" s="13"/>
      <c r="G113" s="13" t="s">
        <v>12</v>
      </c>
      <c r="H113" s="251" t="s">
        <v>152</v>
      </c>
      <c r="I113" s="13" t="s">
        <v>153</v>
      </c>
    </row>
    <row r="114" spans="2:9" ht="51" customHeight="1" x14ac:dyDescent="0.2">
      <c r="B114" s="13">
        <v>45090</v>
      </c>
      <c r="C114" s="14" t="s">
        <v>9</v>
      </c>
      <c r="D114" s="15" t="s">
        <v>38</v>
      </c>
      <c r="E114" s="16" t="s">
        <v>11</v>
      </c>
      <c r="F114" s="13"/>
      <c r="G114" s="13" t="s">
        <v>18</v>
      </c>
      <c r="H114" s="251" t="s">
        <v>154</v>
      </c>
      <c r="I114" s="13" t="s">
        <v>155</v>
      </c>
    </row>
    <row r="115" spans="2:9" ht="51" customHeight="1" x14ac:dyDescent="0.2">
      <c r="B115" s="13">
        <v>45082</v>
      </c>
      <c r="C115" s="13"/>
      <c r="D115" s="15" t="s">
        <v>38</v>
      </c>
      <c r="E115" s="13"/>
      <c r="F115" s="13"/>
      <c r="G115" s="13" t="s">
        <v>56</v>
      </c>
      <c r="H115" s="251" t="s">
        <v>156</v>
      </c>
      <c r="I115" s="13" t="s">
        <v>157</v>
      </c>
    </row>
    <row r="116" spans="2:9" ht="30.75" customHeight="1" x14ac:dyDescent="0.2">
      <c r="B116" s="13">
        <v>45071</v>
      </c>
      <c r="C116" s="13"/>
      <c r="D116" s="15" t="s">
        <v>38</v>
      </c>
      <c r="E116" s="13"/>
      <c r="F116" s="13"/>
      <c r="G116" s="13" t="s">
        <v>18</v>
      </c>
      <c r="H116" s="251" t="s">
        <v>158</v>
      </c>
      <c r="I116" s="13" t="s">
        <v>159</v>
      </c>
    </row>
    <row r="117" spans="2:9" ht="30.75" customHeight="1" x14ac:dyDescent="0.2">
      <c r="B117" s="13">
        <v>45070</v>
      </c>
      <c r="C117" s="13"/>
      <c r="D117" s="15" t="s">
        <v>38</v>
      </c>
      <c r="E117" s="16" t="s">
        <v>11</v>
      </c>
      <c r="F117" s="13"/>
      <c r="G117" s="13" t="s">
        <v>18</v>
      </c>
      <c r="H117" s="251" t="s">
        <v>160</v>
      </c>
      <c r="I117" s="13" t="s">
        <v>161</v>
      </c>
    </row>
    <row r="118" spans="2:9" ht="51" x14ac:dyDescent="0.2">
      <c r="B118" s="13">
        <v>45068</v>
      </c>
      <c r="C118" s="14" t="s">
        <v>9</v>
      </c>
      <c r="D118" s="15" t="s">
        <v>38</v>
      </c>
      <c r="E118" s="16" t="s">
        <v>11</v>
      </c>
      <c r="F118" s="13"/>
      <c r="G118" s="13" t="s">
        <v>56</v>
      </c>
      <c r="H118" s="251" t="s">
        <v>162</v>
      </c>
      <c r="I118" s="13" t="s">
        <v>163</v>
      </c>
    </row>
    <row r="119" spans="2:9" ht="30.75" customHeight="1" x14ac:dyDescent="0.2">
      <c r="B119" s="13">
        <v>45068</v>
      </c>
      <c r="C119" s="13"/>
      <c r="D119" s="15" t="s">
        <v>38</v>
      </c>
      <c r="E119" s="13"/>
      <c r="F119" s="13"/>
      <c r="G119" s="13" t="s">
        <v>56</v>
      </c>
      <c r="H119" s="251" t="s">
        <v>164</v>
      </c>
      <c r="I119" s="13" t="s">
        <v>165</v>
      </c>
    </row>
    <row r="120" spans="2:9" ht="30.75" customHeight="1" x14ac:dyDescent="0.2">
      <c r="B120" s="13">
        <v>45064</v>
      </c>
      <c r="C120" s="13"/>
      <c r="D120" s="15" t="s">
        <v>38</v>
      </c>
      <c r="E120" s="16" t="s">
        <v>11</v>
      </c>
      <c r="F120" s="13"/>
      <c r="G120" s="13" t="s">
        <v>56</v>
      </c>
      <c r="H120" s="251" t="s">
        <v>166</v>
      </c>
      <c r="I120" s="13" t="s">
        <v>167</v>
      </c>
    </row>
    <row r="121" spans="2:9" ht="30.75" customHeight="1" x14ac:dyDescent="0.2">
      <c r="B121" s="13">
        <v>45062</v>
      </c>
      <c r="C121" s="13"/>
      <c r="D121" s="15" t="s">
        <v>38</v>
      </c>
      <c r="E121" s="16" t="s">
        <v>11</v>
      </c>
      <c r="F121" s="13"/>
      <c r="G121" s="13" t="s">
        <v>15</v>
      </c>
      <c r="H121" s="251" t="s">
        <v>168</v>
      </c>
      <c r="I121" s="13" t="s">
        <v>78</v>
      </c>
    </row>
    <row r="122" spans="2:9" ht="51" x14ac:dyDescent="0.2">
      <c r="B122" s="13">
        <v>45055</v>
      </c>
      <c r="C122" s="14" t="s">
        <v>9</v>
      </c>
      <c r="D122" s="15" t="s">
        <v>38</v>
      </c>
      <c r="E122" s="16" t="s">
        <v>11</v>
      </c>
      <c r="F122" s="13"/>
      <c r="G122" s="13" t="s">
        <v>15</v>
      </c>
      <c r="H122" s="251" t="s">
        <v>169</v>
      </c>
      <c r="I122" s="13" t="s">
        <v>170</v>
      </c>
    </row>
    <row r="123" spans="2:9" ht="51" customHeight="1" x14ac:dyDescent="0.2">
      <c r="B123" s="13">
        <v>45051</v>
      </c>
      <c r="C123" s="14" t="s">
        <v>9</v>
      </c>
      <c r="D123" s="15" t="s">
        <v>38</v>
      </c>
      <c r="E123" s="16" t="s">
        <v>11</v>
      </c>
      <c r="F123" s="13"/>
      <c r="G123" s="13" t="s">
        <v>56</v>
      </c>
      <c r="H123" s="251" t="s">
        <v>171</v>
      </c>
      <c r="I123" s="13" t="s">
        <v>172</v>
      </c>
    </row>
    <row r="124" spans="2:9" ht="30.75" customHeight="1" x14ac:dyDescent="0.2">
      <c r="B124" s="13">
        <v>45036</v>
      </c>
      <c r="C124" s="13"/>
      <c r="D124" s="15" t="s">
        <v>38</v>
      </c>
      <c r="E124" s="16" t="s">
        <v>11</v>
      </c>
      <c r="F124" s="13"/>
      <c r="G124" s="13" t="s">
        <v>23</v>
      </c>
      <c r="H124" s="251" t="s">
        <v>173</v>
      </c>
      <c r="I124" s="13" t="s">
        <v>174</v>
      </c>
    </row>
    <row r="125" spans="2:9" ht="51" customHeight="1" x14ac:dyDescent="0.2">
      <c r="B125" s="13">
        <v>45036</v>
      </c>
      <c r="C125" s="14" t="s">
        <v>9</v>
      </c>
      <c r="D125" s="15" t="s">
        <v>38</v>
      </c>
      <c r="E125" s="16" t="s">
        <v>11</v>
      </c>
      <c r="F125" s="13"/>
      <c r="G125" s="13" t="s">
        <v>126</v>
      </c>
      <c r="H125" s="251" t="s">
        <v>175</v>
      </c>
      <c r="I125" s="13" t="s">
        <v>176</v>
      </c>
    </row>
    <row r="126" spans="2:9" ht="51" x14ac:dyDescent="0.2">
      <c r="B126" s="13">
        <v>45035</v>
      </c>
      <c r="C126" s="14" t="s">
        <v>9</v>
      </c>
      <c r="D126" s="15" t="s">
        <v>38</v>
      </c>
      <c r="E126" s="16" t="s">
        <v>11</v>
      </c>
      <c r="F126" s="13"/>
      <c r="G126" s="13" t="s">
        <v>12</v>
      </c>
      <c r="H126" s="251" t="s">
        <v>177</v>
      </c>
      <c r="I126" s="13" t="s">
        <v>178</v>
      </c>
    </row>
    <row r="127" spans="2:9" ht="51" x14ac:dyDescent="0.2">
      <c r="B127" s="13">
        <v>45034</v>
      </c>
      <c r="C127" s="14" t="s">
        <v>9</v>
      </c>
      <c r="D127" s="15" t="s">
        <v>38</v>
      </c>
      <c r="E127" s="16" t="s">
        <v>11</v>
      </c>
      <c r="F127" s="13"/>
      <c r="G127" s="13" t="s">
        <v>179</v>
      </c>
      <c r="H127" s="251" t="s">
        <v>180</v>
      </c>
      <c r="I127" s="13" t="s">
        <v>181</v>
      </c>
    </row>
    <row r="128" spans="2:9" ht="30.75" customHeight="1" x14ac:dyDescent="0.2">
      <c r="B128" s="13">
        <v>45034</v>
      </c>
      <c r="C128" s="13"/>
      <c r="D128" s="15" t="s">
        <v>38</v>
      </c>
      <c r="E128" s="13"/>
      <c r="F128" s="13"/>
      <c r="G128" s="13" t="s">
        <v>12</v>
      </c>
      <c r="H128" s="251" t="s">
        <v>182</v>
      </c>
      <c r="I128" s="13" t="s">
        <v>183</v>
      </c>
    </row>
    <row r="129" spans="2:9" ht="30.75" customHeight="1" x14ac:dyDescent="0.2">
      <c r="B129" s="13">
        <v>45033</v>
      </c>
      <c r="C129" s="14" t="s">
        <v>9</v>
      </c>
      <c r="D129" s="13"/>
      <c r="E129" s="13"/>
      <c r="F129" s="13"/>
      <c r="G129" s="13" t="s">
        <v>18</v>
      </c>
      <c r="H129" s="251" t="s">
        <v>184</v>
      </c>
      <c r="I129" s="13" t="s">
        <v>185</v>
      </c>
    </row>
    <row r="130" spans="2:9" ht="51" x14ac:dyDescent="0.2">
      <c r="B130" s="13">
        <v>45028</v>
      </c>
      <c r="C130" s="14" t="s">
        <v>9</v>
      </c>
      <c r="D130" s="15" t="s">
        <v>38</v>
      </c>
      <c r="E130" s="16" t="s">
        <v>11</v>
      </c>
      <c r="F130" s="13"/>
      <c r="G130" s="13" t="s">
        <v>15</v>
      </c>
      <c r="H130" s="251" t="s">
        <v>186</v>
      </c>
      <c r="I130" s="13" t="s">
        <v>187</v>
      </c>
    </row>
    <row r="131" spans="2:9" ht="30.75" customHeight="1" x14ac:dyDescent="0.2">
      <c r="B131" s="13">
        <v>45022</v>
      </c>
      <c r="C131" s="14" t="s">
        <v>9</v>
      </c>
      <c r="D131" s="13"/>
      <c r="E131" s="13"/>
      <c r="F131" s="13"/>
      <c r="G131" s="13" t="s">
        <v>18</v>
      </c>
      <c r="H131" s="251" t="s">
        <v>188</v>
      </c>
      <c r="I131" s="13" t="s">
        <v>189</v>
      </c>
    </row>
    <row r="132" spans="2:9" ht="30.75" customHeight="1" x14ac:dyDescent="0.2">
      <c r="B132" s="13">
        <v>45020</v>
      </c>
      <c r="C132" s="13"/>
      <c r="D132" s="15" t="s">
        <v>38</v>
      </c>
      <c r="E132" s="13"/>
      <c r="F132" s="13"/>
      <c r="G132" s="13" t="s">
        <v>18</v>
      </c>
      <c r="H132" s="251" t="s">
        <v>190</v>
      </c>
      <c r="I132" s="13" t="s">
        <v>191</v>
      </c>
    </row>
    <row r="133" spans="2:9" ht="30.75" customHeight="1" x14ac:dyDescent="0.2">
      <c r="B133" s="13">
        <v>45012</v>
      </c>
      <c r="C133" s="14" t="s">
        <v>9</v>
      </c>
      <c r="D133" s="15" t="s">
        <v>38</v>
      </c>
      <c r="E133" s="16" t="s">
        <v>11</v>
      </c>
      <c r="F133" s="13"/>
      <c r="G133" s="13" t="s">
        <v>23</v>
      </c>
      <c r="H133" s="251" t="s">
        <v>192</v>
      </c>
      <c r="I133" s="21" t="s">
        <v>193</v>
      </c>
    </row>
    <row r="134" spans="2:9" ht="51" customHeight="1" x14ac:dyDescent="0.2">
      <c r="B134" s="13">
        <v>44992</v>
      </c>
      <c r="C134" s="14" t="s">
        <v>9</v>
      </c>
      <c r="D134" s="15" t="s">
        <v>38</v>
      </c>
      <c r="E134" s="13"/>
      <c r="F134" s="13"/>
      <c r="G134" s="13" t="s">
        <v>29</v>
      </c>
      <c r="H134" s="251" t="s">
        <v>194</v>
      </c>
      <c r="I134" s="13" t="s">
        <v>195</v>
      </c>
    </row>
    <row r="135" spans="2:9" ht="30.75" customHeight="1" x14ac:dyDescent="0.2">
      <c r="B135" s="13">
        <v>44992</v>
      </c>
      <c r="C135" s="14" t="s">
        <v>9</v>
      </c>
      <c r="D135" s="13"/>
      <c r="E135" s="13"/>
      <c r="F135" s="13"/>
      <c r="G135" s="13" t="s">
        <v>29</v>
      </c>
      <c r="H135" s="251" t="s">
        <v>196</v>
      </c>
      <c r="I135" s="13" t="s">
        <v>197</v>
      </c>
    </row>
    <row r="136" spans="2:9" ht="30.75" customHeight="1" x14ac:dyDescent="0.2">
      <c r="B136" s="13">
        <v>44991</v>
      </c>
      <c r="C136" s="14" t="s">
        <v>9</v>
      </c>
      <c r="D136" s="13"/>
      <c r="E136" s="13"/>
      <c r="F136" s="13"/>
      <c r="G136" s="13" t="s">
        <v>18</v>
      </c>
      <c r="H136" s="251" t="s">
        <v>198</v>
      </c>
      <c r="I136" s="13" t="s">
        <v>199</v>
      </c>
    </row>
    <row r="137" spans="2:9" ht="51" x14ac:dyDescent="0.2">
      <c r="B137" s="13">
        <v>44986</v>
      </c>
      <c r="C137" s="14" t="s">
        <v>9</v>
      </c>
      <c r="D137" s="15" t="s">
        <v>38</v>
      </c>
      <c r="E137" s="16" t="s">
        <v>11</v>
      </c>
      <c r="F137" s="13"/>
      <c r="G137" s="13" t="s">
        <v>18</v>
      </c>
      <c r="H137" s="251" t="s">
        <v>200</v>
      </c>
      <c r="I137" s="13" t="s">
        <v>201</v>
      </c>
    </row>
    <row r="138" spans="2:9" ht="30.75" customHeight="1" x14ac:dyDescent="0.2">
      <c r="B138" s="13">
        <v>44985</v>
      </c>
      <c r="C138" s="18"/>
      <c r="D138" s="15" t="s">
        <v>38</v>
      </c>
      <c r="E138" s="19"/>
      <c r="F138" s="13"/>
      <c r="G138" s="13" t="s">
        <v>18</v>
      </c>
      <c r="H138" s="251" t="s">
        <v>202</v>
      </c>
      <c r="I138" s="13" t="s">
        <v>203</v>
      </c>
    </row>
    <row r="139" spans="2:9" ht="30.75" customHeight="1" x14ac:dyDescent="0.2">
      <c r="B139" s="13">
        <v>44981</v>
      </c>
      <c r="C139" s="14" t="s">
        <v>9</v>
      </c>
      <c r="D139" s="19"/>
      <c r="E139" s="19"/>
      <c r="F139" s="13"/>
      <c r="G139" s="13" t="s">
        <v>204</v>
      </c>
      <c r="H139" s="251" t="s">
        <v>205</v>
      </c>
      <c r="I139" s="13" t="s">
        <v>206</v>
      </c>
    </row>
    <row r="140" spans="2:9" ht="30.75" customHeight="1" x14ac:dyDescent="0.2">
      <c r="B140" s="13">
        <v>44981</v>
      </c>
      <c r="C140" s="18"/>
      <c r="D140" s="15" t="s">
        <v>38</v>
      </c>
      <c r="E140" s="16" t="s">
        <v>11</v>
      </c>
      <c r="F140" s="13"/>
      <c r="G140" s="13" t="s">
        <v>204</v>
      </c>
      <c r="H140" s="251" t="s">
        <v>207</v>
      </c>
      <c r="I140" s="13" t="s">
        <v>208</v>
      </c>
    </row>
    <row r="141" spans="2:9" ht="51" customHeight="1" x14ac:dyDescent="0.2">
      <c r="B141" s="13">
        <v>44966</v>
      </c>
      <c r="C141" s="14" t="s">
        <v>9</v>
      </c>
      <c r="D141" s="15" t="s">
        <v>38</v>
      </c>
      <c r="E141" s="16" t="s">
        <v>11</v>
      </c>
      <c r="F141" s="13"/>
      <c r="G141" s="13" t="s">
        <v>18</v>
      </c>
      <c r="H141" s="251" t="s">
        <v>209</v>
      </c>
      <c r="I141" s="13" t="s">
        <v>210</v>
      </c>
    </row>
    <row r="142" spans="2:9" ht="30.75" customHeight="1" x14ac:dyDescent="0.2">
      <c r="B142" s="13">
        <v>44957</v>
      </c>
      <c r="C142" s="14" t="s">
        <v>9</v>
      </c>
      <c r="D142" s="13"/>
      <c r="E142" s="13"/>
      <c r="F142" s="13"/>
      <c r="G142" s="13" t="s">
        <v>18</v>
      </c>
      <c r="H142" s="251" t="s">
        <v>211</v>
      </c>
      <c r="I142" s="13" t="s">
        <v>212</v>
      </c>
    </row>
    <row r="143" spans="2:9" ht="30.75" customHeight="1" x14ac:dyDescent="0.2">
      <c r="B143" s="13">
        <v>44944</v>
      </c>
      <c r="C143" s="14" t="s">
        <v>9</v>
      </c>
      <c r="D143" s="13"/>
      <c r="E143" s="13"/>
      <c r="F143" s="13"/>
      <c r="G143" s="17" t="s">
        <v>18</v>
      </c>
      <c r="H143" s="251" t="s">
        <v>213</v>
      </c>
      <c r="I143" s="13" t="s">
        <v>214</v>
      </c>
    </row>
    <row r="144" spans="2:9" ht="30.75" customHeight="1" x14ac:dyDescent="0.2">
      <c r="B144" s="13">
        <v>44935</v>
      </c>
      <c r="C144" s="13"/>
      <c r="D144" s="15" t="s">
        <v>38</v>
      </c>
      <c r="E144" s="13"/>
      <c r="F144" s="13"/>
      <c r="G144" s="17" t="s">
        <v>12</v>
      </c>
      <c r="H144" s="251" t="s">
        <v>215</v>
      </c>
      <c r="I144" s="13" t="s">
        <v>216</v>
      </c>
    </row>
    <row r="145" spans="2:9" ht="30.75" customHeight="1" x14ac:dyDescent="0.2">
      <c r="B145" s="13">
        <v>44930</v>
      </c>
      <c r="C145" s="13"/>
      <c r="D145" s="15" t="s">
        <v>38</v>
      </c>
      <c r="E145" s="13"/>
      <c r="F145" s="13"/>
      <c r="G145" s="13" t="s">
        <v>18</v>
      </c>
      <c r="H145" s="251" t="s">
        <v>217</v>
      </c>
      <c r="I145" s="13" t="s">
        <v>218</v>
      </c>
    </row>
    <row r="146" spans="2:9" ht="51" x14ac:dyDescent="0.2">
      <c r="B146" s="13">
        <v>44925</v>
      </c>
      <c r="C146" s="14" t="s">
        <v>9</v>
      </c>
      <c r="D146" s="15" t="s">
        <v>38</v>
      </c>
      <c r="E146" s="16" t="s">
        <v>11</v>
      </c>
      <c r="F146" s="13"/>
      <c r="G146" s="13" t="s">
        <v>18</v>
      </c>
      <c r="H146" s="251" t="s">
        <v>219</v>
      </c>
      <c r="I146" s="13" t="s">
        <v>220</v>
      </c>
    </row>
    <row r="147" spans="2:9" ht="51" x14ac:dyDescent="0.2">
      <c r="B147" s="13">
        <v>44916</v>
      </c>
      <c r="C147" s="14" t="s">
        <v>9</v>
      </c>
      <c r="D147" s="15" t="s">
        <v>38</v>
      </c>
      <c r="E147" s="16" t="s">
        <v>11</v>
      </c>
      <c r="F147" s="13"/>
      <c r="G147" s="13" t="s">
        <v>18</v>
      </c>
      <c r="H147" s="251" t="s">
        <v>221</v>
      </c>
      <c r="I147" s="13" t="s">
        <v>222</v>
      </c>
    </row>
    <row r="148" spans="2:9" ht="30.75" customHeight="1" x14ac:dyDescent="0.2">
      <c r="B148" s="13">
        <v>44915</v>
      </c>
      <c r="C148" s="14" t="s">
        <v>9</v>
      </c>
      <c r="D148" s="13"/>
      <c r="E148" s="13"/>
      <c r="F148" s="13"/>
      <c r="G148" s="13" t="s">
        <v>18</v>
      </c>
      <c r="H148" s="251" t="s">
        <v>223</v>
      </c>
      <c r="I148" s="13" t="s">
        <v>224</v>
      </c>
    </row>
    <row r="149" spans="2:9" ht="30.75" customHeight="1" x14ac:dyDescent="0.2">
      <c r="B149" s="13">
        <v>44908</v>
      </c>
      <c r="C149" s="13"/>
      <c r="D149" s="15" t="s">
        <v>38</v>
      </c>
      <c r="E149" s="13"/>
      <c r="F149" s="13"/>
      <c r="G149" s="13" t="s">
        <v>18</v>
      </c>
      <c r="H149" s="251" t="s">
        <v>225</v>
      </c>
      <c r="I149" s="13" t="s">
        <v>226</v>
      </c>
    </row>
    <row r="150" spans="2:9" ht="51" x14ac:dyDescent="0.2">
      <c r="B150" s="13">
        <v>44896</v>
      </c>
      <c r="C150" s="14" t="s">
        <v>9</v>
      </c>
      <c r="D150" s="15" t="s">
        <v>38</v>
      </c>
      <c r="E150" s="13"/>
      <c r="F150" s="13"/>
      <c r="G150" s="13" t="s">
        <v>26</v>
      </c>
      <c r="H150" s="251" t="s">
        <v>227</v>
      </c>
      <c r="I150" s="13" t="s">
        <v>228</v>
      </c>
    </row>
    <row r="151" spans="2:9" ht="30.75" customHeight="1" x14ac:dyDescent="0.2">
      <c r="B151" s="13">
        <v>44886</v>
      </c>
      <c r="C151" s="14" t="s">
        <v>9</v>
      </c>
      <c r="D151" s="15" t="s">
        <v>38</v>
      </c>
      <c r="E151" s="13"/>
      <c r="F151" s="13"/>
      <c r="G151" s="13" t="s">
        <v>18</v>
      </c>
      <c r="H151" s="251" t="s">
        <v>229</v>
      </c>
      <c r="I151" s="13" t="s">
        <v>230</v>
      </c>
    </row>
    <row r="152" spans="2:9" ht="51" x14ac:dyDescent="0.2">
      <c r="B152" s="13">
        <v>44883</v>
      </c>
      <c r="C152" s="14" t="s">
        <v>9</v>
      </c>
      <c r="D152" s="15" t="s">
        <v>38</v>
      </c>
      <c r="E152" s="16" t="s">
        <v>11</v>
      </c>
      <c r="F152" s="13"/>
      <c r="G152" s="13" t="s">
        <v>18</v>
      </c>
      <c r="H152" s="251" t="s">
        <v>231</v>
      </c>
      <c r="I152" s="13" t="s">
        <v>232</v>
      </c>
    </row>
    <row r="153" spans="2:9" ht="51" x14ac:dyDescent="0.2">
      <c r="B153" s="13">
        <v>44873</v>
      </c>
      <c r="C153" s="14" t="s">
        <v>9</v>
      </c>
      <c r="D153" s="15" t="s">
        <v>38</v>
      </c>
      <c r="E153" s="16" t="s">
        <v>11</v>
      </c>
      <c r="F153" s="13"/>
      <c r="G153" s="13" t="s">
        <v>18</v>
      </c>
      <c r="H153" s="251" t="s">
        <v>233</v>
      </c>
      <c r="I153" s="13" t="s">
        <v>234</v>
      </c>
    </row>
    <row r="154" spans="2:9" ht="30.75" customHeight="1" x14ac:dyDescent="0.2">
      <c r="B154" s="13">
        <v>44847</v>
      </c>
      <c r="C154" s="14" t="s">
        <v>9</v>
      </c>
      <c r="D154" s="19"/>
      <c r="E154" s="19"/>
      <c r="F154" s="13"/>
      <c r="G154" s="13" t="s">
        <v>29</v>
      </c>
      <c r="H154" s="251" t="s">
        <v>235</v>
      </c>
      <c r="I154" s="13" t="s">
        <v>236</v>
      </c>
    </row>
    <row r="155" spans="2:9" ht="30.75" customHeight="1" x14ac:dyDescent="0.2">
      <c r="B155" s="13">
        <v>44844</v>
      </c>
      <c r="C155" s="22" t="s">
        <v>9</v>
      </c>
      <c r="D155" s="15" t="s">
        <v>38</v>
      </c>
      <c r="E155" s="16" t="s">
        <v>11</v>
      </c>
      <c r="F155" s="13"/>
      <c r="G155" s="13" t="s">
        <v>15</v>
      </c>
      <c r="H155" s="251" t="s">
        <v>237</v>
      </c>
      <c r="I155" s="13" t="s">
        <v>238</v>
      </c>
    </row>
    <row r="156" spans="2:9" ht="31.35" customHeight="1" x14ac:dyDescent="0.2">
      <c r="B156" s="13">
        <v>44839</v>
      </c>
      <c r="C156" s="22"/>
      <c r="D156" s="15" t="s">
        <v>38</v>
      </c>
      <c r="E156" s="22"/>
      <c r="F156" s="13"/>
      <c r="G156" s="13" t="s">
        <v>56</v>
      </c>
      <c r="H156" s="251" t="s">
        <v>239</v>
      </c>
      <c r="I156" s="13" t="s">
        <v>240</v>
      </c>
    </row>
    <row r="157" spans="2:9" ht="51" x14ac:dyDescent="0.2">
      <c r="B157" s="13">
        <v>44839</v>
      </c>
      <c r="C157" s="14" t="s">
        <v>9</v>
      </c>
      <c r="D157" s="15" t="s">
        <v>38</v>
      </c>
      <c r="E157" s="16" t="s">
        <v>11</v>
      </c>
      <c r="F157" s="13"/>
      <c r="G157" s="13" t="s">
        <v>56</v>
      </c>
      <c r="H157" s="251" t="s">
        <v>241</v>
      </c>
      <c r="I157" s="13" t="s">
        <v>242</v>
      </c>
    </row>
    <row r="158" spans="2:9" ht="51" x14ac:dyDescent="0.2">
      <c r="B158" s="13">
        <v>44824</v>
      </c>
      <c r="C158" s="14" t="s">
        <v>9</v>
      </c>
      <c r="D158" s="15" t="s">
        <v>38</v>
      </c>
      <c r="E158" s="16" t="s">
        <v>11</v>
      </c>
      <c r="F158" s="13"/>
      <c r="G158" s="13" t="s">
        <v>15</v>
      </c>
      <c r="H158" s="251" t="s">
        <v>243</v>
      </c>
      <c r="I158" s="13" t="s">
        <v>244</v>
      </c>
    </row>
    <row r="159" spans="2:9" ht="30.75" customHeight="1" x14ac:dyDescent="0.2">
      <c r="B159" s="13">
        <v>44824</v>
      </c>
      <c r="C159" s="22"/>
      <c r="D159" s="15" t="s">
        <v>38</v>
      </c>
      <c r="E159" s="23"/>
      <c r="F159" s="13"/>
      <c r="G159" s="13" t="s">
        <v>18</v>
      </c>
      <c r="H159" s="251" t="s">
        <v>245</v>
      </c>
      <c r="I159" s="13" t="s">
        <v>246</v>
      </c>
    </row>
    <row r="160" spans="2:9" ht="51.75" customHeight="1" x14ac:dyDescent="0.2">
      <c r="B160" s="13">
        <v>44817</v>
      </c>
      <c r="C160" s="14" t="s">
        <v>9</v>
      </c>
      <c r="D160" s="15" t="s">
        <v>38</v>
      </c>
      <c r="E160" s="16" t="s">
        <v>11</v>
      </c>
      <c r="F160" s="13"/>
      <c r="G160" s="13" t="s">
        <v>18</v>
      </c>
      <c r="H160" s="251" t="s">
        <v>247</v>
      </c>
      <c r="I160" s="13" t="s">
        <v>248</v>
      </c>
    </row>
    <row r="161" spans="2:9" ht="30.75" customHeight="1" x14ac:dyDescent="0.2">
      <c r="B161" s="13">
        <v>44816</v>
      </c>
      <c r="C161" s="14" t="s">
        <v>9</v>
      </c>
      <c r="D161" s="15" t="s">
        <v>38</v>
      </c>
      <c r="E161" s="16" t="s">
        <v>11</v>
      </c>
      <c r="F161" s="13"/>
      <c r="G161" s="13" t="s">
        <v>18</v>
      </c>
      <c r="H161" s="251" t="s">
        <v>249</v>
      </c>
      <c r="I161" s="21" t="s">
        <v>250</v>
      </c>
    </row>
    <row r="162" spans="2:9" ht="51" x14ac:dyDescent="0.2">
      <c r="B162" s="13">
        <v>44812</v>
      </c>
      <c r="C162" s="14" t="s">
        <v>9</v>
      </c>
      <c r="D162" s="15" t="s">
        <v>38</v>
      </c>
      <c r="E162" s="16" t="s">
        <v>11</v>
      </c>
      <c r="F162" s="13"/>
      <c r="G162" s="13" t="s">
        <v>18</v>
      </c>
      <c r="H162" s="251" t="s">
        <v>251</v>
      </c>
      <c r="I162" s="13" t="s">
        <v>252</v>
      </c>
    </row>
    <row r="163" spans="2:9" ht="30.75" customHeight="1" x14ac:dyDescent="0.2">
      <c r="B163" s="13">
        <v>44810</v>
      </c>
      <c r="C163" s="14" t="s">
        <v>9</v>
      </c>
      <c r="D163" s="13"/>
      <c r="E163" s="13"/>
      <c r="F163" s="13"/>
      <c r="G163" s="13" t="s">
        <v>15</v>
      </c>
      <c r="H163" s="251" t="s">
        <v>253</v>
      </c>
      <c r="I163" s="13" t="s">
        <v>254</v>
      </c>
    </row>
    <row r="164" spans="2:9" ht="51" x14ac:dyDescent="0.2">
      <c r="B164" s="13">
        <v>44803</v>
      </c>
      <c r="C164" s="14" t="s">
        <v>9</v>
      </c>
      <c r="D164" s="15" t="s">
        <v>38</v>
      </c>
      <c r="E164" s="16" t="s">
        <v>11</v>
      </c>
      <c r="F164" s="13"/>
      <c r="G164" s="13" t="s">
        <v>15</v>
      </c>
      <c r="H164" s="251" t="s">
        <v>255</v>
      </c>
      <c r="I164" s="13" t="s">
        <v>256</v>
      </c>
    </row>
    <row r="165" spans="2:9" ht="31.35" customHeight="1" x14ac:dyDescent="0.2">
      <c r="B165" s="13">
        <v>44799</v>
      </c>
      <c r="C165" s="13"/>
      <c r="D165" s="15" t="s">
        <v>38</v>
      </c>
      <c r="E165" s="16" t="s">
        <v>11</v>
      </c>
      <c r="F165" s="13"/>
      <c r="G165" s="13" t="s">
        <v>23</v>
      </c>
      <c r="H165" s="251" t="s">
        <v>257</v>
      </c>
      <c r="I165" s="13" t="s">
        <v>258</v>
      </c>
    </row>
    <row r="166" spans="2:9" ht="51" customHeight="1" x14ac:dyDescent="0.2">
      <c r="B166" s="13">
        <v>44799</v>
      </c>
      <c r="C166" s="14" t="s">
        <v>9</v>
      </c>
      <c r="D166" s="15" t="s">
        <v>38</v>
      </c>
      <c r="E166" s="16" t="s">
        <v>11</v>
      </c>
      <c r="F166" s="13"/>
      <c r="G166" s="13" t="s">
        <v>26</v>
      </c>
      <c r="H166" s="251" t="s">
        <v>259</v>
      </c>
      <c r="I166" s="13" t="s">
        <v>258</v>
      </c>
    </row>
    <row r="167" spans="2:9" ht="51" x14ac:dyDescent="0.2">
      <c r="B167" s="13">
        <v>44785</v>
      </c>
      <c r="C167" s="14" t="s">
        <v>9</v>
      </c>
      <c r="D167" s="15" t="s">
        <v>38</v>
      </c>
      <c r="E167" s="13"/>
      <c r="F167" s="13"/>
      <c r="G167" s="13" t="s">
        <v>179</v>
      </c>
      <c r="H167" s="251" t="s">
        <v>260</v>
      </c>
      <c r="I167" s="13" t="s">
        <v>230</v>
      </c>
    </row>
    <row r="168" spans="2:9" ht="30.75" customHeight="1" x14ac:dyDescent="0.2">
      <c r="B168" s="13">
        <v>44776</v>
      </c>
      <c r="C168" s="13"/>
      <c r="D168" s="15" t="s">
        <v>38</v>
      </c>
      <c r="E168" s="13"/>
      <c r="F168" s="13"/>
      <c r="G168" s="13" t="s">
        <v>18</v>
      </c>
      <c r="H168" s="251" t="s">
        <v>261</v>
      </c>
      <c r="I168" s="13" t="s">
        <v>262</v>
      </c>
    </row>
    <row r="169" spans="2:9" ht="51" x14ac:dyDescent="0.2">
      <c r="B169" s="13">
        <v>44774</v>
      </c>
      <c r="C169" s="14" t="s">
        <v>9</v>
      </c>
      <c r="D169" s="15" t="s">
        <v>38</v>
      </c>
      <c r="E169" s="13"/>
      <c r="F169" s="13"/>
      <c r="G169" s="13" t="s">
        <v>18</v>
      </c>
      <c r="H169" s="251" t="s">
        <v>263</v>
      </c>
      <c r="I169" s="13" t="s">
        <v>264</v>
      </c>
    </row>
    <row r="170" spans="2:9" ht="30.75" customHeight="1" x14ac:dyDescent="0.2">
      <c r="B170" s="13">
        <v>44761</v>
      </c>
      <c r="C170" s="13"/>
      <c r="D170" s="15" t="s">
        <v>38</v>
      </c>
      <c r="E170" s="16" t="s">
        <v>11</v>
      </c>
      <c r="F170" s="13"/>
      <c r="G170" s="13" t="s">
        <v>23</v>
      </c>
      <c r="H170" s="251" t="s">
        <v>265</v>
      </c>
      <c r="I170" s="13" t="s">
        <v>266</v>
      </c>
    </row>
    <row r="171" spans="2:9" ht="51" x14ac:dyDescent="0.2">
      <c r="B171" s="13">
        <v>44760</v>
      </c>
      <c r="C171" s="14" t="s">
        <v>9</v>
      </c>
      <c r="D171" s="15" t="s">
        <v>38</v>
      </c>
      <c r="E171" s="16" t="s">
        <v>11</v>
      </c>
      <c r="F171" s="13"/>
      <c r="G171" s="13" t="s">
        <v>126</v>
      </c>
      <c r="H171" s="251" t="s">
        <v>267</v>
      </c>
      <c r="I171" s="13" t="s">
        <v>268</v>
      </c>
    </row>
    <row r="172" spans="2:9" ht="51" x14ac:dyDescent="0.2">
      <c r="B172" s="13">
        <v>44757</v>
      </c>
      <c r="C172" s="14" t="s">
        <v>9</v>
      </c>
      <c r="D172" s="15" t="s">
        <v>38</v>
      </c>
      <c r="E172" s="16" t="s">
        <v>11</v>
      </c>
      <c r="F172" s="13"/>
      <c r="G172" s="13" t="s">
        <v>18</v>
      </c>
      <c r="H172" s="251" t="s">
        <v>269</v>
      </c>
      <c r="I172" s="13" t="s">
        <v>270</v>
      </c>
    </row>
    <row r="173" spans="2:9" ht="30.75" customHeight="1" x14ac:dyDescent="0.2">
      <c r="B173" s="13">
        <v>44753</v>
      </c>
      <c r="C173" s="13"/>
      <c r="D173" s="15" t="s">
        <v>38</v>
      </c>
      <c r="E173" s="16" t="s">
        <v>11</v>
      </c>
      <c r="F173" s="13"/>
      <c r="G173" s="13" t="s">
        <v>23</v>
      </c>
      <c r="H173" s="251" t="s">
        <v>271</v>
      </c>
      <c r="I173" s="13" t="s">
        <v>193</v>
      </c>
    </row>
    <row r="174" spans="2:9" ht="51" x14ac:dyDescent="0.2">
      <c r="B174" s="13">
        <v>44753</v>
      </c>
      <c r="C174" s="14" t="s">
        <v>9</v>
      </c>
      <c r="D174" s="15" t="s">
        <v>38</v>
      </c>
      <c r="E174" s="16" t="s">
        <v>11</v>
      </c>
      <c r="F174" s="13"/>
      <c r="G174" s="13" t="s">
        <v>18</v>
      </c>
      <c r="H174" s="251" t="s">
        <v>272</v>
      </c>
      <c r="I174" s="13" t="s">
        <v>273</v>
      </c>
    </row>
    <row r="175" spans="2:9" ht="51" x14ac:dyDescent="0.2">
      <c r="B175" s="13">
        <v>44747</v>
      </c>
      <c r="C175" s="14" t="s">
        <v>9</v>
      </c>
      <c r="D175" s="15" t="s">
        <v>38</v>
      </c>
      <c r="E175" s="16" t="s">
        <v>11</v>
      </c>
      <c r="F175" s="13"/>
      <c r="G175" s="13" t="s">
        <v>56</v>
      </c>
      <c r="H175" s="251" t="s">
        <v>274</v>
      </c>
      <c r="I175" s="13" t="s">
        <v>275</v>
      </c>
    </row>
    <row r="176" spans="2:9" ht="51" x14ac:dyDescent="0.2">
      <c r="B176" s="13">
        <v>44728</v>
      </c>
      <c r="C176" s="14" t="s">
        <v>9</v>
      </c>
      <c r="D176" s="15" t="s">
        <v>38</v>
      </c>
      <c r="E176" s="16" t="s">
        <v>11</v>
      </c>
      <c r="F176" s="13"/>
      <c r="G176" s="13" t="s">
        <v>15</v>
      </c>
      <c r="H176" s="251" t="s">
        <v>276</v>
      </c>
      <c r="I176" s="13" t="s">
        <v>277</v>
      </c>
    </row>
    <row r="177" spans="1:16384" s="1" customFormat="1" ht="51" x14ac:dyDescent="0.2">
      <c r="B177" s="13">
        <v>44726</v>
      </c>
      <c r="C177" s="14" t="s">
        <v>9</v>
      </c>
      <c r="D177" s="15" t="s">
        <v>38</v>
      </c>
      <c r="E177" s="16" t="s">
        <v>11</v>
      </c>
      <c r="F177" s="13"/>
      <c r="G177" s="13" t="s">
        <v>204</v>
      </c>
      <c r="H177" s="251" t="s">
        <v>278</v>
      </c>
      <c r="I177" s="13" t="s">
        <v>279</v>
      </c>
    </row>
    <row r="178" spans="1:16384" s="1" customFormat="1" ht="51" customHeight="1" x14ac:dyDescent="0.2">
      <c r="B178" s="13">
        <v>44725</v>
      </c>
      <c r="C178" s="14" t="s">
        <v>9</v>
      </c>
      <c r="D178" s="15" t="s">
        <v>38</v>
      </c>
      <c r="E178" s="16" t="s">
        <v>11</v>
      </c>
      <c r="F178" s="13"/>
      <c r="G178" s="13" t="s">
        <v>15</v>
      </c>
      <c r="H178" s="251" t="s">
        <v>280</v>
      </c>
      <c r="I178" s="13" t="s">
        <v>281</v>
      </c>
    </row>
    <row r="179" spans="1:16384" s="1" customFormat="1" ht="51" x14ac:dyDescent="0.2">
      <c r="B179" s="13">
        <v>44725</v>
      </c>
      <c r="C179" s="14" t="s">
        <v>9</v>
      </c>
      <c r="D179" s="15" t="s">
        <v>38</v>
      </c>
      <c r="E179" s="13"/>
      <c r="F179" s="13"/>
      <c r="G179" s="13" t="s">
        <v>15</v>
      </c>
      <c r="H179" s="251" t="s">
        <v>282</v>
      </c>
      <c r="I179" s="13" t="s">
        <v>283</v>
      </c>
    </row>
    <row r="180" spans="1:16384" s="1" customFormat="1" ht="30.75" customHeight="1" x14ac:dyDescent="0.2">
      <c r="B180" s="13">
        <v>44722</v>
      </c>
      <c r="C180" s="13"/>
      <c r="D180" s="15" t="s">
        <v>38</v>
      </c>
      <c r="E180" s="13"/>
      <c r="F180" s="13"/>
      <c r="G180" s="13" t="s">
        <v>12</v>
      </c>
      <c r="H180" s="251" t="s">
        <v>284</v>
      </c>
      <c r="I180" s="13" t="s">
        <v>285</v>
      </c>
    </row>
    <row r="181" spans="1:16384" s="1" customFormat="1" ht="51" x14ac:dyDescent="0.2">
      <c r="B181" s="13">
        <v>44719</v>
      </c>
      <c r="C181" s="14" t="s">
        <v>9</v>
      </c>
      <c r="D181" s="15" t="s">
        <v>38</v>
      </c>
      <c r="E181" s="16" t="s">
        <v>11</v>
      </c>
      <c r="F181" s="13"/>
      <c r="G181" s="13" t="s">
        <v>18</v>
      </c>
      <c r="H181" s="251" t="s">
        <v>286</v>
      </c>
      <c r="I181" s="13" t="s">
        <v>287</v>
      </c>
    </row>
    <row r="182" spans="1:16384" s="1" customFormat="1" ht="51" x14ac:dyDescent="0.2">
      <c r="B182" s="13">
        <v>44711</v>
      </c>
      <c r="C182" s="14" t="s">
        <v>9</v>
      </c>
      <c r="D182" s="15" t="s">
        <v>38</v>
      </c>
      <c r="E182" s="13"/>
      <c r="F182" s="13"/>
      <c r="G182" s="13" t="s">
        <v>18</v>
      </c>
      <c r="H182" s="251" t="s">
        <v>288</v>
      </c>
      <c r="I182" s="13" t="s">
        <v>289</v>
      </c>
    </row>
    <row r="183" spans="1:16384" s="1" customFormat="1" ht="51" x14ac:dyDescent="0.2">
      <c r="B183" s="13">
        <v>44708</v>
      </c>
      <c r="C183" s="14" t="s">
        <v>9</v>
      </c>
      <c r="D183" s="15" t="s">
        <v>38</v>
      </c>
      <c r="E183" s="16" t="s">
        <v>11</v>
      </c>
      <c r="F183" s="13"/>
      <c r="G183" s="13" t="s">
        <v>18</v>
      </c>
      <c r="H183" s="251" t="s">
        <v>290</v>
      </c>
      <c r="I183" s="13" t="s">
        <v>291</v>
      </c>
    </row>
    <row r="184" spans="1:16384" s="1" customFormat="1" ht="30.75" customHeight="1" x14ac:dyDescent="0.2">
      <c r="B184" s="13">
        <v>44708</v>
      </c>
      <c r="C184" s="13"/>
      <c r="D184" s="15" t="s">
        <v>38</v>
      </c>
      <c r="E184" s="16" t="s">
        <v>11</v>
      </c>
      <c r="F184" s="13"/>
      <c r="G184" s="13" t="s">
        <v>15</v>
      </c>
      <c r="H184" s="251" t="s">
        <v>292</v>
      </c>
      <c r="I184" s="13" t="s">
        <v>293</v>
      </c>
    </row>
    <row r="185" spans="1:16384" s="1" customFormat="1" ht="51" x14ac:dyDescent="0.2">
      <c r="B185" s="13">
        <v>44704</v>
      </c>
      <c r="C185" s="14" t="s">
        <v>9</v>
      </c>
      <c r="D185" s="15" t="s">
        <v>38</v>
      </c>
      <c r="E185" s="16" t="s">
        <v>11</v>
      </c>
      <c r="F185" s="13"/>
      <c r="G185" s="13" t="s">
        <v>15</v>
      </c>
      <c r="H185" s="251" t="s">
        <v>294</v>
      </c>
      <c r="I185" s="13" t="s">
        <v>281</v>
      </c>
    </row>
    <row r="186" spans="1:16384" s="1" customFormat="1" ht="51" x14ac:dyDescent="0.2">
      <c r="B186" s="13">
        <v>44704</v>
      </c>
      <c r="C186" s="14" t="s">
        <v>9</v>
      </c>
      <c r="D186" s="15" t="s">
        <v>38</v>
      </c>
      <c r="E186" s="16" t="s">
        <v>11</v>
      </c>
      <c r="F186" s="13"/>
      <c r="G186" s="13" t="s">
        <v>15</v>
      </c>
      <c r="H186" s="251" t="s">
        <v>295</v>
      </c>
      <c r="I186" s="13" t="s">
        <v>296</v>
      </c>
    </row>
    <row r="187" spans="1:16384" s="1" customFormat="1" ht="51" x14ac:dyDescent="0.2">
      <c r="A187" s="13"/>
      <c r="B187" s="13">
        <v>44700</v>
      </c>
      <c r="C187" s="14" t="s">
        <v>9</v>
      </c>
      <c r="D187" s="15" t="s">
        <v>38</v>
      </c>
      <c r="E187" s="16" t="s">
        <v>11</v>
      </c>
      <c r="F187" s="13"/>
      <c r="G187" s="13" t="s">
        <v>56</v>
      </c>
      <c r="H187" s="251" t="s">
        <v>297</v>
      </c>
      <c r="I187" s="13" t="s">
        <v>298</v>
      </c>
      <c r="J187" s="14"/>
      <c r="K187" s="15"/>
      <c r="L187" s="16"/>
      <c r="M187" s="13"/>
      <c r="N187" s="13"/>
      <c r="O187" s="20"/>
      <c r="P187" s="13"/>
      <c r="Q187" s="13"/>
      <c r="R187" s="14"/>
      <c r="S187" s="15"/>
      <c r="T187" s="16"/>
      <c r="U187" s="13"/>
      <c r="V187" s="13"/>
      <c r="W187" s="20"/>
      <c r="X187" s="13"/>
      <c r="Y187" s="13"/>
      <c r="Z187" s="14"/>
      <c r="AA187" s="15"/>
      <c r="AB187" s="16"/>
      <c r="AC187" s="13"/>
      <c r="AD187" s="13"/>
      <c r="AE187" s="20"/>
      <c r="AF187" s="13"/>
      <c r="AG187" s="13"/>
      <c r="AH187" s="14"/>
      <c r="AI187" s="15"/>
      <c r="AJ187" s="16"/>
      <c r="AK187" s="13"/>
      <c r="AL187" s="13"/>
      <c r="AM187" s="20"/>
      <c r="AN187" s="13"/>
      <c r="AO187" s="13"/>
      <c r="AP187" s="14"/>
      <c r="AQ187" s="15"/>
      <c r="AR187" s="16"/>
      <c r="AS187" s="13"/>
      <c r="AT187" s="13"/>
      <c r="AU187" s="20"/>
      <c r="AV187" s="13"/>
      <c r="AW187" s="13"/>
      <c r="AX187" s="14"/>
      <c r="AY187" s="15"/>
      <c r="AZ187" s="16"/>
      <c r="BA187" s="13"/>
      <c r="BB187" s="13"/>
      <c r="BC187" s="20"/>
      <c r="BD187" s="13"/>
      <c r="BE187" s="13"/>
      <c r="BF187" s="14"/>
      <c r="BG187" s="15"/>
      <c r="BH187" s="16"/>
      <c r="BI187" s="13"/>
      <c r="BJ187" s="13"/>
      <c r="BK187" s="20"/>
      <c r="BL187" s="13"/>
      <c r="BM187" s="13"/>
      <c r="BN187" s="14"/>
      <c r="BO187" s="15"/>
      <c r="BP187" s="16"/>
      <c r="BQ187" s="13"/>
      <c r="BR187" s="13"/>
      <c r="BS187" s="20"/>
      <c r="BT187" s="13"/>
      <c r="BU187" s="13"/>
      <c r="BV187" s="14"/>
      <c r="BW187" s="15"/>
      <c r="BX187" s="16"/>
      <c r="BY187" s="13"/>
      <c r="BZ187" s="13"/>
      <c r="CA187" s="20"/>
      <c r="CB187" s="13"/>
      <c r="CC187" s="13"/>
      <c r="CD187" s="14"/>
      <c r="CE187" s="15"/>
      <c r="CF187" s="16"/>
      <c r="CG187" s="13"/>
      <c r="CH187" s="13"/>
      <c r="CI187" s="20"/>
      <c r="CJ187" s="13"/>
      <c r="CK187" s="13"/>
      <c r="CL187" s="14"/>
      <c r="CM187" s="15"/>
      <c r="CN187" s="16"/>
      <c r="CO187" s="13"/>
      <c r="CP187" s="13"/>
      <c r="CQ187" s="20"/>
      <c r="CR187" s="13"/>
      <c r="CS187" s="13"/>
      <c r="CT187" s="14"/>
      <c r="CU187" s="15"/>
      <c r="CV187" s="16"/>
      <c r="CW187" s="13"/>
      <c r="CX187" s="13"/>
      <c r="CY187" s="20"/>
      <c r="CZ187" s="13"/>
      <c r="DA187" s="13"/>
      <c r="DB187" s="14"/>
      <c r="DC187" s="15"/>
      <c r="DD187" s="16"/>
      <c r="DE187" s="13"/>
      <c r="DF187" s="13"/>
      <c r="DG187" s="20"/>
      <c r="DH187" s="13"/>
      <c r="DI187" s="13"/>
      <c r="DJ187" s="14"/>
      <c r="DK187" s="15"/>
      <c r="DL187" s="16"/>
      <c r="DM187" s="13"/>
      <c r="DN187" s="13"/>
      <c r="DO187" s="20"/>
      <c r="DP187" s="13"/>
      <c r="DQ187" s="13"/>
      <c r="DR187" s="14"/>
      <c r="DS187" s="15"/>
      <c r="DT187" s="16"/>
      <c r="DU187" s="13"/>
      <c r="DV187" s="13"/>
      <c r="DW187" s="20"/>
      <c r="DX187" s="13"/>
      <c r="DY187" s="13"/>
      <c r="DZ187" s="14"/>
      <c r="EA187" s="15"/>
      <c r="EB187" s="16"/>
      <c r="EC187" s="13"/>
      <c r="ED187" s="13"/>
      <c r="EE187" s="20"/>
      <c r="EF187" s="13"/>
      <c r="EG187" s="13"/>
      <c r="EH187" s="14"/>
      <c r="EI187" s="15"/>
      <c r="EJ187" s="16"/>
      <c r="EK187" s="13"/>
      <c r="EL187" s="13"/>
      <c r="EM187" s="20"/>
      <c r="EN187" s="13"/>
      <c r="EO187" s="13"/>
      <c r="EP187" s="14"/>
      <c r="EQ187" s="15"/>
      <c r="ER187" s="16"/>
      <c r="ES187" s="13"/>
      <c r="ET187" s="13"/>
      <c r="EU187" s="20"/>
      <c r="EV187" s="13"/>
      <c r="EW187" s="13"/>
      <c r="EX187" s="14"/>
      <c r="EY187" s="15"/>
      <c r="EZ187" s="16"/>
      <c r="FA187" s="13"/>
      <c r="FB187" s="13"/>
      <c r="FC187" s="20"/>
      <c r="FD187" s="13"/>
      <c r="FE187" s="13"/>
      <c r="FF187" s="14"/>
      <c r="FG187" s="15"/>
      <c r="FH187" s="16"/>
      <c r="FI187" s="13"/>
      <c r="FJ187" s="13"/>
      <c r="FK187" s="20"/>
      <c r="FL187" s="13"/>
      <c r="FM187" s="13"/>
      <c r="FN187" s="14"/>
      <c r="FO187" s="15"/>
      <c r="FP187" s="16"/>
      <c r="FQ187" s="13"/>
      <c r="FR187" s="13"/>
      <c r="FS187" s="20"/>
      <c r="FT187" s="13"/>
      <c r="FU187" s="13"/>
      <c r="FV187" s="14"/>
      <c r="FW187" s="15"/>
      <c r="FX187" s="16"/>
      <c r="FY187" s="13"/>
      <c r="FZ187" s="13"/>
      <c r="GA187" s="20"/>
      <c r="GB187" s="13"/>
      <c r="GC187" s="13"/>
      <c r="GD187" s="14"/>
      <c r="GE187" s="15"/>
      <c r="GF187" s="16"/>
      <c r="GG187" s="13"/>
      <c r="GH187" s="13"/>
      <c r="GI187" s="20"/>
      <c r="GJ187" s="13"/>
      <c r="GK187" s="13"/>
      <c r="GL187" s="14"/>
      <c r="GM187" s="15"/>
      <c r="GN187" s="16"/>
      <c r="GO187" s="13"/>
      <c r="GP187" s="13"/>
      <c r="GQ187" s="20"/>
      <c r="GR187" s="13"/>
      <c r="GS187" s="13"/>
      <c r="GT187" s="14"/>
      <c r="GU187" s="15"/>
      <c r="GV187" s="16"/>
      <c r="GW187" s="13"/>
      <c r="GX187" s="13"/>
      <c r="GY187" s="20"/>
      <c r="GZ187" s="13"/>
      <c r="HA187" s="13"/>
      <c r="HB187" s="14"/>
      <c r="HC187" s="15"/>
      <c r="HD187" s="16"/>
      <c r="HE187" s="13"/>
      <c r="HF187" s="13"/>
      <c r="HG187" s="20"/>
      <c r="HH187" s="13"/>
      <c r="HI187" s="13"/>
      <c r="HJ187" s="14"/>
      <c r="HK187" s="15"/>
      <c r="HL187" s="16"/>
      <c r="HM187" s="13"/>
      <c r="HN187" s="13"/>
      <c r="HO187" s="20"/>
      <c r="HP187" s="13"/>
      <c r="HQ187" s="13"/>
      <c r="HR187" s="14"/>
      <c r="HS187" s="15"/>
      <c r="HT187" s="16"/>
      <c r="HU187" s="13"/>
      <c r="HV187" s="13"/>
      <c r="HW187" s="20"/>
      <c r="HX187" s="13"/>
      <c r="HY187" s="13"/>
      <c r="HZ187" s="14"/>
      <c r="IA187" s="15"/>
      <c r="IB187" s="16"/>
      <c r="IC187" s="13"/>
      <c r="ID187" s="13"/>
      <c r="IE187" s="20"/>
      <c r="IF187" s="13"/>
      <c r="IG187" s="13"/>
      <c r="IH187" s="14"/>
      <c r="II187" s="15"/>
      <c r="IJ187" s="16"/>
      <c r="IK187" s="13"/>
      <c r="IL187" s="13"/>
      <c r="IM187" s="20"/>
      <c r="IN187" s="13"/>
      <c r="IO187" s="13"/>
      <c r="IP187" s="14"/>
      <c r="IQ187" s="15"/>
      <c r="IR187" s="16"/>
      <c r="IS187" s="13"/>
      <c r="IT187" s="13"/>
      <c r="IU187" s="20"/>
      <c r="IV187" s="13"/>
      <c r="IW187" s="13"/>
      <c r="IX187" s="14"/>
      <c r="IY187" s="15"/>
      <c r="IZ187" s="16"/>
      <c r="JA187" s="13"/>
      <c r="JB187" s="13"/>
      <c r="JC187" s="20"/>
      <c r="JD187" s="13"/>
      <c r="JE187" s="13"/>
      <c r="JF187" s="14"/>
      <c r="JG187" s="15"/>
      <c r="JH187" s="16"/>
      <c r="JI187" s="13"/>
      <c r="JJ187" s="13"/>
      <c r="JK187" s="20"/>
      <c r="JL187" s="13"/>
      <c r="JM187" s="13"/>
      <c r="JN187" s="14"/>
      <c r="JO187" s="15"/>
      <c r="JP187" s="16"/>
      <c r="JQ187" s="13"/>
      <c r="JR187" s="13"/>
      <c r="JS187" s="20"/>
      <c r="JT187" s="13"/>
      <c r="JU187" s="13"/>
      <c r="JV187" s="14"/>
      <c r="JW187" s="15"/>
      <c r="JX187" s="16"/>
      <c r="JY187" s="13"/>
      <c r="JZ187" s="13"/>
      <c r="KA187" s="20"/>
      <c r="KB187" s="13"/>
      <c r="KC187" s="13"/>
      <c r="KD187" s="14"/>
      <c r="KE187" s="15"/>
      <c r="KF187" s="16"/>
      <c r="KG187" s="13"/>
      <c r="KH187" s="13"/>
      <c r="KI187" s="20"/>
      <c r="KJ187" s="13"/>
      <c r="KK187" s="13"/>
      <c r="KL187" s="14"/>
      <c r="KM187" s="15"/>
      <c r="KN187" s="16"/>
      <c r="KO187" s="13"/>
      <c r="KP187" s="13"/>
      <c r="KQ187" s="20"/>
      <c r="KR187" s="13"/>
      <c r="KS187" s="13"/>
      <c r="KT187" s="14"/>
      <c r="KU187" s="15"/>
      <c r="KV187" s="16"/>
      <c r="KW187" s="13"/>
      <c r="KX187" s="13"/>
      <c r="KY187" s="20"/>
      <c r="KZ187" s="13"/>
      <c r="LA187" s="13"/>
      <c r="LB187" s="14"/>
      <c r="LC187" s="15"/>
      <c r="LD187" s="16"/>
      <c r="LE187" s="13"/>
      <c r="LF187" s="13"/>
      <c r="LG187" s="20"/>
      <c r="LH187" s="13"/>
      <c r="LI187" s="13"/>
      <c r="LJ187" s="14"/>
      <c r="LK187" s="15"/>
      <c r="LL187" s="16"/>
      <c r="LM187" s="13"/>
      <c r="LN187" s="13"/>
      <c r="LO187" s="20"/>
      <c r="LP187" s="13"/>
      <c r="LQ187" s="13"/>
      <c r="LR187" s="14"/>
      <c r="LS187" s="15"/>
      <c r="LT187" s="16"/>
      <c r="LU187" s="13"/>
      <c r="LV187" s="13"/>
      <c r="LW187" s="20"/>
      <c r="LX187" s="13"/>
      <c r="LY187" s="13"/>
      <c r="LZ187" s="14"/>
      <c r="MA187" s="15"/>
      <c r="MB187" s="16"/>
      <c r="MC187" s="13"/>
      <c r="MD187" s="13"/>
      <c r="ME187" s="20"/>
      <c r="MF187" s="13"/>
      <c r="MG187" s="13"/>
      <c r="MH187" s="14"/>
      <c r="MI187" s="15"/>
      <c r="MJ187" s="16"/>
      <c r="MK187" s="13"/>
      <c r="ML187" s="13"/>
      <c r="MM187" s="20"/>
      <c r="MN187" s="13"/>
      <c r="MO187" s="13"/>
      <c r="MP187" s="14"/>
      <c r="MQ187" s="15"/>
      <c r="MR187" s="16"/>
      <c r="MS187" s="13"/>
      <c r="MT187" s="13"/>
      <c r="MU187" s="20"/>
      <c r="MV187" s="13"/>
      <c r="MW187" s="13"/>
      <c r="MX187" s="14"/>
      <c r="MY187" s="15"/>
      <c r="MZ187" s="16"/>
      <c r="NA187" s="13"/>
      <c r="NB187" s="13"/>
      <c r="NC187" s="20"/>
      <c r="ND187" s="13"/>
      <c r="NE187" s="13"/>
      <c r="NF187" s="14"/>
      <c r="NG187" s="15"/>
      <c r="NH187" s="16"/>
      <c r="NI187" s="13"/>
      <c r="NJ187" s="13"/>
      <c r="NK187" s="20"/>
      <c r="NL187" s="13"/>
      <c r="NM187" s="13"/>
      <c r="NN187" s="14"/>
      <c r="NO187" s="15"/>
      <c r="NP187" s="16"/>
      <c r="NQ187" s="13"/>
      <c r="NR187" s="13"/>
      <c r="NS187" s="20"/>
      <c r="NT187" s="13"/>
      <c r="NU187" s="13"/>
      <c r="NV187" s="14"/>
      <c r="NW187" s="15"/>
      <c r="NX187" s="16"/>
      <c r="NY187" s="13"/>
      <c r="NZ187" s="13"/>
      <c r="OA187" s="20"/>
      <c r="OB187" s="13"/>
      <c r="OC187" s="13"/>
      <c r="OD187" s="14"/>
      <c r="OE187" s="15"/>
      <c r="OF187" s="16"/>
      <c r="OG187" s="13"/>
      <c r="OH187" s="13"/>
      <c r="OI187" s="20"/>
      <c r="OJ187" s="13"/>
      <c r="OK187" s="13"/>
      <c r="OL187" s="14"/>
      <c r="OM187" s="15"/>
      <c r="ON187" s="16"/>
      <c r="OO187" s="13"/>
      <c r="OP187" s="13"/>
      <c r="OQ187" s="20"/>
      <c r="OR187" s="13"/>
      <c r="OS187" s="13"/>
      <c r="OT187" s="14"/>
      <c r="OU187" s="15"/>
      <c r="OV187" s="16"/>
      <c r="OW187" s="13"/>
      <c r="OX187" s="13"/>
      <c r="OY187" s="20"/>
      <c r="OZ187" s="13"/>
      <c r="PA187" s="13"/>
      <c r="PB187" s="14"/>
      <c r="PC187" s="15"/>
      <c r="PD187" s="16"/>
      <c r="PE187" s="13"/>
      <c r="PF187" s="13"/>
      <c r="PG187" s="20"/>
      <c r="PH187" s="13"/>
      <c r="PI187" s="13"/>
      <c r="PJ187" s="14"/>
      <c r="PK187" s="15"/>
      <c r="PL187" s="16"/>
      <c r="PM187" s="13"/>
      <c r="PN187" s="13"/>
      <c r="PO187" s="20"/>
      <c r="PP187" s="13"/>
      <c r="PQ187" s="13"/>
      <c r="PR187" s="14"/>
      <c r="PS187" s="15"/>
      <c r="PT187" s="16"/>
      <c r="PU187" s="13"/>
      <c r="PV187" s="13"/>
      <c r="PW187" s="20"/>
      <c r="PX187" s="13"/>
      <c r="PY187" s="13"/>
      <c r="PZ187" s="14"/>
      <c r="QA187" s="15"/>
      <c r="QB187" s="16"/>
      <c r="QC187" s="13"/>
      <c r="QD187" s="13"/>
      <c r="QE187" s="20"/>
      <c r="QF187" s="13"/>
      <c r="QG187" s="13"/>
      <c r="QH187" s="14"/>
      <c r="QI187" s="15"/>
      <c r="QJ187" s="16"/>
      <c r="QK187" s="13"/>
      <c r="QL187" s="13"/>
      <c r="QM187" s="20"/>
      <c r="QN187" s="13"/>
      <c r="QO187" s="13"/>
      <c r="QP187" s="14"/>
      <c r="QQ187" s="15"/>
      <c r="QR187" s="16"/>
      <c r="QS187" s="13"/>
      <c r="QT187" s="13"/>
      <c r="QU187" s="20"/>
      <c r="QV187" s="13"/>
      <c r="QW187" s="13"/>
      <c r="QX187" s="14"/>
      <c r="QY187" s="15"/>
      <c r="QZ187" s="16"/>
      <c r="RA187" s="13"/>
      <c r="RB187" s="13"/>
      <c r="RC187" s="20"/>
      <c r="RD187" s="13"/>
      <c r="RE187" s="13"/>
      <c r="RF187" s="14"/>
      <c r="RG187" s="15"/>
      <c r="RH187" s="16"/>
      <c r="RI187" s="13"/>
      <c r="RJ187" s="13"/>
      <c r="RK187" s="20"/>
      <c r="RL187" s="13"/>
      <c r="RM187" s="13"/>
      <c r="RN187" s="14"/>
      <c r="RO187" s="15"/>
      <c r="RP187" s="16"/>
      <c r="RQ187" s="13"/>
      <c r="RR187" s="13"/>
      <c r="RS187" s="20"/>
      <c r="RT187" s="13"/>
      <c r="RU187" s="13"/>
      <c r="RV187" s="14"/>
      <c r="RW187" s="15"/>
      <c r="RX187" s="16"/>
      <c r="RY187" s="13"/>
      <c r="RZ187" s="13"/>
      <c r="SA187" s="20"/>
      <c r="SB187" s="13"/>
      <c r="SC187" s="13"/>
      <c r="SD187" s="14"/>
      <c r="SE187" s="15"/>
      <c r="SF187" s="16"/>
      <c r="SG187" s="13"/>
      <c r="SH187" s="13"/>
      <c r="SI187" s="20"/>
      <c r="SJ187" s="13"/>
      <c r="SK187" s="13"/>
      <c r="SL187" s="14"/>
      <c r="SM187" s="15"/>
      <c r="SN187" s="16"/>
      <c r="SO187" s="13"/>
      <c r="SP187" s="13"/>
      <c r="SQ187" s="20"/>
      <c r="SR187" s="13"/>
      <c r="SS187" s="13"/>
      <c r="ST187" s="14"/>
      <c r="SU187" s="15"/>
      <c r="SV187" s="16"/>
      <c r="SW187" s="13"/>
      <c r="SX187" s="13"/>
      <c r="SY187" s="20"/>
      <c r="SZ187" s="13"/>
      <c r="TA187" s="13"/>
      <c r="TB187" s="14"/>
      <c r="TC187" s="15"/>
      <c r="TD187" s="16"/>
      <c r="TE187" s="13"/>
      <c r="TF187" s="13"/>
      <c r="TG187" s="20"/>
      <c r="TH187" s="13"/>
      <c r="TI187" s="13"/>
      <c r="TJ187" s="14"/>
      <c r="TK187" s="15"/>
      <c r="TL187" s="16"/>
      <c r="TM187" s="13"/>
      <c r="TN187" s="13"/>
      <c r="TO187" s="20"/>
      <c r="TP187" s="13"/>
      <c r="TQ187" s="13"/>
      <c r="TR187" s="14"/>
      <c r="TS187" s="15"/>
      <c r="TT187" s="16"/>
      <c r="TU187" s="13"/>
      <c r="TV187" s="13"/>
      <c r="TW187" s="20"/>
      <c r="TX187" s="13"/>
      <c r="TY187" s="13"/>
      <c r="TZ187" s="14"/>
      <c r="UA187" s="15"/>
      <c r="UB187" s="16"/>
      <c r="UC187" s="13"/>
      <c r="UD187" s="13"/>
      <c r="UE187" s="20"/>
      <c r="UF187" s="13"/>
      <c r="UG187" s="13"/>
      <c r="UH187" s="14"/>
      <c r="UI187" s="15"/>
      <c r="UJ187" s="16"/>
      <c r="UK187" s="13"/>
      <c r="UL187" s="13"/>
      <c r="UM187" s="20"/>
      <c r="UN187" s="13"/>
      <c r="UO187" s="13"/>
      <c r="UP187" s="14"/>
      <c r="UQ187" s="15"/>
      <c r="UR187" s="16"/>
      <c r="US187" s="13"/>
      <c r="UT187" s="13"/>
      <c r="UU187" s="20"/>
      <c r="UV187" s="13"/>
      <c r="UW187" s="13"/>
      <c r="UX187" s="14"/>
      <c r="UY187" s="15"/>
      <c r="UZ187" s="16"/>
      <c r="VA187" s="13"/>
      <c r="VB187" s="13"/>
      <c r="VC187" s="20"/>
      <c r="VD187" s="13"/>
      <c r="VE187" s="13"/>
      <c r="VF187" s="14"/>
      <c r="VG187" s="15"/>
      <c r="VH187" s="16"/>
      <c r="VI187" s="13"/>
      <c r="VJ187" s="13"/>
      <c r="VK187" s="20"/>
      <c r="VL187" s="13"/>
      <c r="VM187" s="13"/>
      <c r="VN187" s="14"/>
      <c r="VO187" s="15"/>
      <c r="VP187" s="16"/>
      <c r="VQ187" s="13"/>
      <c r="VR187" s="13"/>
      <c r="VS187" s="20"/>
      <c r="VT187" s="13"/>
      <c r="VU187" s="13"/>
      <c r="VV187" s="14"/>
      <c r="VW187" s="15"/>
      <c r="VX187" s="16"/>
      <c r="VY187" s="13"/>
      <c r="VZ187" s="13"/>
      <c r="WA187" s="20"/>
      <c r="WB187" s="13"/>
      <c r="WC187" s="13"/>
      <c r="WD187" s="14"/>
      <c r="WE187" s="15"/>
      <c r="WF187" s="16"/>
      <c r="WG187" s="13"/>
      <c r="WH187" s="13"/>
      <c r="WI187" s="20"/>
      <c r="WJ187" s="13"/>
      <c r="WK187" s="13"/>
      <c r="WL187" s="14"/>
      <c r="WM187" s="15"/>
      <c r="WN187" s="16"/>
      <c r="WO187" s="13"/>
      <c r="WP187" s="13"/>
      <c r="WQ187" s="20"/>
      <c r="WR187" s="13"/>
      <c r="WS187" s="13"/>
      <c r="WT187" s="14"/>
      <c r="WU187" s="15"/>
      <c r="WV187" s="16"/>
      <c r="WW187" s="13"/>
      <c r="WX187" s="13"/>
      <c r="WY187" s="20"/>
      <c r="WZ187" s="13"/>
      <c r="XA187" s="13"/>
      <c r="XB187" s="14"/>
      <c r="XC187" s="15"/>
      <c r="XD187" s="16"/>
      <c r="XE187" s="13"/>
      <c r="XF187" s="13"/>
      <c r="XG187" s="20"/>
      <c r="XH187" s="13"/>
      <c r="XI187" s="13"/>
      <c r="XJ187" s="14"/>
      <c r="XK187" s="15"/>
      <c r="XL187" s="16"/>
      <c r="XM187" s="13"/>
      <c r="XN187" s="13"/>
      <c r="XO187" s="20"/>
      <c r="XP187" s="13"/>
      <c r="XQ187" s="13"/>
      <c r="XR187" s="14"/>
      <c r="XS187" s="15"/>
      <c r="XT187" s="16"/>
      <c r="XU187" s="13"/>
      <c r="XV187" s="13"/>
      <c r="XW187" s="20"/>
      <c r="XX187" s="13"/>
      <c r="XY187" s="13"/>
      <c r="XZ187" s="14"/>
      <c r="YA187" s="15"/>
      <c r="YB187" s="16"/>
      <c r="YC187" s="13"/>
      <c r="YD187" s="13"/>
      <c r="YE187" s="20"/>
      <c r="YF187" s="13"/>
      <c r="YG187" s="13"/>
      <c r="YH187" s="14"/>
      <c r="YI187" s="15"/>
      <c r="YJ187" s="16"/>
      <c r="YK187" s="13"/>
      <c r="YL187" s="13"/>
      <c r="YM187" s="20"/>
      <c r="YN187" s="13"/>
      <c r="YO187" s="13"/>
      <c r="YP187" s="14"/>
      <c r="YQ187" s="15"/>
      <c r="YR187" s="16"/>
      <c r="YS187" s="13"/>
      <c r="YT187" s="13"/>
      <c r="YU187" s="20"/>
      <c r="YV187" s="13"/>
      <c r="YW187" s="13"/>
      <c r="YX187" s="14"/>
      <c r="YY187" s="15"/>
      <c r="YZ187" s="16"/>
      <c r="ZA187" s="13"/>
      <c r="ZB187" s="13"/>
      <c r="ZC187" s="20"/>
      <c r="ZD187" s="13"/>
      <c r="ZE187" s="13"/>
      <c r="ZF187" s="14"/>
      <c r="ZG187" s="15"/>
      <c r="ZH187" s="16"/>
      <c r="ZI187" s="13"/>
      <c r="ZJ187" s="13"/>
      <c r="ZK187" s="20"/>
      <c r="ZL187" s="13"/>
      <c r="ZM187" s="13"/>
      <c r="ZN187" s="14"/>
      <c r="ZO187" s="15"/>
      <c r="ZP187" s="16"/>
      <c r="ZQ187" s="13"/>
      <c r="ZR187" s="13"/>
      <c r="ZS187" s="20"/>
      <c r="ZT187" s="13"/>
      <c r="ZU187" s="13"/>
      <c r="ZV187" s="14"/>
      <c r="ZW187" s="15"/>
      <c r="ZX187" s="16"/>
      <c r="ZY187" s="13"/>
      <c r="ZZ187" s="13"/>
      <c r="AAA187" s="20"/>
      <c r="AAB187" s="13"/>
      <c r="AAC187" s="13"/>
      <c r="AAD187" s="14"/>
      <c r="AAE187" s="15"/>
      <c r="AAF187" s="16"/>
      <c r="AAG187" s="13"/>
      <c r="AAH187" s="13"/>
      <c r="AAI187" s="20"/>
      <c r="AAJ187" s="13"/>
      <c r="AAK187" s="13"/>
      <c r="AAL187" s="14"/>
      <c r="AAM187" s="15"/>
      <c r="AAN187" s="16"/>
      <c r="AAO187" s="13"/>
      <c r="AAP187" s="13"/>
      <c r="AAQ187" s="20"/>
      <c r="AAR187" s="13"/>
      <c r="AAS187" s="13"/>
      <c r="AAT187" s="14"/>
      <c r="AAU187" s="15"/>
      <c r="AAV187" s="16"/>
      <c r="AAW187" s="13"/>
      <c r="AAX187" s="13"/>
      <c r="AAY187" s="20"/>
      <c r="AAZ187" s="13"/>
      <c r="ABA187" s="13"/>
      <c r="ABB187" s="14"/>
      <c r="ABC187" s="15"/>
      <c r="ABD187" s="16"/>
      <c r="ABE187" s="13"/>
      <c r="ABF187" s="13"/>
      <c r="ABG187" s="20"/>
      <c r="ABH187" s="13"/>
      <c r="ABI187" s="13"/>
      <c r="ABJ187" s="14"/>
      <c r="ABK187" s="15"/>
      <c r="ABL187" s="16"/>
      <c r="ABM187" s="13"/>
      <c r="ABN187" s="13"/>
      <c r="ABO187" s="20"/>
      <c r="ABP187" s="13"/>
      <c r="ABQ187" s="13"/>
      <c r="ABR187" s="14"/>
      <c r="ABS187" s="15"/>
      <c r="ABT187" s="16"/>
      <c r="ABU187" s="13"/>
      <c r="ABV187" s="13"/>
      <c r="ABW187" s="20"/>
      <c r="ABX187" s="13"/>
      <c r="ABY187" s="13"/>
      <c r="ABZ187" s="14"/>
      <c r="ACA187" s="15"/>
      <c r="ACB187" s="16"/>
      <c r="ACC187" s="13"/>
      <c r="ACD187" s="13"/>
      <c r="ACE187" s="20"/>
      <c r="ACF187" s="13"/>
      <c r="ACG187" s="13"/>
      <c r="ACH187" s="14"/>
      <c r="ACI187" s="15"/>
      <c r="ACJ187" s="16"/>
      <c r="ACK187" s="13"/>
      <c r="ACL187" s="13"/>
      <c r="ACM187" s="20"/>
      <c r="ACN187" s="13"/>
      <c r="ACO187" s="13"/>
      <c r="ACP187" s="14"/>
      <c r="ACQ187" s="15"/>
      <c r="ACR187" s="16"/>
      <c r="ACS187" s="13"/>
      <c r="ACT187" s="13"/>
      <c r="ACU187" s="20"/>
      <c r="ACV187" s="13"/>
      <c r="ACW187" s="13"/>
      <c r="ACX187" s="14"/>
      <c r="ACY187" s="15"/>
      <c r="ACZ187" s="16"/>
      <c r="ADA187" s="13"/>
      <c r="ADB187" s="13"/>
      <c r="ADC187" s="20"/>
      <c r="ADD187" s="13"/>
      <c r="ADE187" s="13"/>
      <c r="ADF187" s="14"/>
      <c r="ADG187" s="15"/>
      <c r="ADH187" s="16"/>
      <c r="ADI187" s="13"/>
      <c r="ADJ187" s="13"/>
      <c r="ADK187" s="20"/>
      <c r="ADL187" s="13"/>
      <c r="ADM187" s="13"/>
      <c r="ADN187" s="14"/>
      <c r="ADO187" s="15"/>
      <c r="ADP187" s="16"/>
      <c r="ADQ187" s="13"/>
      <c r="ADR187" s="13"/>
      <c r="ADS187" s="20"/>
      <c r="ADT187" s="13"/>
      <c r="ADU187" s="13"/>
      <c r="ADV187" s="14"/>
      <c r="ADW187" s="15"/>
      <c r="ADX187" s="16"/>
      <c r="ADY187" s="13"/>
      <c r="ADZ187" s="13"/>
      <c r="AEA187" s="20"/>
      <c r="AEB187" s="13"/>
      <c r="AEC187" s="13"/>
      <c r="AED187" s="14"/>
      <c r="AEE187" s="15"/>
      <c r="AEF187" s="16"/>
      <c r="AEG187" s="13"/>
      <c r="AEH187" s="13"/>
      <c r="AEI187" s="20"/>
      <c r="AEJ187" s="13"/>
      <c r="AEK187" s="13"/>
      <c r="AEL187" s="14"/>
      <c r="AEM187" s="15"/>
      <c r="AEN187" s="16"/>
      <c r="AEO187" s="13"/>
      <c r="AEP187" s="13"/>
      <c r="AEQ187" s="20"/>
      <c r="AER187" s="13"/>
      <c r="AES187" s="13"/>
      <c r="AET187" s="14"/>
      <c r="AEU187" s="15"/>
      <c r="AEV187" s="16"/>
      <c r="AEW187" s="13"/>
      <c r="AEX187" s="13"/>
      <c r="AEY187" s="20"/>
      <c r="AEZ187" s="13"/>
      <c r="AFA187" s="13"/>
      <c r="AFB187" s="14"/>
      <c r="AFC187" s="15"/>
      <c r="AFD187" s="16"/>
      <c r="AFE187" s="13"/>
      <c r="AFF187" s="13"/>
      <c r="AFG187" s="20"/>
      <c r="AFH187" s="13"/>
      <c r="AFI187" s="13"/>
      <c r="AFJ187" s="14"/>
      <c r="AFK187" s="15"/>
      <c r="AFL187" s="16"/>
      <c r="AFM187" s="13"/>
      <c r="AFN187" s="13"/>
      <c r="AFO187" s="20"/>
      <c r="AFP187" s="13"/>
      <c r="AFQ187" s="13"/>
      <c r="AFR187" s="14"/>
      <c r="AFS187" s="15"/>
      <c r="AFT187" s="16"/>
      <c r="AFU187" s="13"/>
      <c r="AFV187" s="13"/>
      <c r="AFW187" s="20"/>
      <c r="AFX187" s="13"/>
      <c r="AFY187" s="13"/>
      <c r="AFZ187" s="14"/>
      <c r="AGA187" s="15"/>
      <c r="AGB187" s="16"/>
      <c r="AGC187" s="13"/>
      <c r="AGD187" s="13"/>
      <c r="AGE187" s="20"/>
      <c r="AGF187" s="13"/>
      <c r="AGG187" s="13"/>
      <c r="AGH187" s="14"/>
      <c r="AGI187" s="15"/>
      <c r="AGJ187" s="16"/>
      <c r="AGK187" s="13"/>
      <c r="AGL187" s="13"/>
      <c r="AGM187" s="20"/>
      <c r="AGN187" s="13"/>
      <c r="AGO187" s="13"/>
      <c r="AGP187" s="14"/>
      <c r="AGQ187" s="15"/>
      <c r="AGR187" s="16"/>
      <c r="AGS187" s="13"/>
      <c r="AGT187" s="13"/>
      <c r="AGU187" s="20"/>
      <c r="AGV187" s="13"/>
      <c r="AGW187" s="13"/>
      <c r="AGX187" s="14"/>
      <c r="AGY187" s="15"/>
      <c r="AGZ187" s="16"/>
      <c r="AHA187" s="13"/>
      <c r="AHB187" s="13"/>
      <c r="AHC187" s="20"/>
      <c r="AHD187" s="13"/>
      <c r="AHE187" s="13"/>
      <c r="AHF187" s="14"/>
      <c r="AHG187" s="15"/>
      <c r="AHH187" s="16"/>
      <c r="AHI187" s="13"/>
      <c r="AHJ187" s="13"/>
      <c r="AHK187" s="20"/>
      <c r="AHL187" s="13"/>
      <c r="AHM187" s="13"/>
      <c r="AHN187" s="14"/>
      <c r="AHO187" s="15"/>
      <c r="AHP187" s="16"/>
      <c r="AHQ187" s="13"/>
      <c r="AHR187" s="13"/>
      <c r="AHS187" s="20"/>
      <c r="AHT187" s="13"/>
      <c r="AHU187" s="13"/>
      <c r="AHV187" s="14"/>
      <c r="AHW187" s="15"/>
      <c r="AHX187" s="16"/>
      <c r="AHY187" s="13"/>
      <c r="AHZ187" s="13"/>
      <c r="AIA187" s="20"/>
      <c r="AIB187" s="13"/>
      <c r="AIC187" s="13"/>
      <c r="AID187" s="14"/>
      <c r="AIE187" s="15"/>
      <c r="AIF187" s="16"/>
      <c r="AIG187" s="13"/>
      <c r="AIH187" s="13"/>
      <c r="AII187" s="20"/>
      <c r="AIJ187" s="13"/>
      <c r="AIK187" s="13"/>
      <c r="AIL187" s="14"/>
      <c r="AIM187" s="15"/>
      <c r="AIN187" s="16"/>
      <c r="AIO187" s="13"/>
      <c r="AIP187" s="13"/>
      <c r="AIQ187" s="20"/>
      <c r="AIR187" s="13"/>
      <c r="AIS187" s="13"/>
      <c r="AIT187" s="14"/>
      <c r="AIU187" s="15"/>
      <c r="AIV187" s="16"/>
      <c r="AIW187" s="13"/>
      <c r="AIX187" s="13"/>
      <c r="AIY187" s="20"/>
      <c r="AIZ187" s="13"/>
      <c r="AJA187" s="13"/>
      <c r="AJB187" s="14"/>
      <c r="AJC187" s="15"/>
      <c r="AJD187" s="16"/>
      <c r="AJE187" s="13"/>
      <c r="AJF187" s="13"/>
      <c r="AJG187" s="20"/>
      <c r="AJH187" s="13"/>
      <c r="AJI187" s="13"/>
      <c r="AJJ187" s="14"/>
      <c r="AJK187" s="15"/>
      <c r="AJL187" s="16"/>
      <c r="AJM187" s="13"/>
      <c r="AJN187" s="13"/>
      <c r="AJO187" s="20"/>
      <c r="AJP187" s="13"/>
      <c r="AJQ187" s="13"/>
      <c r="AJR187" s="14"/>
      <c r="AJS187" s="15"/>
      <c r="AJT187" s="16"/>
      <c r="AJU187" s="13"/>
      <c r="AJV187" s="13"/>
      <c r="AJW187" s="20"/>
      <c r="AJX187" s="13"/>
      <c r="AJY187" s="13"/>
      <c r="AJZ187" s="14"/>
      <c r="AKA187" s="15"/>
      <c r="AKB187" s="16"/>
      <c r="AKC187" s="13"/>
      <c r="AKD187" s="13"/>
      <c r="AKE187" s="20"/>
      <c r="AKF187" s="13"/>
      <c r="AKG187" s="13"/>
      <c r="AKH187" s="14"/>
      <c r="AKI187" s="15"/>
      <c r="AKJ187" s="16"/>
      <c r="AKK187" s="13"/>
      <c r="AKL187" s="13"/>
      <c r="AKM187" s="20"/>
      <c r="AKN187" s="13"/>
      <c r="AKO187" s="13"/>
      <c r="AKP187" s="14"/>
      <c r="AKQ187" s="15"/>
      <c r="AKR187" s="16"/>
      <c r="AKS187" s="13"/>
      <c r="AKT187" s="13"/>
      <c r="AKU187" s="20"/>
      <c r="AKV187" s="13"/>
      <c r="AKW187" s="13"/>
      <c r="AKX187" s="14"/>
      <c r="AKY187" s="15"/>
      <c r="AKZ187" s="16"/>
      <c r="ALA187" s="13"/>
      <c r="ALB187" s="13"/>
      <c r="ALC187" s="20"/>
      <c r="ALD187" s="13"/>
      <c r="ALE187" s="13"/>
      <c r="ALF187" s="14"/>
      <c r="ALG187" s="15"/>
      <c r="ALH187" s="16"/>
      <c r="ALI187" s="13"/>
      <c r="ALJ187" s="13"/>
      <c r="ALK187" s="20"/>
      <c r="ALL187" s="13"/>
      <c r="ALM187" s="13"/>
      <c r="ALN187" s="14"/>
      <c r="ALO187" s="15"/>
      <c r="ALP187" s="16"/>
      <c r="ALQ187" s="13"/>
      <c r="ALR187" s="13"/>
      <c r="ALS187" s="20"/>
      <c r="ALT187" s="13"/>
      <c r="ALU187" s="13"/>
      <c r="ALV187" s="14"/>
      <c r="ALW187" s="15"/>
      <c r="ALX187" s="16"/>
      <c r="ALY187" s="13"/>
      <c r="ALZ187" s="13"/>
      <c r="AMA187" s="20"/>
      <c r="AMB187" s="13"/>
      <c r="AMC187" s="13"/>
      <c r="AMD187" s="14"/>
      <c r="AME187" s="15"/>
      <c r="AMF187" s="16"/>
      <c r="AMG187" s="13"/>
      <c r="AMH187" s="13"/>
      <c r="AMI187" s="20"/>
      <c r="AMJ187" s="13"/>
      <c r="AMK187" s="13"/>
      <c r="AML187" s="14"/>
      <c r="AMM187" s="15"/>
      <c r="AMN187" s="16"/>
      <c r="AMO187" s="13"/>
      <c r="AMP187" s="13"/>
      <c r="AMQ187" s="20"/>
      <c r="AMR187" s="13"/>
      <c r="AMS187" s="13"/>
      <c r="AMT187" s="14"/>
      <c r="AMU187" s="15"/>
      <c r="AMV187" s="16"/>
      <c r="AMW187" s="13"/>
      <c r="AMX187" s="13"/>
      <c r="AMY187" s="20"/>
      <c r="AMZ187" s="13"/>
      <c r="ANA187" s="13"/>
      <c r="ANB187" s="14"/>
      <c r="ANC187" s="15"/>
      <c r="AND187" s="16"/>
      <c r="ANE187" s="13"/>
      <c r="ANF187" s="13"/>
      <c r="ANG187" s="20"/>
      <c r="ANH187" s="13"/>
      <c r="ANI187" s="13"/>
      <c r="ANJ187" s="14"/>
      <c r="ANK187" s="15"/>
      <c r="ANL187" s="16"/>
      <c r="ANM187" s="13"/>
      <c r="ANN187" s="13"/>
      <c r="ANO187" s="20"/>
      <c r="ANP187" s="13"/>
      <c r="ANQ187" s="13"/>
      <c r="ANR187" s="14"/>
      <c r="ANS187" s="15"/>
      <c r="ANT187" s="16"/>
      <c r="ANU187" s="13"/>
      <c r="ANV187" s="13"/>
      <c r="ANW187" s="20"/>
      <c r="ANX187" s="13"/>
      <c r="ANY187" s="13"/>
      <c r="ANZ187" s="14"/>
      <c r="AOA187" s="15"/>
      <c r="AOB187" s="16"/>
      <c r="AOC187" s="13"/>
      <c r="AOD187" s="13"/>
      <c r="AOE187" s="20"/>
      <c r="AOF187" s="13"/>
      <c r="AOG187" s="13"/>
      <c r="AOH187" s="14"/>
      <c r="AOI187" s="15"/>
      <c r="AOJ187" s="16"/>
      <c r="AOK187" s="13"/>
      <c r="AOL187" s="13"/>
      <c r="AOM187" s="20"/>
      <c r="AON187" s="13"/>
      <c r="AOO187" s="13"/>
      <c r="AOP187" s="14"/>
      <c r="AOQ187" s="15"/>
      <c r="AOR187" s="16"/>
      <c r="AOS187" s="13"/>
      <c r="AOT187" s="13"/>
      <c r="AOU187" s="20"/>
      <c r="AOV187" s="13"/>
      <c r="AOW187" s="13"/>
      <c r="AOX187" s="14"/>
      <c r="AOY187" s="15"/>
      <c r="AOZ187" s="16"/>
      <c r="APA187" s="13"/>
      <c r="APB187" s="13"/>
      <c r="APC187" s="20"/>
      <c r="APD187" s="13"/>
      <c r="APE187" s="13"/>
      <c r="APF187" s="14"/>
      <c r="APG187" s="15"/>
      <c r="APH187" s="16"/>
      <c r="API187" s="13"/>
      <c r="APJ187" s="13"/>
      <c r="APK187" s="20"/>
      <c r="APL187" s="13"/>
      <c r="APM187" s="13"/>
      <c r="APN187" s="14"/>
      <c r="APO187" s="15"/>
      <c r="APP187" s="16"/>
      <c r="APQ187" s="13"/>
      <c r="APR187" s="13"/>
      <c r="APS187" s="20"/>
      <c r="APT187" s="13"/>
      <c r="APU187" s="13"/>
      <c r="APV187" s="14"/>
      <c r="APW187" s="15"/>
      <c r="APX187" s="16"/>
      <c r="APY187" s="13"/>
      <c r="APZ187" s="13"/>
      <c r="AQA187" s="20"/>
      <c r="AQB187" s="13"/>
      <c r="AQC187" s="13"/>
      <c r="AQD187" s="14"/>
      <c r="AQE187" s="15"/>
      <c r="AQF187" s="16"/>
      <c r="AQG187" s="13"/>
      <c r="AQH187" s="13"/>
      <c r="AQI187" s="20"/>
      <c r="AQJ187" s="13"/>
      <c r="AQK187" s="13"/>
      <c r="AQL187" s="14"/>
      <c r="AQM187" s="15"/>
      <c r="AQN187" s="16"/>
      <c r="AQO187" s="13"/>
      <c r="AQP187" s="13"/>
      <c r="AQQ187" s="20"/>
      <c r="AQR187" s="13"/>
      <c r="AQS187" s="13"/>
      <c r="AQT187" s="14"/>
      <c r="AQU187" s="15"/>
      <c r="AQV187" s="16"/>
      <c r="AQW187" s="13"/>
      <c r="AQX187" s="13"/>
      <c r="AQY187" s="20"/>
      <c r="AQZ187" s="13"/>
      <c r="ARA187" s="13"/>
      <c r="ARB187" s="14"/>
      <c r="ARC187" s="15"/>
      <c r="ARD187" s="16"/>
      <c r="ARE187" s="13"/>
      <c r="ARF187" s="13"/>
      <c r="ARG187" s="20"/>
      <c r="ARH187" s="13"/>
      <c r="ARI187" s="13"/>
      <c r="ARJ187" s="14"/>
      <c r="ARK187" s="15"/>
      <c r="ARL187" s="16"/>
      <c r="ARM187" s="13"/>
      <c r="ARN187" s="13"/>
      <c r="ARO187" s="20"/>
      <c r="ARP187" s="13"/>
      <c r="ARQ187" s="13"/>
      <c r="ARR187" s="14"/>
      <c r="ARS187" s="15"/>
      <c r="ART187" s="16"/>
      <c r="ARU187" s="13"/>
      <c r="ARV187" s="13"/>
      <c r="ARW187" s="20"/>
      <c r="ARX187" s="13"/>
      <c r="ARY187" s="13"/>
      <c r="ARZ187" s="14"/>
      <c r="ASA187" s="15"/>
      <c r="ASB187" s="16"/>
      <c r="ASC187" s="13"/>
      <c r="ASD187" s="13"/>
      <c r="ASE187" s="20"/>
      <c r="ASF187" s="13"/>
      <c r="ASG187" s="13"/>
      <c r="ASH187" s="14"/>
      <c r="ASI187" s="15"/>
      <c r="ASJ187" s="16"/>
      <c r="ASK187" s="13"/>
      <c r="ASL187" s="13"/>
      <c r="ASM187" s="20"/>
      <c r="ASN187" s="13"/>
      <c r="ASO187" s="13"/>
      <c r="ASP187" s="14"/>
      <c r="ASQ187" s="15"/>
      <c r="ASR187" s="16"/>
      <c r="ASS187" s="13"/>
      <c r="AST187" s="13"/>
      <c r="ASU187" s="20"/>
      <c r="ASV187" s="13"/>
      <c r="ASW187" s="13"/>
      <c r="ASX187" s="14"/>
      <c r="ASY187" s="15"/>
      <c r="ASZ187" s="16"/>
      <c r="ATA187" s="13"/>
      <c r="ATB187" s="13"/>
      <c r="ATC187" s="20"/>
      <c r="ATD187" s="13"/>
      <c r="ATE187" s="13"/>
      <c r="ATF187" s="14"/>
      <c r="ATG187" s="15"/>
      <c r="ATH187" s="16"/>
      <c r="ATI187" s="13"/>
      <c r="ATJ187" s="13"/>
      <c r="ATK187" s="20"/>
      <c r="ATL187" s="13"/>
      <c r="ATM187" s="13"/>
      <c r="ATN187" s="14"/>
      <c r="ATO187" s="15"/>
      <c r="ATP187" s="16"/>
      <c r="ATQ187" s="13"/>
      <c r="ATR187" s="13"/>
      <c r="ATS187" s="20"/>
      <c r="ATT187" s="13"/>
      <c r="ATU187" s="13"/>
      <c r="ATV187" s="14"/>
      <c r="ATW187" s="15"/>
      <c r="ATX187" s="16"/>
      <c r="ATY187" s="13"/>
      <c r="ATZ187" s="13"/>
      <c r="AUA187" s="20"/>
      <c r="AUB187" s="13"/>
      <c r="AUC187" s="13"/>
      <c r="AUD187" s="14"/>
      <c r="AUE187" s="15"/>
      <c r="AUF187" s="16"/>
      <c r="AUG187" s="13"/>
      <c r="AUH187" s="13"/>
      <c r="AUI187" s="20"/>
      <c r="AUJ187" s="13"/>
      <c r="AUK187" s="13"/>
      <c r="AUL187" s="14"/>
      <c r="AUM187" s="15"/>
      <c r="AUN187" s="16"/>
      <c r="AUO187" s="13"/>
      <c r="AUP187" s="13"/>
      <c r="AUQ187" s="20"/>
      <c r="AUR187" s="13"/>
      <c r="AUS187" s="13"/>
      <c r="AUT187" s="14"/>
      <c r="AUU187" s="15"/>
      <c r="AUV187" s="16"/>
      <c r="AUW187" s="13"/>
      <c r="AUX187" s="13"/>
      <c r="AUY187" s="20"/>
      <c r="AUZ187" s="13"/>
      <c r="AVA187" s="13"/>
      <c r="AVB187" s="14"/>
      <c r="AVC187" s="15"/>
      <c r="AVD187" s="16"/>
      <c r="AVE187" s="13"/>
      <c r="AVF187" s="13"/>
      <c r="AVG187" s="20"/>
      <c r="AVH187" s="13"/>
      <c r="AVI187" s="13"/>
      <c r="AVJ187" s="14"/>
      <c r="AVK187" s="15"/>
      <c r="AVL187" s="16"/>
      <c r="AVM187" s="13"/>
      <c r="AVN187" s="13"/>
      <c r="AVO187" s="20"/>
      <c r="AVP187" s="13"/>
      <c r="AVQ187" s="13"/>
      <c r="AVR187" s="14"/>
      <c r="AVS187" s="15"/>
      <c r="AVT187" s="16"/>
      <c r="AVU187" s="13"/>
      <c r="AVV187" s="13"/>
      <c r="AVW187" s="20"/>
      <c r="AVX187" s="13"/>
      <c r="AVY187" s="13"/>
      <c r="AVZ187" s="14"/>
      <c r="AWA187" s="15"/>
      <c r="AWB187" s="16"/>
      <c r="AWC187" s="13"/>
      <c r="AWD187" s="13"/>
      <c r="AWE187" s="20"/>
      <c r="AWF187" s="13"/>
      <c r="AWG187" s="13"/>
      <c r="AWH187" s="14"/>
      <c r="AWI187" s="15"/>
      <c r="AWJ187" s="16"/>
      <c r="AWK187" s="13"/>
      <c r="AWL187" s="13"/>
      <c r="AWM187" s="20"/>
      <c r="AWN187" s="13"/>
      <c r="AWO187" s="13"/>
      <c r="AWP187" s="14"/>
      <c r="AWQ187" s="15"/>
      <c r="AWR187" s="16"/>
      <c r="AWS187" s="13"/>
      <c r="AWT187" s="13"/>
      <c r="AWU187" s="20"/>
      <c r="AWV187" s="13"/>
      <c r="AWW187" s="13"/>
      <c r="AWX187" s="14"/>
      <c r="AWY187" s="15"/>
      <c r="AWZ187" s="16"/>
      <c r="AXA187" s="13"/>
      <c r="AXB187" s="13"/>
      <c r="AXC187" s="20"/>
      <c r="AXD187" s="13"/>
      <c r="AXE187" s="13"/>
      <c r="AXF187" s="14"/>
      <c r="AXG187" s="15"/>
      <c r="AXH187" s="16"/>
      <c r="AXI187" s="13"/>
      <c r="AXJ187" s="13"/>
      <c r="AXK187" s="20"/>
      <c r="AXL187" s="13"/>
      <c r="AXM187" s="13"/>
      <c r="AXN187" s="14"/>
      <c r="AXO187" s="15"/>
      <c r="AXP187" s="16"/>
      <c r="AXQ187" s="13"/>
      <c r="AXR187" s="13"/>
      <c r="AXS187" s="20"/>
      <c r="AXT187" s="13"/>
      <c r="AXU187" s="13"/>
      <c r="AXV187" s="14"/>
      <c r="AXW187" s="15"/>
      <c r="AXX187" s="16"/>
      <c r="AXY187" s="13"/>
      <c r="AXZ187" s="13"/>
      <c r="AYA187" s="20"/>
      <c r="AYB187" s="13"/>
      <c r="AYC187" s="13"/>
      <c r="AYD187" s="14"/>
      <c r="AYE187" s="15"/>
      <c r="AYF187" s="16"/>
      <c r="AYG187" s="13"/>
      <c r="AYH187" s="13"/>
      <c r="AYI187" s="20"/>
      <c r="AYJ187" s="13"/>
      <c r="AYK187" s="13"/>
      <c r="AYL187" s="14"/>
      <c r="AYM187" s="15"/>
      <c r="AYN187" s="16"/>
      <c r="AYO187" s="13"/>
      <c r="AYP187" s="13"/>
      <c r="AYQ187" s="20"/>
      <c r="AYR187" s="13"/>
      <c r="AYS187" s="13"/>
      <c r="AYT187" s="14"/>
      <c r="AYU187" s="15"/>
      <c r="AYV187" s="16"/>
      <c r="AYW187" s="13"/>
      <c r="AYX187" s="13"/>
      <c r="AYY187" s="20"/>
      <c r="AYZ187" s="13"/>
      <c r="AZA187" s="13"/>
      <c r="AZB187" s="14"/>
      <c r="AZC187" s="15"/>
      <c r="AZD187" s="16"/>
      <c r="AZE187" s="13"/>
      <c r="AZF187" s="13"/>
      <c r="AZG187" s="20"/>
      <c r="AZH187" s="13"/>
      <c r="AZI187" s="13"/>
      <c r="AZJ187" s="14"/>
      <c r="AZK187" s="15"/>
      <c r="AZL187" s="16"/>
      <c r="AZM187" s="13"/>
      <c r="AZN187" s="13"/>
      <c r="AZO187" s="20"/>
      <c r="AZP187" s="13"/>
      <c r="AZQ187" s="13"/>
      <c r="AZR187" s="14"/>
      <c r="AZS187" s="15"/>
      <c r="AZT187" s="16"/>
      <c r="AZU187" s="13"/>
      <c r="AZV187" s="13"/>
      <c r="AZW187" s="20"/>
      <c r="AZX187" s="13"/>
      <c r="AZY187" s="13"/>
      <c r="AZZ187" s="14"/>
      <c r="BAA187" s="15"/>
      <c r="BAB187" s="16"/>
      <c r="BAC187" s="13"/>
      <c r="BAD187" s="13"/>
      <c r="BAE187" s="20"/>
      <c r="BAF187" s="13"/>
      <c r="BAG187" s="13"/>
      <c r="BAH187" s="14"/>
      <c r="BAI187" s="15"/>
      <c r="BAJ187" s="16"/>
      <c r="BAK187" s="13"/>
      <c r="BAL187" s="13"/>
      <c r="BAM187" s="20"/>
      <c r="BAN187" s="13"/>
      <c r="BAO187" s="13"/>
      <c r="BAP187" s="14"/>
      <c r="BAQ187" s="15"/>
      <c r="BAR187" s="16"/>
      <c r="BAS187" s="13"/>
      <c r="BAT187" s="13"/>
      <c r="BAU187" s="20"/>
      <c r="BAV187" s="13"/>
      <c r="BAW187" s="13"/>
      <c r="BAX187" s="14"/>
      <c r="BAY187" s="15"/>
      <c r="BAZ187" s="16"/>
      <c r="BBA187" s="13"/>
      <c r="BBB187" s="13"/>
      <c r="BBC187" s="20"/>
      <c r="BBD187" s="13"/>
      <c r="BBE187" s="13"/>
      <c r="BBF187" s="14"/>
      <c r="BBG187" s="15"/>
      <c r="BBH187" s="16"/>
      <c r="BBI187" s="13"/>
      <c r="BBJ187" s="13"/>
      <c r="BBK187" s="20"/>
      <c r="BBL187" s="13"/>
      <c r="BBM187" s="13"/>
      <c r="BBN187" s="14"/>
      <c r="BBO187" s="15"/>
      <c r="BBP187" s="16"/>
      <c r="BBQ187" s="13"/>
      <c r="BBR187" s="13"/>
      <c r="BBS187" s="20"/>
      <c r="BBT187" s="13"/>
      <c r="BBU187" s="13"/>
      <c r="BBV187" s="14"/>
      <c r="BBW187" s="15"/>
      <c r="BBX187" s="16"/>
      <c r="BBY187" s="13"/>
      <c r="BBZ187" s="13"/>
      <c r="BCA187" s="20"/>
      <c r="BCB187" s="13"/>
      <c r="BCC187" s="13"/>
      <c r="BCD187" s="14"/>
      <c r="BCE187" s="15"/>
      <c r="BCF187" s="16"/>
      <c r="BCG187" s="13"/>
      <c r="BCH187" s="13"/>
      <c r="BCI187" s="20"/>
      <c r="BCJ187" s="13"/>
      <c r="BCK187" s="13"/>
      <c r="BCL187" s="14"/>
      <c r="BCM187" s="15"/>
      <c r="BCN187" s="16"/>
      <c r="BCO187" s="13"/>
      <c r="BCP187" s="13"/>
      <c r="BCQ187" s="20"/>
      <c r="BCR187" s="13"/>
      <c r="BCS187" s="13"/>
      <c r="BCT187" s="14"/>
      <c r="BCU187" s="15"/>
      <c r="BCV187" s="16"/>
      <c r="BCW187" s="13"/>
      <c r="BCX187" s="13"/>
      <c r="BCY187" s="20"/>
      <c r="BCZ187" s="13"/>
      <c r="BDA187" s="13"/>
      <c r="BDB187" s="14"/>
      <c r="BDC187" s="15"/>
      <c r="BDD187" s="16"/>
      <c r="BDE187" s="13"/>
      <c r="BDF187" s="13"/>
      <c r="BDG187" s="20"/>
      <c r="BDH187" s="13"/>
      <c r="BDI187" s="13"/>
      <c r="BDJ187" s="14"/>
      <c r="BDK187" s="15"/>
      <c r="BDL187" s="16"/>
      <c r="BDM187" s="13"/>
      <c r="BDN187" s="13"/>
      <c r="BDO187" s="20"/>
      <c r="BDP187" s="13"/>
      <c r="BDQ187" s="13"/>
      <c r="BDR187" s="14"/>
      <c r="BDS187" s="15"/>
      <c r="BDT187" s="16"/>
      <c r="BDU187" s="13"/>
      <c r="BDV187" s="13"/>
      <c r="BDW187" s="20"/>
      <c r="BDX187" s="13"/>
      <c r="BDY187" s="13"/>
      <c r="BDZ187" s="14"/>
      <c r="BEA187" s="15"/>
      <c r="BEB187" s="16"/>
      <c r="BEC187" s="13"/>
      <c r="BED187" s="13"/>
      <c r="BEE187" s="20"/>
      <c r="BEF187" s="13"/>
      <c r="BEG187" s="13"/>
      <c r="BEH187" s="14"/>
      <c r="BEI187" s="15"/>
      <c r="BEJ187" s="16"/>
      <c r="BEK187" s="13"/>
      <c r="BEL187" s="13"/>
      <c r="BEM187" s="20"/>
      <c r="BEN187" s="13"/>
      <c r="BEO187" s="13"/>
      <c r="BEP187" s="14"/>
      <c r="BEQ187" s="15"/>
      <c r="BER187" s="16"/>
      <c r="BES187" s="13"/>
      <c r="BET187" s="13"/>
      <c r="BEU187" s="20"/>
      <c r="BEV187" s="13"/>
      <c r="BEW187" s="13"/>
      <c r="BEX187" s="14"/>
      <c r="BEY187" s="15"/>
      <c r="BEZ187" s="16"/>
      <c r="BFA187" s="13"/>
      <c r="BFB187" s="13"/>
      <c r="BFC187" s="20"/>
      <c r="BFD187" s="13"/>
      <c r="BFE187" s="13"/>
      <c r="BFF187" s="14"/>
      <c r="BFG187" s="15"/>
      <c r="BFH187" s="16"/>
      <c r="BFI187" s="13"/>
      <c r="BFJ187" s="13"/>
      <c r="BFK187" s="20"/>
      <c r="BFL187" s="13"/>
      <c r="BFM187" s="13"/>
      <c r="BFN187" s="14"/>
      <c r="BFO187" s="15"/>
      <c r="BFP187" s="16"/>
      <c r="BFQ187" s="13"/>
      <c r="BFR187" s="13"/>
      <c r="BFS187" s="20"/>
      <c r="BFT187" s="13"/>
      <c r="BFU187" s="13"/>
      <c r="BFV187" s="14"/>
      <c r="BFW187" s="15"/>
      <c r="BFX187" s="16"/>
      <c r="BFY187" s="13"/>
      <c r="BFZ187" s="13"/>
      <c r="BGA187" s="20"/>
      <c r="BGB187" s="13"/>
      <c r="BGC187" s="13"/>
      <c r="BGD187" s="14"/>
      <c r="BGE187" s="15"/>
      <c r="BGF187" s="16"/>
      <c r="BGG187" s="13"/>
      <c r="BGH187" s="13"/>
      <c r="BGI187" s="20"/>
      <c r="BGJ187" s="13"/>
      <c r="BGK187" s="13"/>
      <c r="BGL187" s="14"/>
      <c r="BGM187" s="15"/>
      <c r="BGN187" s="16"/>
      <c r="BGO187" s="13"/>
      <c r="BGP187" s="13"/>
      <c r="BGQ187" s="20"/>
      <c r="BGR187" s="13"/>
      <c r="BGS187" s="13"/>
      <c r="BGT187" s="14"/>
      <c r="BGU187" s="15"/>
      <c r="BGV187" s="16"/>
      <c r="BGW187" s="13"/>
      <c r="BGX187" s="13"/>
      <c r="BGY187" s="20"/>
      <c r="BGZ187" s="13"/>
      <c r="BHA187" s="13"/>
      <c r="BHB187" s="14"/>
      <c r="BHC187" s="15"/>
      <c r="BHD187" s="16"/>
      <c r="BHE187" s="13"/>
      <c r="BHF187" s="13"/>
      <c r="BHG187" s="20"/>
      <c r="BHH187" s="13"/>
      <c r="BHI187" s="13"/>
      <c r="BHJ187" s="14"/>
      <c r="BHK187" s="15"/>
      <c r="BHL187" s="16"/>
      <c r="BHM187" s="13"/>
      <c r="BHN187" s="13"/>
      <c r="BHO187" s="20"/>
      <c r="BHP187" s="13"/>
      <c r="BHQ187" s="13"/>
      <c r="BHR187" s="14"/>
      <c r="BHS187" s="15"/>
      <c r="BHT187" s="16"/>
      <c r="BHU187" s="13"/>
      <c r="BHV187" s="13"/>
      <c r="BHW187" s="20"/>
      <c r="BHX187" s="13"/>
      <c r="BHY187" s="13"/>
      <c r="BHZ187" s="14"/>
      <c r="BIA187" s="15"/>
      <c r="BIB187" s="16"/>
      <c r="BIC187" s="13"/>
      <c r="BID187" s="13"/>
      <c r="BIE187" s="20"/>
      <c r="BIF187" s="13"/>
      <c r="BIG187" s="13"/>
      <c r="BIH187" s="14"/>
      <c r="BII187" s="15"/>
      <c r="BIJ187" s="16"/>
      <c r="BIK187" s="13"/>
      <c r="BIL187" s="13"/>
      <c r="BIM187" s="20"/>
      <c r="BIN187" s="13"/>
      <c r="BIO187" s="13"/>
      <c r="BIP187" s="14"/>
      <c r="BIQ187" s="15"/>
      <c r="BIR187" s="16"/>
      <c r="BIS187" s="13"/>
      <c r="BIT187" s="13"/>
      <c r="BIU187" s="20"/>
      <c r="BIV187" s="13"/>
      <c r="BIW187" s="13"/>
      <c r="BIX187" s="14"/>
      <c r="BIY187" s="15"/>
      <c r="BIZ187" s="16"/>
      <c r="BJA187" s="13"/>
      <c r="BJB187" s="13"/>
      <c r="BJC187" s="20"/>
      <c r="BJD187" s="13"/>
      <c r="BJE187" s="13"/>
      <c r="BJF187" s="14"/>
      <c r="BJG187" s="15"/>
      <c r="BJH187" s="16"/>
      <c r="BJI187" s="13"/>
      <c r="BJJ187" s="13"/>
      <c r="BJK187" s="20"/>
      <c r="BJL187" s="13"/>
      <c r="BJM187" s="13"/>
      <c r="BJN187" s="14"/>
      <c r="BJO187" s="15"/>
      <c r="BJP187" s="16"/>
      <c r="BJQ187" s="13"/>
      <c r="BJR187" s="13"/>
      <c r="BJS187" s="20"/>
      <c r="BJT187" s="13"/>
      <c r="BJU187" s="13"/>
      <c r="BJV187" s="14"/>
      <c r="BJW187" s="15"/>
      <c r="BJX187" s="16"/>
      <c r="BJY187" s="13"/>
      <c r="BJZ187" s="13"/>
      <c r="BKA187" s="20"/>
      <c r="BKB187" s="13"/>
      <c r="BKC187" s="13"/>
      <c r="BKD187" s="14"/>
      <c r="BKE187" s="15"/>
      <c r="BKF187" s="16"/>
      <c r="BKG187" s="13"/>
      <c r="BKH187" s="13"/>
      <c r="BKI187" s="20"/>
      <c r="BKJ187" s="13"/>
      <c r="BKK187" s="13"/>
      <c r="BKL187" s="14"/>
      <c r="BKM187" s="15"/>
      <c r="BKN187" s="16"/>
      <c r="BKO187" s="13"/>
      <c r="BKP187" s="13"/>
      <c r="BKQ187" s="20"/>
      <c r="BKR187" s="13"/>
      <c r="BKS187" s="13"/>
      <c r="BKT187" s="14"/>
      <c r="BKU187" s="15"/>
      <c r="BKV187" s="16"/>
      <c r="BKW187" s="13"/>
      <c r="BKX187" s="13"/>
      <c r="BKY187" s="20"/>
      <c r="BKZ187" s="13"/>
      <c r="BLA187" s="13"/>
      <c r="BLB187" s="14"/>
      <c r="BLC187" s="15"/>
      <c r="BLD187" s="16"/>
      <c r="BLE187" s="13"/>
      <c r="BLF187" s="13"/>
      <c r="BLG187" s="20"/>
      <c r="BLH187" s="13"/>
      <c r="BLI187" s="13"/>
      <c r="BLJ187" s="14"/>
      <c r="BLK187" s="15"/>
      <c r="BLL187" s="16"/>
      <c r="BLM187" s="13"/>
      <c r="BLN187" s="13"/>
      <c r="BLO187" s="20"/>
      <c r="BLP187" s="13"/>
      <c r="BLQ187" s="13"/>
      <c r="BLR187" s="14"/>
      <c r="BLS187" s="15"/>
      <c r="BLT187" s="16"/>
      <c r="BLU187" s="13"/>
      <c r="BLV187" s="13"/>
      <c r="BLW187" s="20"/>
      <c r="BLX187" s="13"/>
      <c r="BLY187" s="13"/>
      <c r="BLZ187" s="14"/>
      <c r="BMA187" s="15"/>
      <c r="BMB187" s="16"/>
      <c r="BMC187" s="13"/>
      <c r="BMD187" s="13"/>
      <c r="BME187" s="20"/>
      <c r="BMF187" s="13"/>
      <c r="BMG187" s="13"/>
      <c r="BMH187" s="14"/>
      <c r="BMI187" s="15"/>
      <c r="BMJ187" s="16"/>
      <c r="BMK187" s="13"/>
      <c r="BML187" s="13"/>
      <c r="BMM187" s="20"/>
      <c r="BMN187" s="13"/>
      <c r="BMO187" s="13"/>
      <c r="BMP187" s="14"/>
      <c r="BMQ187" s="15"/>
      <c r="BMR187" s="16"/>
      <c r="BMS187" s="13"/>
      <c r="BMT187" s="13"/>
      <c r="BMU187" s="20"/>
      <c r="BMV187" s="13"/>
      <c r="BMW187" s="13"/>
      <c r="BMX187" s="14"/>
      <c r="BMY187" s="15"/>
      <c r="BMZ187" s="16"/>
      <c r="BNA187" s="13"/>
      <c r="BNB187" s="13"/>
      <c r="BNC187" s="20"/>
      <c r="BND187" s="13"/>
      <c r="BNE187" s="13"/>
      <c r="BNF187" s="14"/>
      <c r="BNG187" s="15"/>
      <c r="BNH187" s="16"/>
      <c r="BNI187" s="13"/>
      <c r="BNJ187" s="13"/>
      <c r="BNK187" s="20"/>
      <c r="BNL187" s="13"/>
      <c r="BNM187" s="13"/>
      <c r="BNN187" s="14"/>
      <c r="BNO187" s="15"/>
      <c r="BNP187" s="16"/>
      <c r="BNQ187" s="13"/>
      <c r="BNR187" s="13"/>
      <c r="BNS187" s="20"/>
      <c r="BNT187" s="13"/>
      <c r="BNU187" s="13"/>
      <c r="BNV187" s="14"/>
      <c r="BNW187" s="15"/>
      <c r="BNX187" s="16"/>
      <c r="BNY187" s="13"/>
      <c r="BNZ187" s="13"/>
      <c r="BOA187" s="20"/>
      <c r="BOB187" s="13"/>
      <c r="BOC187" s="13"/>
      <c r="BOD187" s="14"/>
      <c r="BOE187" s="15"/>
      <c r="BOF187" s="16"/>
      <c r="BOG187" s="13"/>
      <c r="BOH187" s="13"/>
      <c r="BOI187" s="20"/>
      <c r="BOJ187" s="13"/>
      <c r="BOK187" s="13"/>
      <c r="BOL187" s="14"/>
      <c r="BOM187" s="15"/>
      <c r="BON187" s="16"/>
      <c r="BOO187" s="13"/>
      <c r="BOP187" s="13"/>
      <c r="BOQ187" s="20"/>
      <c r="BOR187" s="13"/>
      <c r="BOS187" s="13"/>
      <c r="BOT187" s="14"/>
      <c r="BOU187" s="15"/>
      <c r="BOV187" s="16"/>
      <c r="BOW187" s="13"/>
      <c r="BOX187" s="13"/>
      <c r="BOY187" s="20"/>
      <c r="BOZ187" s="13"/>
      <c r="BPA187" s="13"/>
      <c r="BPB187" s="14"/>
      <c r="BPC187" s="15"/>
      <c r="BPD187" s="16"/>
      <c r="BPE187" s="13"/>
      <c r="BPF187" s="13"/>
      <c r="BPG187" s="20"/>
      <c r="BPH187" s="13"/>
      <c r="BPI187" s="13"/>
      <c r="BPJ187" s="14"/>
      <c r="BPK187" s="15"/>
      <c r="BPL187" s="16"/>
      <c r="BPM187" s="13"/>
      <c r="BPN187" s="13"/>
      <c r="BPO187" s="20"/>
      <c r="BPP187" s="13"/>
      <c r="BPQ187" s="13"/>
      <c r="BPR187" s="14"/>
      <c r="BPS187" s="15"/>
      <c r="BPT187" s="16"/>
      <c r="BPU187" s="13"/>
      <c r="BPV187" s="13"/>
      <c r="BPW187" s="20"/>
      <c r="BPX187" s="13"/>
      <c r="BPY187" s="13"/>
      <c r="BPZ187" s="14"/>
      <c r="BQA187" s="15"/>
      <c r="BQB187" s="16"/>
      <c r="BQC187" s="13"/>
      <c r="BQD187" s="13"/>
      <c r="BQE187" s="20"/>
      <c r="BQF187" s="13"/>
      <c r="BQG187" s="13"/>
      <c r="BQH187" s="14"/>
      <c r="BQI187" s="15"/>
      <c r="BQJ187" s="16"/>
      <c r="BQK187" s="13"/>
      <c r="BQL187" s="13"/>
      <c r="BQM187" s="20"/>
      <c r="BQN187" s="13"/>
      <c r="BQO187" s="13"/>
      <c r="BQP187" s="14"/>
      <c r="BQQ187" s="15"/>
      <c r="BQR187" s="16"/>
      <c r="BQS187" s="13"/>
      <c r="BQT187" s="13"/>
      <c r="BQU187" s="20"/>
      <c r="BQV187" s="13"/>
      <c r="BQW187" s="13"/>
      <c r="BQX187" s="14"/>
      <c r="BQY187" s="15"/>
      <c r="BQZ187" s="16"/>
      <c r="BRA187" s="13"/>
      <c r="BRB187" s="13"/>
      <c r="BRC187" s="20"/>
      <c r="BRD187" s="13"/>
      <c r="BRE187" s="13"/>
      <c r="BRF187" s="14"/>
      <c r="BRG187" s="15"/>
      <c r="BRH187" s="16"/>
      <c r="BRI187" s="13"/>
      <c r="BRJ187" s="13"/>
      <c r="BRK187" s="20"/>
      <c r="BRL187" s="13"/>
      <c r="BRM187" s="13"/>
      <c r="BRN187" s="14"/>
      <c r="BRO187" s="15"/>
      <c r="BRP187" s="16"/>
      <c r="BRQ187" s="13"/>
      <c r="BRR187" s="13"/>
      <c r="BRS187" s="20"/>
      <c r="BRT187" s="13"/>
      <c r="BRU187" s="13"/>
      <c r="BRV187" s="14"/>
      <c r="BRW187" s="15"/>
      <c r="BRX187" s="16"/>
      <c r="BRY187" s="13"/>
      <c r="BRZ187" s="13"/>
      <c r="BSA187" s="20"/>
      <c r="BSB187" s="13"/>
      <c r="BSC187" s="13"/>
      <c r="BSD187" s="14"/>
      <c r="BSE187" s="15"/>
      <c r="BSF187" s="16"/>
      <c r="BSG187" s="13"/>
      <c r="BSH187" s="13"/>
      <c r="BSI187" s="20"/>
      <c r="BSJ187" s="13"/>
      <c r="BSK187" s="13"/>
      <c r="BSL187" s="14"/>
      <c r="BSM187" s="15"/>
      <c r="BSN187" s="16"/>
      <c r="BSO187" s="13"/>
      <c r="BSP187" s="13"/>
      <c r="BSQ187" s="20"/>
      <c r="BSR187" s="13"/>
      <c r="BSS187" s="13"/>
      <c r="BST187" s="14"/>
      <c r="BSU187" s="15"/>
      <c r="BSV187" s="16"/>
      <c r="BSW187" s="13"/>
      <c r="BSX187" s="13"/>
      <c r="BSY187" s="20"/>
      <c r="BSZ187" s="13"/>
      <c r="BTA187" s="13"/>
      <c r="BTB187" s="14"/>
      <c r="BTC187" s="15"/>
      <c r="BTD187" s="16"/>
      <c r="BTE187" s="13"/>
      <c r="BTF187" s="13"/>
      <c r="BTG187" s="20"/>
      <c r="BTH187" s="13"/>
      <c r="BTI187" s="13"/>
      <c r="BTJ187" s="14"/>
      <c r="BTK187" s="15"/>
      <c r="BTL187" s="16"/>
      <c r="BTM187" s="13"/>
      <c r="BTN187" s="13"/>
      <c r="BTO187" s="20"/>
      <c r="BTP187" s="13"/>
      <c r="BTQ187" s="13"/>
      <c r="BTR187" s="14"/>
      <c r="BTS187" s="15"/>
      <c r="BTT187" s="16"/>
      <c r="BTU187" s="13"/>
      <c r="BTV187" s="13"/>
      <c r="BTW187" s="20"/>
      <c r="BTX187" s="13"/>
      <c r="BTY187" s="13"/>
      <c r="BTZ187" s="14"/>
      <c r="BUA187" s="15"/>
      <c r="BUB187" s="16"/>
      <c r="BUC187" s="13"/>
      <c r="BUD187" s="13"/>
      <c r="BUE187" s="20"/>
      <c r="BUF187" s="13"/>
      <c r="BUG187" s="13"/>
      <c r="BUH187" s="14"/>
      <c r="BUI187" s="15"/>
      <c r="BUJ187" s="16"/>
      <c r="BUK187" s="13"/>
      <c r="BUL187" s="13"/>
      <c r="BUM187" s="20"/>
      <c r="BUN187" s="13"/>
      <c r="BUO187" s="13"/>
      <c r="BUP187" s="14"/>
      <c r="BUQ187" s="15"/>
      <c r="BUR187" s="16"/>
      <c r="BUS187" s="13"/>
      <c r="BUT187" s="13"/>
      <c r="BUU187" s="20"/>
      <c r="BUV187" s="13"/>
      <c r="BUW187" s="13"/>
      <c r="BUX187" s="14"/>
      <c r="BUY187" s="15"/>
      <c r="BUZ187" s="16"/>
      <c r="BVA187" s="13"/>
      <c r="BVB187" s="13"/>
      <c r="BVC187" s="20"/>
      <c r="BVD187" s="13"/>
      <c r="BVE187" s="13"/>
      <c r="BVF187" s="14"/>
      <c r="BVG187" s="15"/>
      <c r="BVH187" s="16"/>
      <c r="BVI187" s="13"/>
      <c r="BVJ187" s="13"/>
      <c r="BVK187" s="20"/>
      <c r="BVL187" s="13"/>
      <c r="BVM187" s="13"/>
      <c r="BVN187" s="14"/>
      <c r="BVO187" s="15"/>
      <c r="BVP187" s="16"/>
      <c r="BVQ187" s="13"/>
      <c r="BVR187" s="13"/>
      <c r="BVS187" s="20"/>
      <c r="BVT187" s="13"/>
      <c r="BVU187" s="13"/>
      <c r="BVV187" s="14"/>
      <c r="BVW187" s="15"/>
      <c r="BVX187" s="16"/>
      <c r="BVY187" s="13"/>
      <c r="BVZ187" s="13"/>
      <c r="BWA187" s="20"/>
      <c r="BWB187" s="13"/>
      <c r="BWC187" s="13"/>
      <c r="BWD187" s="14"/>
      <c r="BWE187" s="15"/>
      <c r="BWF187" s="16"/>
      <c r="BWG187" s="13"/>
      <c r="BWH187" s="13"/>
      <c r="BWI187" s="20"/>
      <c r="BWJ187" s="13"/>
      <c r="BWK187" s="13"/>
      <c r="BWL187" s="14"/>
      <c r="BWM187" s="15"/>
      <c r="BWN187" s="16"/>
      <c r="BWO187" s="13"/>
      <c r="BWP187" s="13"/>
      <c r="BWQ187" s="20"/>
      <c r="BWR187" s="13"/>
      <c r="BWS187" s="13"/>
      <c r="BWT187" s="14"/>
      <c r="BWU187" s="15"/>
      <c r="BWV187" s="16"/>
      <c r="BWW187" s="13"/>
      <c r="BWX187" s="13"/>
      <c r="BWY187" s="20"/>
      <c r="BWZ187" s="13"/>
      <c r="BXA187" s="13"/>
      <c r="BXB187" s="14"/>
      <c r="BXC187" s="15"/>
      <c r="BXD187" s="16"/>
      <c r="BXE187" s="13"/>
      <c r="BXF187" s="13"/>
      <c r="BXG187" s="20"/>
      <c r="BXH187" s="13"/>
      <c r="BXI187" s="13"/>
      <c r="BXJ187" s="14"/>
      <c r="BXK187" s="15"/>
      <c r="BXL187" s="16"/>
      <c r="BXM187" s="13"/>
      <c r="BXN187" s="13"/>
      <c r="BXO187" s="20"/>
      <c r="BXP187" s="13"/>
      <c r="BXQ187" s="13"/>
      <c r="BXR187" s="14"/>
      <c r="BXS187" s="15"/>
      <c r="BXT187" s="16"/>
      <c r="BXU187" s="13"/>
      <c r="BXV187" s="13"/>
      <c r="BXW187" s="20"/>
      <c r="BXX187" s="13"/>
      <c r="BXY187" s="13"/>
      <c r="BXZ187" s="14"/>
      <c r="BYA187" s="15"/>
      <c r="BYB187" s="16"/>
      <c r="BYC187" s="13"/>
      <c r="BYD187" s="13"/>
      <c r="BYE187" s="20"/>
      <c r="BYF187" s="13"/>
      <c r="BYG187" s="13"/>
      <c r="BYH187" s="14"/>
      <c r="BYI187" s="15"/>
      <c r="BYJ187" s="16"/>
      <c r="BYK187" s="13"/>
      <c r="BYL187" s="13"/>
      <c r="BYM187" s="20"/>
      <c r="BYN187" s="13"/>
      <c r="BYO187" s="13"/>
      <c r="BYP187" s="14"/>
      <c r="BYQ187" s="15"/>
      <c r="BYR187" s="16"/>
      <c r="BYS187" s="13"/>
      <c r="BYT187" s="13"/>
      <c r="BYU187" s="20"/>
      <c r="BYV187" s="13"/>
      <c r="BYW187" s="13"/>
      <c r="BYX187" s="14"/>
      <c r="BYY187" s="15"/>
      <c r="BYZ187" s="16"/>
      <c r="BZA187" s="13"/>
      <c r="BZB187" s="13"/>
      <c r="BZC187" s="20"/>
      <c r="BZD187" s="13"/>
      <c r="BZE187" s="13"/>
      <c r="BZF187" s="14"/>
      <c r="BZG187" s="15"/>
      <c r="BZH187" s="16"/>
      <c r="BZI187" s="13"/>
      <c r="BZJ187" s="13"/>
      <c r="BZK187" s="20"/>
      <c r="BZL187" s="13"/>
      <c r="BZM187" s="13"/>
      <c r="BZN187" s="14"/>
      <c r="BZO187" s="15"/>
      <c r="BZP187" s="16"/>
      <c r="BZQ187" s="13"/>
      <c r="BZR187" s="13"/>
      <c r="BZS187" s="20"/>
      <c r="BZT187" s="13"/>
      <c r="BZU187" s="13"/>
      <c r="BZV187" s="14"/>
      <c r="BZW187" s="15"/>
      <c r="BZX187" s="16"/>
      <c r="BZY187" s="13"/>
      <c r="BZZ187" s="13"/>
      <c r="CAA187" s="20"/>
      <c r="CAB187" s="13"/>
      <c r="CAC187" s="13"/>
      <c r="CAD187" s="14"/>
      <c r="CAE187" s="15"/>
      <c r="CAF187" s="16"/>
      <c r="CAG187" s="13"/>
      <c r="CAH187" s="13"/>
      <c r="CAI187" s="20"/>
      <c r="CAJ187" s="13"/>
      <c r="CAK187" s="13"/>
      <c r="CAL187" s="14"/>
      <c r="CAM187" s="15"/>
      <c r="CAN187" s="16"/>
      <c r="CAO187" s="13"/>
      <c r="CAP187" s="13"/>
      <c r="CAQ187" s="20"/>
      <c r="CAR187" s="13"/>
      <c r="CAS187" s="13"/>
      <c r="CAT187" s="14"/>
      <c r="CAU187" s="15"/>
      <c r="CAV187" s="16"/>
      <c r="CAW187" s="13"/>
      <c r="CAX187" s="13"/>
      <c r="CAY187" s="20"/>
      <c r="CAZ187" s="13"/>
      <c r="CBA187" s="13"/>
      <c r="CBB187" s="14"/>
      <c r="CBC187" s="15"/>
      <c r="CBD187" s="16"/>
      <c r="CBE187" s="13"/>
      <c r="CBF187" s="13"/>
      <c r="CBG187" s="20"/>
      <c r="CBH187" s="13"/>
      <c r="CBI187" s="13"/>
      <c r="CBJ187" s="14"/>
      <c r="CBK187" s="15"/>
      <c r="CBL187" s="16"/>
      <c r="CBM187" s="13"/>
      <c r="CBN187" s="13"/>
      <c r="CBO187" s="20"/>
      <c r="CBP187" s="13"/>
      <c r="CBQ187" s="13"/>
      <c r="CBR187" s="14"/>
      <c r="CBS187" s="15"/>
      <c r="CBT187" s="16"/>
      <c r="CBU187" s="13"/>
      <c r="CBV187" s="13"/>
      <c r="CBW187" s="20"/>
      <c r="CBX187" s="13"/>
      <c r="CBY187" s="13"/>
      <c r="CBZ187" s="14"/>
      <c r="CCA187" s="15"/>
      <c r="CCB187" s="16"/>
      <c r="CCC187" s="13"/>
      <c r="CCD187" s="13"/>
      <c r="CCE187" s="20"/>
      <c r="CCF187" s="13"/>
      <c r="CCG187" s="13"/>
      <c r="CCH187" s="14"/>
      <c r="CCI187" s="15"/>
      <c r="CCJ187" s="16"/>
      <c r="CCK187" s="13"/>
      <c r="CCL187" s="13"/>
      <c r="CCM187" s="20"/>
      <c r="CCN187" s="13"/>
      <c r="CCO187" s="13"/>
      <c r="CCP187" s="14"/>
      <c r="CCQ187" s="15"/>
      <c r="CCR187" s="16"/>
      <c r="CCS187" s="13"/>
      <c r="CCT187" s="13"/>
      <c r="CCU187" s="20"/>
      <c r="CCV187" s="13"/>
      <c r="CCW187" s="13"/>
      <c r="CCX187" s="14"/>
      <c r="CCY187" s="15"/>
      <c r="CCZ187" s="16"/>
      <c r="CDA187" s="13"/>
      <c r="CDB187" s="13"/>
      <c r="CDC187" s="20"/>
      <c r="CDD187" s="13"/>
      <c r="CDE187" s="13"/>
      <c r="CDF187" s="14"/>
      <c r="CDG187" s="15"/>
      <c r="CDH187" s="16"/>
      <c r="CDI187" s="13"/>
      <c r="CDJ187" s="13"/>
      <c r="CDK187" s="20"/>
      <c r="CDL187" s="13"/>
      <c r="CDM187" s="13"/>
      <c r="CDN187" s="14"/>
      <c r="CDO187" s="15"/>
      <c r="CDP187" s="16"/>
      <c r="CDQ187" s="13"/>
      <c r="CDR187" s="13"/>
      <c r="CDS187" s="20"/>
      <c r="CDT187" s="13"/>
      <c r="CDU187" s="13"/>
      <c r="CDV187" s="14"/>
      <c r="CDW187" s="15"/>
      <c r="CDX187" s="16"/>
      <c r="CDY187" s="13"/>
      <c r="CDZ187" s="13"/>
      <c r="CEA187" s="20"/>
      <c r="CEB187" s="13"/>
      <c r="CEC187" s="13"/>
      <c r="CED187" s="14"/>
      <c r="CEE187" s="15"/>
      <c r="CEF187" s="16"/>
      <c r="CEG187" s="13"/>
      <c r="CEH187" s="13"/>
      <c r="CEI187" s="20"/>
      <c r="CEJ187" s="13"/>
      <c r="CEK187" s="13"/>
      <c r="CEL187" s="14"/>
      <c r="CEM187" s="15"/>
      <c r="CEN187" s="16"/>
      <c r="CEO187" s="13"/>
      <c r="CEP187" s="13"/>
      <c r="CEQ187" s="20"/>
      <c r="CER187" s="13"/>
      <c r="CES187" s="13"/>
      <c r="CET187" s="14"/>
      <c r="CEU187" s="15"/>
      <c r="CEV187" s="16"/>
      <c r="CEW187" s="13"/>
      <c r="CEX187" s="13"/>
      <c r="CEY187" s="20"/>
      <c r="CEZ187" s="13"/>
      <c r="CFA187" s="13"/>
      <c r="CFB187" s="14"/>
      <c r="CFC187" s="15"/>
      <c r="CFD187" s="16"/>
      <c r="CFE187" s="13"/>
      <c r="CFF187" s="13"/>
      <c r="CFG187" s="20"/>
      <c r="CFH187" s="13"/>
      <c r="CFI187" s="13"/>
      <c r="CFJ187" s="14"/>
      <c r="CFK187" s="15"/>
      <c r="CFL187" s="16"/>
      <c r="CFM187" s="13"/>
      <c r="CFN187" s="13"/>
      <c r="CFO187" s="20"/>
      <c r="CFP187" s="13"/>
      <c r="CFQ187" s="13"/>
      <c r="CFR187" s="14"/>
      <c r="CFS187" s="15"/>
      <c r="CFT187" s="16"/>
      <c r="CFU187" s="13"/>
      <c r="CFV187" s="13"/>
      <c r="CFW187" s="20"/>
      <c r="CFX187" s="13"/>
      <c r="CFY187" s="13"/>
      <c r="CFZ187" s="14"/>
      <c r="CGA187" s="15"/>
      <c r="CGB187" s="16"/>
      <c r="CGC187" s="13"/>
      <c r="CGD187" s="13"/>
      <c r="CGE187" s="20"/>
      <c r="CGF187" s="13"/>
      <c r="CGG187" s="13"/>
      <c r="CGH187" s="14"/>
      <c r="CGI187" s="15"/>
      <c r="CGJ187" s="16"/>
      <c r="CGK187" s="13"/>
      <c r="CGL187" s="13"/>
      <c r="CGM187" s="20"/>
      <c r="CGN187" s="13"/>
      <c r="CGO187" s="13"/>
      <c r="CGP187" s="14"/>
      <c r="CGQ187" s="15"/>
      <c r="CGR187" s="16"/>
      <c r="CGS187" s="13"/>
      <c r="CGT187" s="13"/>
      <c r="CGU187" s="20"/>
      <c r="CGV187" s="13"/>
      <c r="CGW187" s="13"/>
      <c r="CGX187" s="14"/>
      <c r="CGY187" s="15"/>
      <c r="CGZ187" s="16"/>
      <c r="CHA187" s="13"/>
      <c r="CHB187" s="13"/>
      <c r="CHC187" s="20"/>
      <c r="CHD187" s="13"/>
      <c r="CHE187" s="13"/>
      <c r="CHF187" s="14"/>
      <c r="CHG187" s="15"/>
      <c r="CHH187" s="16"/>
      <c r="CHI187" s="13"/>
      <c r="CHJ187" s="13"/>
      <c r="CHK187" s="20"/>
      <c r="CHL187" s="13"/>
      <c r="CHM187" s="13"/>
      <c r="CHN187" s="14"/>
      <c r="CHO187" s="15"/>
      <c r="CHP187" s="16"/>
      <c r="CHQ187" s="13"/>
      <c r="CHR187" s="13"/>
      <c r="CHS187" s="20"/>
      <c r="CHT187" s="13"/>
      <c r="CHU187" s="13"/>
      <c r="CHV187" s="14"/>
      <c r="CHW187" s="15"/>
      <c r="CHX187" s="16"/>
      <c r="CHY187" s="13"/>
      <c r="CHZ187" s="13"/>
      <c r="CIA187" s="20"/>
      <c r="CIB187" s="13"/>
      <c r="CIC187" s="13"/>
      <c r="CID187" s="14"/>
      <c r="CIE187" s="15"/>
      <c r="CIF187" s="16"/>
      <c r="CIG187" s="13"/>
      <c r="CIH187" s="13"/>
      <c r="CII187" s="20"/>
      <c r="CIJ187" s="13"/>
      <c r="CIK187" s="13"/>
      <c r="CIL187" s="14"/>
      <c r="CIM187" s="15"/>
      <c r="CIN187" s="16"/>
      <c r="CIO187" s="13"/>
      <c r="CIP187" s="13"/>
      <c r="CIQ187" s="20"/>
      <c r="CIR187" s="13"/>
      <c r="CIS187" s="13"/>
      <c r="CIT187" s="14"/>
      <c r="CIU187" s="15"/>
      <c r="CIV187" s="16"/>
      <c r="CIW187" s="13"/>
      <c r="CIX187" s="13"/>
      <c r="CIY187" s="20"/>
      <c r="CIZ187" s="13"/>
      <c r="CJA187" s="13"/>
      <c r="CJB187" s="14"/>
      <c r="CJC187" s="15"/>
      <c r="CJD187" s="16"/>
      <c r="CJE187" s="13"/>
      <c r="CJF187" s="13"/>
      <c r="CJG187" s="20"/>
      <c r="CJH187" s="13"/>
      <c r="CJI187" s="13"/>
      <c r="CJJ187" s="14"/>
      <c r="CJK187" s="15"/>
      <c r="CJL187" s="16"/>
      <c r="CJM187" s="13"/>
      <c r="CJN187" s="13"/>
      <c r="CJO187" s="20"/>
      <c r="CJP187" s="13"/>
      <c r="CJQ187" s="13"/>
      <c r="CJR187" s="14"/>
      <c r="CJS187" s="15"/>
      <c r="CJT187" s="16"/>
      <c r="CJU187" s="13"/>
      <c r="CJV187" s="13"/>
      <c r="CJW187" s="20"/>
      <c r="CJX187" s="13"/>
      <c r="CJY187" s="13"/>
      <c r="CJZ187" s="14"/>
      <c r="CKA187" s="15"/>
      <c r="CKB187" s="16"/>
      <c r="CKC187" s="13"/>
      <c r="CKD187" s="13"/>
      <c r="CKE187" s="20"/>
      <c r="CKF187" s="13"/>
      <c r="CKG187" s="13"/>
      <c r="CKH187" s="14"/>
      <c r="CKI187" s="15"/>
      <c r="CKJ187" s="16"/>
      <c r="CKK187" s="13"/>
      <c r="CKL187" s="13"/>
      <c r="CKM187" s="20"/>
      <c r="CKN187" s="13"/>
      <c r="CKO187" s="13"/>
      <c r="CKP187" s="14"/>
      <c r="CKQ187" s="15"/>
      <c r="CKR187" s="16"/>
      <c r="CKS187" s="13"/>
      <c r="CKT187" s="13"/>
      <c r="CKU187" s="20"/>
      <c r="CKV187" s="13"/>
      <c r="CKW187" s="13"/>
      <c r="CKX187" s="14"/>
      <c r="CKY187" s="15"/>
      <c r="CKZ187" s="16"/>
      <c r="CLA187" s="13"/>
      <c r="CLB187" s="13"/>
      <c r="CLC187" s="20"/>
      <c r="CLD187" s="13"/>
      <c r="CLE187" s="13"/>
      <c r="CLF187" s="14"/>
      <c r="CLG187" s="15"/>
      <c r="CLH187" s="16"/>
      <c r="CLI187" s="13"/>
      <c r="CLJ187" s="13"/>
      <c r="CLK187" s="20"/>
      <c r="CLL187" s="13"/>
      <c r="CLM187" s="13"/>
      <c r="CLN187" s="14"/>
      <c r="CLO187" s="15"/>
      <c r="CLP187" s="16"/>
      <c r="CLQ187" s="13"/>
      <c r="CLR187" s="13"/>
      <c r="CLS187" s="20"/>
      <c r="CLT187" s="13"/>
      <c r="CLU187" s="13"/>
      <c r="CLV187" s="14"/>
      <c r="CLW187" s="15"/>
      <c r="CLX187" s="16"/>
      <c r="CLY187" s="13"/>
      <c r="CLZ187" s="13"/>
      <c r="CMA187" s="20"/>
      <c r="CMB187" s="13"/>
      <c r="CMC187" s="13"/>
      <c r="CMD187" s="14"/>
      <c r="CME187" s="15"/>
      <c r="CMF187" s="16"/>
      <c r="CMG187" s="13"/>
      <c r="CMH187" s="13"/>
      <c r="CMI187" s="20"/>
      <c r="CMJ187" s="13"/>
      <c r="CMK187" s="13"/>
      <c r="CML187" s="14"/>
      <c r="CMM187" s="15"/>
      <c r="CMN187" s="16"/>
      <c r="CMO187" s="13"/>
      <c r="CMP187" s="13"/>
      <c r="CMQ187" s="20"/>
      <c r="CMR187" s="13"/>
      <c r="CMS187" s="13"/>
      <c r="CMT187" s="14"/>
      <c r="CMU187" s="15"/>
      <c r="CMV187" s="16"/>
      <c r="CMW187" s="13"/>
      <c r="CMX187" s="13"/>
      <c r="CMY187" s="20"/>
      <c r="CMZ187" s="13"/>
      <c r="CNA187" s="13"/>
      <c r="CNB187" s="14"/>
      <c r="CNC187" s="15"/>
      <c r="CND187" s="16"/>
      <c r="CNE187" s="13"/>
      <c r="CNF187" s="13"/>
      <c r="CNG187" s="20"/>
      <c r="CNH187" s="13"/>
      <c r="CNI187" s="13"/>
      <c r="CNJ187" s="14"/>
      <c r="CNK187" s="15"/>
      <c r="CNL187" s="16"/>
      <c r="CNM187" s="13"/>
      <c r="CNN187" s="13"/>
      <c r="CNO187" s="20"/>
      <c r="CNP187" s="13"/>
      <c r="CNQ187" s="13"/>
      <c r="CNR187" s="14"/>
      <c r="CNS187" s="15"/>
      <c r="CNT187" s="16"/>
      <c r="CNU187" s="13"/>
      <c r="CNV187" s="13"/>
      <c r="CNW187" s="20"/>
      <c r="CNX187" s="13"/>
      <c r="CNY187" s="13"/>
      <c r="CNZ187" s="14"/>
      <c r="COA187" s="15"/>
      <c r="COB187" s="16"/>
      <c r="COC187" s="13"/>
      <c r="COD187" s="13"/>
      <c r="COE187" s="20"/>
      <c r="COF187" s="13"/>
      <c r="COG187" s="13"/>
      <c r="COH187" s="14"/>
      <c r="COI187" s="15"/>
      <c r="COJ187" s="16"/>
      <c r="COK187" s="13"/>
      <c r="COL187" s="13"/>
      <c r="COM187" s="20"/>
      <c r="CON187" s="13"/>
      <c r="COO187" s="13"/>
      <c r="COP187" s="14"/>
      <c r="COQ187" s="15"/>
      <c r="COR187" s="16"/>
      <c r="COS187" s="13"/>
      <c r="COT187" s="13"/>
      <c r="COU187" s="20"/>
      <c r="COV187" s="13"/>
      <c r="COW187" s="13"/>
      <c r="COX187" s="14"/>
      <c r="COY187" s="15"/>
      <c r="COZ187" s="16"/>
      <c r="CPA187" s="13"/>
      <c r="CPB187" s="13"/>
      <c r="CPC187" s="20"/>
      <c r="CPD187" s="13"/>
      <c r="CPE187" s="13"/>
      <c r="CPF187" s="14"/>
      <c r="CPG187" s="15"/>
      <c r="CPH187" s="16"/>
      <c r="CPI187" s="13"/>
      <c r="CPJ187" s="13"/>
      <c r="CPK187" s="20"/>
      <c r="CPL187" s="13"/>
      <c r="CPM187" s="13"/>
      <c r="CPN187" s="14"/>
      <c r="CPO187" s="15"/>
      <c r="CPP187" s="16"/>
      <c r="CPQ187" s="13"/>
      <c r="CPR187" s="13"/>
      <c r="CPS187" s="20"/>
      <c r="CPT187" s="13"/>
      <c r="CPU187" s="13"/>
      <c r="CPV187" s="14"/>
      <c r="CPW187" s="15"/>
      <c r="CPX187" s="16"/>
      <c r="CPY187" s="13"/>
      <c r="CPZ187" s="13"/>
      <c r="CQA187" s="20"/>
      <c r="CQB187" s="13"/>
      <c r="CQC187" s="13"/>
      <c r="CQD187" s="14"/>
      <c r="CQE187" s="15"/>
      <c r="CQF187" s="16"/>
      <c r="CQG187" s="13"/>
      <c r="CQH187" s="13"/>
      <c r="CQI187" s="20"/>
      <c r="CQJ187" s="13"/>
      <c r="CQK187" s="13"/>
      <c r="CQL187" s="14"/>
      <c r="CQM187" s="15"/>
      <c r="CQN187" s="16"/>
      <c r="CQO187" s="13"/>
      <c r="CQP187" s="13"/>
      <c r="CQQ187" s="20"/>
      <c r="CQR187" s="13"/>
      <c r="CQS187" s="13"/>
      <c r="CQT187" s="14"/>
      <c r="CQU187" s="15"/>
      <c r="CQV187" s="16"/>
      <c r="CQW187" s="13"/>
      <c r="CQX187" s="13"/>
      <c r="CQY187" s="20"/>
      <c r="CQZ187" s="13"/>
      <c r="CRA187" s="13"/>
      <c r="CRB187" s="14"/>
      <c r="CRC187" s="15"/>
      <c r="CRD187" s="16"/>
      <c r="CRE187" s="13"/>
      <c r="CRF187" s="13"/>
      <c r="CRG187" s="20"/>
      <c r="CRH187" s="13"/>
      <c r="CRI187" s="13"/>
      <c r="CRJ187" s="14"/>
      <c r="CRK187" s="15"/>
      <c r="CRL187" s="16"/>
      <c r="CRM187" s="13"/>
      <c r="CRN187" s="13"/>
      <c r="CRO187" s="20"/>
      <c r="CRP187" s="13"/>
      <c r="CRQ187" s="13"/>
      <c r="CRR187" s="14"/>
      <c r="CRS187" s="15"/>
      <c r="CRT187" s="16"/>
      <c r="CRU187" s="13"/>
      <c r="CRV187" s="13"/>
      <c r="CRW187" s="20"/>
      <c r="CRX187" s="13"/>
      <c r="CRY187" s="13"/>
      <c r="CRZ187" s="14"/>
      <c r="CSA187" s="15"/>
      <c r="CSB187" s="16"/>
      <c r="CSC187" s="13"/>
      <c r="CSD187" s="13"/>
      <c r="CSE187" s="20"/>
      <c r="CSF187" s="13"/>
      <c r="CSG187" s="13"/>
      <c r="CSH187" s="14"/>
      <c r="CSI187" s="15"/>
      <c r="CSJ187" s="16"/>
      <c r="CSK187" s="13"/>
      <c r="CSL187" s="13"/>
      <c r="CSM187" s="20"/>
      <c r="CSN187" s="13"/>
      <c r="CSO187" s="13"/>
      <c r="CSP187" s="14"/>
      <c r="CSQ187" s="15"/>
      <c r="CSR187" s="16"/>
      <c r="CSS187" s="13"/>
      <c r="CST187" s="13"/>
      <c r="CSU187" s="20"/>
      <c r="CSV187" s="13"/>
      <c r="CSW187" s="13"/>
      <c r="CSX187" s="14"/>
      <c r="CSY187" s="15"/>
      <c r="CSZ187" s="16"/>
      <c r="CTA187" s="13"/>
      <c r="CTB187" s="13"/>
      <c r="CTC187" s="20"/>
      <c r="CTD187" s="13"/>
      <c r="CTE187" s="13"/>
      <c r="CTF187" s="14"/>
      <c r="CTG187" s="15"/>
      <c r="CTH187" s="16"/>
      <c r="CTI187" s="13"/>
      <c r="CTJ187" s="13"/>
      <c r="CTK187" s="20"/>
      <c r="CTL187" s="13"/>
      <c r="CTM187" s="13"/>
      <c r="CTN187" s="14"/>
      <c r="CTO187" s="15"/>
      <c r="CTP187" s="16"/>
      <c r="CTQ187" s="13"/>
      <c r="CTR187" s="13"/>
      <c r="CTS187" s="20"/>
      <c r="CTT187" s="13"/>
      <c r="CTU187" s="13"/>
      <c r="CTV187" s="14"/>
      <c r="CTW187" s="15"/>
      <c r="CTX187" s="16"/>
      <c r="CTY187" s="13"/>
      <c r="CTZ187" s="13"/>
      <c r="CUA187" s="20"/>
      <c r="CUB187" s="13"/>
      <c r="CUC187" s="13"/>
      <c r="CUD187" s="14"/>
      <c r="CUE187" s="15"/>
      <c r="CUF187" s="16"/>
      <c r="CUG187" s="13"/>
      <c r="CUH187" s="13"/>
      <c r="CUI187" s="20"/>
      <c r="CUJ187" s="13"/>
      <c r="CUK187" s="13"/>
      <c r="CUL187" s="14"/>
      <c r="CUM187" s="15"/>
      <c r="CUN187" s="16"/>
      <c r="CUO187" s="13"/>
      <c r="CUP187" s="13"/>
      <c r="CUQ187" s="20"/>
      <c r="CUR187" s="13"/>
      <c r="CUS187" s="13"/>
      <c r="CUT187" s="14"/>
      <c r="CUU187" s="15"/>
      <c r="CUV187" s="16"/>
      <c r="CUW187" s="13"/>
      <c r="CUX187" s="13"/>
      <c r="CUY187" s="20"/>
      <c r="CUZ187" s="13"/>
      <c r="CVA187" s="13"/>
      <c r="CVB187" s="14"/>
      <c r="CVC187" s="15"/>
      <c r="CVD187" s="16"/>
      <c r="CVE187" s="13"/>
      <c r="CVF187" s="13"/>
      <c r="CVG187" s="20"/>
      <c r="CVH187" s="13"/>
      <c r="CVI187" s="13"/>
      <c r="CVJ187" s="14"/>
      <c r="CVK187" s="15"/>
      <c r="CVL187" s="16"/>
      <c r="CVM187" s="13"/>
      <c r="CVN187" s="13"/>
      <c r="CVO187" s="20"/>
      <c r="CVP187" s="13"/>
      <c r="CVQ187" s="13"/>
      <c r="CVR187" s="14"/>
      <c r="CVS187" s="15"/>
      <c r="CVT187" s="16"/>
      <c r="CVU187" s="13"/>
      <c r="CVV187" s="13"/>
      <c r="CVW187" s="20"/>
      <c r="CVX187" s="13"/>
      <c r="CVY187" s="13"/>
      <c r="CVZ187" s="14"/>
      <c r="CWA187" s="15"/>
      <c r="CWB187" s="16"/>
      <c r="CWC187" s="13"/>
      <c r="CWD187" s="13"/>
      <c r="CWE187" s="20"/>
      <c r="CWF187" s="13"/>
      <c r="CWG187" s="13"/>
      <c r="CWH187" s="14"/>
      <c r="CWI187" s="15"/>
      <c r="CWJ187" s="16"/>
      <c r="CWK187" s="13"/>
      <c r="CWL187" s="13"/>
      <c r="CWM187" s="20"/>
      <c r="CWN187" s="13"/>
      <c r="CWO187" s="13"/>
      <c r="CWP187" s="14"/>
      <c r="CWQ187" s="15"/>
      <c r="CWR187" s="16"/>
      <c r="CWS187" s="13"/>
      <c r="CWT187" s="13"/>
      <c r="CWU187" s="20"/>
      <c r="CWV187" s="13"/>
      <c r="CWW187" s="13"/>
      <c r="CWX187" s="14"/>
      <c r="CWY187" s="15"/>
      <c r="CWZ187" s="16"/>
      <c r="CXA187" s="13"/>
      <c r="CXB187" s="13"/>
      <c r="CXC187" s="20"/>
      <c r="CXD187" s="13"/>
      <c r="CXE187" s="13"/>
      <c r="CXF187" s="14"/>
      <c r="CXG187" s="15"/>
      <c r="CXH187" s="16"/>
      <c r="CXI187" s="13"/>
      <c r="CXJ187" s="13"/>
      <c r="CXK187" s="20"/>
      <c r="CXL187" s="13"/>
      <c r="CXM187" s="13"/>
      <c r="CXN187" s="14"/>
      <c r="CXO187" s="15"/>
      <c r="CXP187" s="16"/>
      <c r="CXQ187" s="13"/>
      <c r="CXR187" s="13"/>
      <c r="CXS187" s="20"/>
      <c r="CXT187" s="13"/>
      <c r="CXU187" s="13"/>
      <c r="CXV187" s="14"/>
      <c r="CXW187" s="15"/>
      <c r="CXX187" s="16"/>
      <c r="CXY187" s="13"/>
      <c r="CXZ187" s="13"/>
      <c r="CYA187" s="20"/>
      <c r="CYB187" s="13"/>
      <c r="CYC187" s="13"/>
      <c r="CYD187" s="14"/>
      <c r="CYE187" s="15"/>
      <c r="CYF187" s="16"/>
      <c r="CYG187" s="13"/>
      <c r="CYH187" s="13"/>
      <c r="CYI187" s="20"/>
      <c r="CYJ187" s="13"/>
      <c r="CYK187" s="13"/>
      <c r="CYL187" s="14"/>
      <c r="CYM187" s="15"/>
      <c r="CYN187" s="16"/>
      <c r="CYO187" s="13"/>
      <c r="CYP187" s="13"/>
      <c r="CYQ187" s="20"/>
      <c r="CYR187" s="13"/>
      <c r="CYS187" s="13"/>
      <c r="CYT187" s="14"/>
      <c r="CYU187" s="15"/>
      <c r="CYV187" s="16"/>
      <c r="CYW187" s="13"/>
      <c r="CYX187" s="13"/>
      <c r="CYY187" s="20"/>
      <c r="CYZ187" s="13"/>
      <c r="CZA187" s="13"/>
      <c r="CZB187" s="14"/>
      <c r="CZC187" s="15"/>
      <c r="CZD187" s="16"/>
      <c r="CZE187" s="13"/>
      <c r="CZF187" s="13"/>
      <c r="CZG187" s="20"/>
      <c r="CZH187" s="13"/>
      <c r="CZI187" s="13"/>
      <c r="CZJ187" s="14"/>
      <c r="CZK187" s="15"/>
      <c r="CZL187" s="16"/>
      <c r="CZM187" s="13"/>
      <c r="CZN187" s="13"/>
      <c r="CZO187" s="20"/>
      <c r="CZP187" s="13"/>
      <c r="CZQ187" s="13"/>
      <c r="CZR187" s="14"/>
      <c r="CZS187" s="15"/>
      <c r="CZT187" s="16"/>
      <c r="CZU187" s="13"/>
      <c r="CZV187" s="13"/>
      <c r="CZW187" s="20"/>
      <c r="CZX187" s="13"/>
      <c r="CZY187" s="13"/>
      <c r="CZZ187" s="14"/>
      <c r="DAA187" s="15"/>
      <c r="DAB187" s="16"/>
      <c r="DAC187" s="13"/>
      <c r="DAD187" s="13"/>
      <c r="DAE187" s="20"/>
      <c r="DAF187" s="13"/>
      <c r="DAG187" s="13"/>
      <c r="DAH187" s="14"/>
      <c r="DAI187" s="15"/>
      <c r="DAJ187" s="16"/>
      <c r="DAK187" s="13"/>
      <c r="DAL187" s="13"/>
      <c r="DAM187" s="20"/>
      <c r="DAN187" s="13"/>
      <c r="DAO187" s="13"/>
      <c r="DAP187" s="14"/>
      <c r="DAQ187" s="15"/>
      <c r="DAR187" s="16"/>
      <c r="DAS187" s="13"/>
      <c r="DAT187" s="13"/>
      <c r="DAU187" s="20"/>
      <c r="DAV187" s="13"/>
      <c r="DAW187" s="13"/>
      <c r="DAX187" s="14"/>
      <c r="DAY187" s="15"/>
      <c r="DAZ187" s="16"/>
      <c r="DBA187" s="13"/>
      <c r="DBB187" s="13"/>
      <c r="DBC187" s="20"/>
      <c r="DBD187" s="13"/>
      <c r="DBE187" s="13"/>
      <c r="DBF187" s="14"/>
      <c r="DBG187" s="15"/>
      <c r="DBH187" s="16"/>
      <c r="DBI187" s="13"/>
      <c r="DBJ187" s="13"/>
      <c r="DBK187" s="20"/>
      <c r="DBL187" s="13"/>
      <c r="DBM187" s="13"/>
      <c r="DBN187" s="14"/>
      <c r="DBO187" s="15"/>
      <c r="DBP187" s="16"/>
      <c r="DBQ187" s="13"/>
      <c r="DBR187" s="13"/>
      <c r="DBS187" s="20"/>
      <c r="DBT187" s="13"/>
      <c r="DBU187" s="13"/>
      <c r="DBV187" s="14"/>
      <c r="DBW187" s="15"/>
      <c r="DBX187" s="16"/>
      <c r="DBY187" s="13"/>
      <c r="DBZ187" s="13"/>
      <c r="DCA187" s="20"/>
      <c r="DCB187" s="13"/>
      <c r="DCC187" s="13"/>
      <c r="DCD187" s="14"/>
      <c r="DCE187" s="15"/>
      <c r="DCF187" s="16"/>
      <c r="DCG187" s="13"/>
      <c r="DCH187" s="13"/>
      <c r="DCI187" s="20"/>
      <c r="DCJ187" s="13"/>
      <c r="DCK187" s="13"/>
      <c r="DCL187" s="14"/>
      <c r="DCM187" s="15"/>
      <c r="DCN187" s="16"/>
      <c r="DCO187" s="13"/>
      <c r="DCP187" s="13"/>
      <c r="DCQ187" s="20"/>
      <c r="DCR187" s="13"/>
      <c r="DCS187" s="13"/>
      <c r="DCT187" s="14"/>
      <c r="DCU187" s="15"/>
      <c r="DCV187" s="16"/>
      <c r="DCW187" s="13"/>
      <c r="DCX187" s="13"/>
      <c r="DCY187" s="20"/>
      <c r="DCZ187" s="13"/>
      <c r="DDA187" s="13"/>
      <c r="DDB187" s="14"/>
      <c r="DDC187" s="15"/>
      <c r="DDD187" s="16"/>
      <c r="DDE187" s="13"/>
      <c r="DDF187" s="13"/>
      <c r="DDG187" s="20"/>
      <c r="DDH187" s="13"/>
      <c r="DDI187" s="13"/>
      <c r="DDJ187" s="14"/>
      <c r="DDK187" s="15"/>
      <c r="DDL187" s="16"/>
      <c r="DDM187" s="13"/>
      <c r="DDN187" s="13"/>
      <c r="DDO187" s="20"/>
      <c r="DDP187" s="13"/>
      <c r="DDQ187" s="13"/>
      <c r="DDR187" s="14"/>
      <c r="DDS187" s="15"/>
      <c r="DDT187" s="16"/>
      <c r="DDU187" s="13"/>
      <c r="DDV187" s="13"/>
      <c r="DDW187" s="20"/>
      <c r="DDX187" s="13"/>
      <c r="DDY187" s="13"/>
      <c r="DDZ187" s="14"/>
      <c r="DEA187" s="15"/>
      <c r="DEB187" s="16"/>
      <c r="DEC187" s="13"/>
      <c r="DED187" s="13"/>
      <c r="DEE187" s="20"/>
      <c r="DEF187" s="13"/>
      <c r="DEG187" s="13"/>
      <c r="DEH187" s="14"/>
      <c r="DEI187" s="15"/>
      <c r="DEJ187" s="16"/>
      <c r="DEK187" s="13"/>
      <c r="DEL187" s="13"/>
      <c r="DEM187" s="20"/>
      <c r="DEN187" s="13"/>
      <c r="DEO187" s="13"/>
      <c r="DEP187" s="14"/>
      <c r="DEQ187" s="15"/>
      <c r="DER187" s="16"/>
      <c r="DES187" s="13"/>
      <c r="DET187" s="13"/>
      <c r="DEU187" s="20"/>
      <c r="DEV187" s="13"/>
      <c r="DEW187" s="13"/>
      <c r="DEX187" s="14"/>
      <c r="DEY187" s="15"/>
      <c r="DEZ187" s="16"/>
      <c r="DFA187" s="13"/>
      <c r="DFB187" s="13"/>
      <c r="DFC187" s="20"/>
      <c r="DFD187" s="13"/>
      <c r="DFE187" s="13"/>
      <c r="DFF187" s="14"/>
      <c r="DFG187" s="15"/>
      <c r="DFH187" s="16"/>
      <c r="DFI187" s="13"/>
      <c r="DFJ187" s="13"/>
      <c r="DFK187" s="20"/>
      <c r="DFL187" s="13"/>
      <c r="DFM187" s="13"/>
      <c r="DFN187" s="14"/>
      <c r="DFO187" s="15"/>
      <c r="DFP187" s="16"/>
      <c r="DFQ187" s="13"/>
      <c r="DFR187" s="13"/>
      <c r="DFS187" s="20"/>
      <c r="DFT187" s="13"/>
      <c r="DFU187" s="13"/>
      <c r="DFV187" s="14"/>
      <c r="DFW187" s="15"/>
      <c r="DFX187" s="16"/>
      <c r="DFY187" s="13"/>
      <c r="DFZ187" s="13"/>
      <c r="DGA187" s="20"/>
      <c r="DGB187" s="13"/>
      <c r="DGC187" s="13"/>
      <c r="DGD187" s="14"/>
      <c r="DGE187" s="15"/>
      <c r="DGF187" s="16"/>
      <c r="DGG187" s="13"/>
      <c r="DGH187" s="13"/>
      <c r="DGI187" s="20"/>
      <c r="DGJ187" s="13"/>
      <c r="DGK187" s="13"/>
      <c r="DGL187" s="14"/>
      <c r="DGM187" s="15"/>
      <c r="DGN187" s="16"/>
      <c r="DGO187" s="13"/>
      <c r="DGP187" s="13"/>
      <c r="DGQ187" s="20"/>
      <c r="DGR187" s="13"/>
      <c r="DGS187" s="13"/>
      <c r="DGT187" s="14"/>
      <c r="DGU187" s="15"/>
      <c r="DGV187" s="16"/>
      <c r="DGW187" s="13"/>
      <c r="DGX187" s="13"/>
      <c r="DGY187" s="20"/>
      <c r="DGZ187" s="13"/>
      <c r="DHA187" s="13"/>
      <c r="DHB187" s="14"/>
      <c r="DHC187" s="15"/>
      <c r="DHD187" s="16"/>
      <c r="DHE187" s="13"/>
      <c r="DHF187" s="13"/>
      <c r="DHG187" s="20"/>
      <c r="DHH187" s="13"/>
      <c r="DHI187" s="13"/>
      <c r="DHJ187" s="14"/>
      <c r="DHK187" s="15"/>
      <c r="DHL187" s="16"/>
      <c r="DHM187" s="13"/>
      <c r="DHN187" s="13"/>
      <c r="DHO187" s="20"/>
      <c r="DHP187" s="13"/>
      <c r="DHQ187" s="13"/>
      <c r="DHR187" s="14"/>
      <c r="DHS187" s="15"/>
      <c r="DHT187" s="16"/>
      <c r="DHU187" s="13"/>
      <c r="DHV187" s="13"/>
      <c r="DHW187" s="20"/>
      <c r="DHX187" s="13"/>
      <c r="DHY187" s="13"/>
      <c r="DHZ187" s="14"/>
      <c r="DIA187" s="15"/>
      <c r="DIB187" s="16"/>
      <c r="DIC187" s="13"/>
      <c r="DID187" s="13"/>
      <c r="DIE187" s="20"/>
      <c r="DIF187" s="13"/>
      <c r="DIG187" s="13"/>
      <c r="DIH187" s="14"/>
      <c r="DII187" s="15"/>
      <c r="DIJ187" s="16"/>
      <c r="DIK187" s="13"/>
      <c r="DIL187" s="13"/>
      <c r="DIM187" s="20"/>
      <c r="DIN187" s="13"/>
      <c r="DIO187" s="13"/>
      <c r="DIP187" s="14"/>
      <c r="DIQ187" s="15"/>
      <c r="DIR187" s="16"/>
      <c r="DIS187" s="13"/>
      <c r="DIT187" s="13"/>
      <c r="DIU187" s="20"/>
      <c r="DIV187" s="13"/>
      <c r="DIW187" s="13"/>
      <c r="DIX187" s="14"/>
      <c r="DIY187" s="15"/>
      <c r="DIZ187" s="16"/>
      <c r="DJA187" s="13"/>
      <c r="DJB187" s="13"/>
      <c r="DJC187" s="20"/>
      <c r="DJD187" s="13"/>
      <c r="DJE187" s="13"/>
      <c r="DJF187" s="14"/>
      <c r="DJG187" s="15"/>
      <c r="DJH187" s="16"/>
      <c r="DJI187" s="13"/>
      <c r="DJJ187" s="13"/>
      <c r="DJK187" s="20"/>
      <c r="DJL187" s="13"/>
      <c r="DJM187" s="13"/>
      <c r="DJN187" s="14"/>
      <c r="DJO187" s="15"/>
      <c r="DJP187" s="16"/>
      <c r="DJQ187" s="13"/>
      <c r="DJR187" s="13"/>
      <c r="DJS187" s="20"/>
      <c r="DJT187" s="13"/>
      <c r="DJU187" s="13"/>
      <c r="DJV187" s="14"/>
      <c r="DJW187" s="15"/>
      <c r="DJX187" s="16"/>
      <c r="DJY187" s="13"/>
      <c r="DJZ187" s="13"/>
      <c r="DKA187" s="20"/>
      <c r="DKB187" s="13"/>
      <c r="DKC187" s="13"/>
      <c r="DKD187" s="14"/>
      <c r="DKE187" s="15"/>
      <c r="DKF187" s="16"/>
      <c r="DKG187" s="13"/>
      <c r="DKH187" s="13"/>
      <c r="DKI187" s="20"/>
      <c r="DKJ187" s="13"/>
      <c r="DKK187" s="13"/>
      <c r="DKL187" s="14"/>
      <c r="DKM187" s="15"/>
      <c r="DKN187" s="16"/>
      <c r="DKO187" s="13"/>
      <c r="DKP187" s="13"/>
      <c r="DKQ187" s="20"/>
      <c r="DKR187" s="13"/>
      <c r="DKS187" s="13"/>
      <c r="DKT187" s="14"/>
      <c r="DKU187" s="15"/>
      <c r="DKV187" s="16"/>
      <c r="DKW187" s="13"/>
      <c r="DKX187" s="13"/>
      <c r="DKY187" s="20"/>
      <c r="DKZ187" s="13"/>
      <c r="DLA187" s="13"/>
      <c r="DLB187" s="14"/>
      <c r="DLC187" s="15"/>
      <c r="DLD187" s="16"/>
      <c r="DLE187" s="13"/>
      <c r="DLF187" s="13"/>
      <c r="DLG187" s="20"/>
      <c r="DLH187" s="13"/>
      <c r="DLI187" s="13"/>
      <c r="DLJ187" s="14"/>
      <c r="DLK187" s="15"/>
      <c r="DLL187" s="16"/>
      <c r="DLM187" s="13"/>
      <c r="DLN187" s="13"/>
      <c r="DLO187" s="20"/>
      <c r="DLP187" s="13"/>
      <c r="DLQ187" s="13"/>
      <c r="DLR187" s="14"/>
      <c r="DLS187" s="15"/>
      <c r="DLT187" s="16"/>
      <c r="DLU187" s="13"/>
      <c r="DLV187" s="13"/>
      <c r="DLW187" s="20"/>
      <c r="DLX187" s="13"/>
      <c r="DLY187" s="13"/>
      <c r="DLZ187" s="14"/>
      <c r="DMA187" s="15"/>
      <c r="DMB187" s="16"/>
      <c r="DMC187" s="13"/>
      <c r="DMD187" s="13"/>
      <c r="DME187" s="20"/>
      <c r="DMF187" s="13"/>
      <c r="DMG187" s="13"/>
      <c r="DMH187" s="14"/>
      <c r="DMI187" s="15"/>
      <c r="DMJ187" s="16"/>
      <c r="DMK187" s="13"/>
      <c r="DML187" s="13"/>
      <c r="DMM187" s="20"/>
      <c r="DMN187" s="13"/>
      <c r="DMO187" s="13"/>
      <c r="DMP187" s="14"/>
      <c r="DMQ187" s="15"/>
      <c r="DMR187" s="16"/>
      <c r="DMS187" s="13"/>
      <c r="DMT187" s="13"/>
      <c r="DMU187" s="20"/>
      <c r="DMV187" s="13"/>
      <c r="DMW187" s="13"/>
      <c r="DMX187" s="14"/>
      <c r="DMY187" s="15"/>
      <c r="DMZ187" s="16"/>
      <c r="DNA187" s="13"/>
      <c r="DNB187" s="13"/>
      <c r="DNC187" s="20"/>
      <c r="DND187" s="13"/>
      <c r="DNE187" s="13"/>
      <c r="DNF187" s="14"/>
      <c r="DNG187" s="15"/>
      <c r="DNH187" s="16"/>
      <c r="DNI187" s="13"/>
      <c r="DNJ187" s="13"/>
      <c r="DNK187" s="20"/>
      <c r="DNL187" s="13"/>
      <c r="DNM187" s="13"/>
      <c r="DNN187" s="14"/>
      <c r="DNO187" s="15"/>
      <c r="DNP187" s="16"/>
      <c r="DNQ187" s="13"/>
      <c r="DNR187" s="13"/>
      <c r="DNS187" s="20"/>
      <c r="DNT187" s="13"/>
      <c r="DNU187" s="13"/>
      <c r="DNV187" s="14"/>
      <c r="DNW187" s="15"/>
      <c r="DNX187" s="16"/>
      <c r="DNY187" s="13"/>
      <c r="DNZ187" s="13"/>
      <c r="DOA187" s="20"/>
      <c r="DOB187" s="13"/>
      <c r="DOC187" s="13"/>
      <c r="DOD187" s="14"/>
      <c r="DOE187" s="15"/>
      <c r="DOF187" s="16"/>
      <c r="DOG187" s="13"/>
      <c r="DOH187" s="13"/>
      <c r="DOI187" s="20"/>
      <c r="DOJ187" s="13"/>
      <c r="DOK187" s="13"/>
      <c r="DOL187" s="14"/>
      <c r="DOM187" s="15"/>
      <c r="DON187" s="16"/>
      <c r="DOO187" s="13"/>
      <c r="DOP187" s="13"/>
      <c r="DOQ187" s="20"/>
      <c r="DOR187" s="13"/>
      <c r="DOS187" s="13"/>
      <c r="DOT187" s="14"/>
      <c r="DOU187" s="15"/>
      <c r="DOV187" s="16"/>
      <c r="DOW187" s="13"/>
      <c r="DOX187" s="13"/>
      <c r="DOY187" s="20"/>
      <c r="DOZ187" s="13"/>
      <c r="DPA187" s="13"/>
      <c r="DPB187" s="14"/>
      <c r="DPC187" s="15"/>
      <c r="DPD187" s="16"/>
      <c r="DPE187" s="13"/>
      <c r="DPF187" s="13"/>
      <c r="DPG187" s="20"/>
      <c r="DPH187" s="13"/>
      <c r="DPI187" s="13"/>
      <c r="DPJ187" s="14"/>
      <c r="DPK187" s="15"/>
      <c r="DPL187" s="16"/>
      <c r="DPM187" s="13"/>
      <c r="DPN187" s="13"/>
      <c r="DPO187" s="20"/>
      <c r="DPP187" s="13"/>
      <c r="DPQ187" s="13"/>
      <c r="DPR187" s="14"/>
      <c r="DPS187" s="15"/>
      <c r="DPT187" s="16"/>
      <c r="DPU187" s="13"/>
      <c r="DPV187" s="13"/>
      <c r="DPW187" s="20"/>
      <c r="DPX187" s="13"/>
      <c r="DPY187" s="13"/>
      <c r="DPZ187" s="14"/>
      <c r="DQA187" s="15"/>
      <c r="DQB187" s="16"/>
      <c r="DQC187" s="13"/>
      <c r="DQD187" s="13"/>
      <c r="DQE187" s="20"/>
      <c r="DQF187" s="13"/>
      <c r="DQG187" s="13"/>
      <c r="DQH187" s="14"/>
      <c r="DQI187" s="15"/>
      <c r="DQJ187" s="16"/>
      <c r="DQK187" s="13"/>
      <c r="DQL187" s="13"/>
      <c r="DQM187" s="20"/>
      <c r="DQN187" s="13"/>
      <c r="DQO187" s="13"/>
      <c r="DQP187" s="14"/>
      <c r="DQQ187" s="15"/>
      <c r="DQR187" s="16"/>
      <c r="DQS187" s="13"/>
      <c r="DQT187" s="13"/>
      <c r="DQU187" s="20"/>
      <c r="DQV187" s="13"/>
      <c r="DQW187" s="13"/>
      <c r="DQX187" s="14"/>
      <c r="DQY187" s="15"/>
      <c r="DQZ187" s="16"/>
      <c r="DRA187" s="13"/>
      <c r="DRB187" s="13"/>
      <c r="DRC187" s="20"/>
      <c r="DRD187" s="13"/>
      <c r="DRE187" s="13"/>
      <c r="DRF187" s="14"/>
      <c r="DRG187" s="15"/>
      <c r="DRH187" s="16"/>
      <c r="DRI187" s="13"/>
      <c r="DRJ187" s="13"/>
      <c r="DRK187" s="20"/>
      <c r="DRL187" s="13"/>
      <c r="DRM187" s="13"/>
      <c r="DRN187" s="14"/>
      <c r="DRO187" s="15"/>
      <c r="DRP187" s="16"/>
      <c r="DRQ187" s="13"/>
      <c r="DRR187" s="13"/>
      <c r="DRS187" s="20"/>
      <c r="DRT187" s="13"/>
      <c r="DRU187" s="13"/>
      <c r="DRV187" s="14"/>
      <c r="DRW187" s="15"/>
      <c r="DRX187" s="16"/>
      <c r="DRY187" s="13"/>
      <c r="DRZ187" s="13"/>
      <c r="DSA187" s="20"/>
      <c r="DSB187" s="13"/>
      <c r="DSC187" s="13"/>
      <c r="DSD187" s="14"/>
      <c r="DSE187" s="15"/>
      <c r="DSF187" s="16"/>
      <c r="DSG187" s="13"/>
      <c r="DSH187" s="13"/>
      <c r="DSI187" s="20"/>
      <c r="DSJ187" s="13"/>
      <c r="DSK187" s="13"/>
      <c r="DSL187" s="14"/>
      <c r="DSM187" s="15"/>
      <c r="DSN187" s="16"/>
      <c r="DSO187" s="13"/>
      <c r="DSP187" s="13"/>
      <c r="DSQ187" s="20"/>
      <c r="DSR187" s="13"/>
      <c r="DSS187" s="13"/>
      <c r="DST187" s="14"/>
      <c r="DSU187" s="15"/>
      <c r="DSV187" s="16"/>
      <c r="DSW187" s="13"/>
      <c r="DSX187" s="13"/>
      <c r="DSY187" s="20"/>
      <c r="DSZ187" s="13"/>
      <c r="DTA187" s="13"/>
      <c r="DTB187" s="14"/>
      <c r="DTC187" s="15"/>
      <c r="DTD187" s="16"/>
      <c r="DTE187" s="13"/>
      <c r="DTF187" s="13"/>
      <c r="DTG187" s="20"/>
      <c r="DTH187" s="13"/>
      <c r="DTI187" s="13"/>
      <c r="DTJ187" s="14"/>
      <c r="DTK187" s="15"/>
      <c r="DTL187" s="16"/>
      <c r="DTM187" s="13"/>
      <c r="DTN187" s="13"/>
      <c r="DTO187" s="20"/>
      <c r="DTP187" s="13"/>
      <c r="DTQ187" s="13"/>
      <c r="DTR187" s="14"/>
      <c r="DTS187" s="15"/>
      <c r="DTT187" s="16"/>
      <c r="DTU187" s="13"/>
      <c r="DTV187" s="13"/>
      <c r="DTW187" s="20"/>
      <c r="DTX187" s="13"/>
      <c r="DTY187" s="13"/>
      <c r="DTZ187" s="14"/>
      <c r="DUA187" s="15"/>
      <c r="DUB187" s="16"/>
      <c r="DUC187" s="13"/>
      <c r="DUD187" s="13"/>
      <c r="DUE187" s="20"/>
      <c r="DUF187" s="13"/>
      <c r="DUG187" s="13"/>
      <c r="DUH187" s="14"/>
      <c r="DUI187" s="15"/>
      <c r="DUJ187" s="16"/>
      <c r="DUK187" s="13"/>
      <c r="DUL187" s="13"/>
      <c r="DUM187" s="20"/>
      <c r="DUN187" s="13"/>
      <c r="DUO187" s="13"/>
      <c r="DUP187" s="14"/>
      <c r="DUQ187" s="15"/>
      <c r="DUR187" s="16"/>
      <c r="DUS187" s="13"/>
      <c r="DUT187" s="13"/>
      <c r="DUU187" s="20"/>
      <c r="DUV187" s="13"/>
      <c r="DUW187" s="13"/>
      <c r="DUX187" s="14"/>
      <c r="DUY187" s="15"/>
      <c r="DUZ187" s="16"/>
      <c r="DVA187" s="13"/>
      <c r="DVB187" s="13"/>
      <c r="DVC187" s="20"/>
      <c r="DVD187" s="13"/>
      <c r="DVE187" s="13"/>
      <c r="DVF187" s="14"/>
      <c r="DVG187" s="15"/>
      <c r="DVH187" s="16"/>
      <c r="DVI187" s="13"/>
      <c r="DVJ187" s="13"/>
      <c r="DVK187" s="20"/>
      <c r="DVL187" s="13"/>
      <c r="DVM187" s="13"/>
      <c r="DVN187" s="14"/>
      <c r="DVO187" s="15"/>
      <c r="DVP187" s="16"/>
      <c r="DVQ187" s="13"/>
      <c r="DVR187" s="13"/>
      <c r="DVS187" s="20"/>
      <c r="DVT187" s="13"/>
      <c r="DVU187" s="13"/>
      <c r="DVV187" s="14"/>
      <c r="DVW187" s="15"/>
      <c r="DVX187" s="16"/>
      <c r="DVY187" s="13"/>
      <c r="DVZ187" s="13"/>
      <c r="DWA187" s="20"/>
      <c r="DWB187" s="13"/>
      <c r="DWC187" s="13"/>
      <c r="DWD187" s="14"/>
      <c r="DWE187" s="15"/>
      <c r="DWF187" s="16"/>
      <c r="DWG187" s="13"/>
      <c r="DWH187" s="13"/>
      <c r="DWI187" s="20"/>
      <c r="DWJ187" s="13"/>
      <c r="DWK187" s="13"/>
      <c r="DWL187" s="14"/>
      <c r="DWM187" s="15"/>
      <c r="DWN187" s="16"/>
      <c r="DWO187" s="13"/>
      <c r="DWP187" s="13"/>
      <c r="DWQ187" s="20"/>
      <c r="DWR187" s="13"/>
      <c r="DWS187" s="13"/>
      <c r="DWT187" s="14"/>
      <c r="DWU187" s="15"/>
      <c r="DWV187" s="16"/>
      <c r="DWW187" s="13"/>
      <c r="DWX187" s="13"/>
      <c r="DWY187" s="20"/>
      <c r="DWZ187" s="13"/>
      <c r="DXA187" s="13"/>
      <c r="DXB187" s="14"/>
      <c r="DXC187" s="15"/>
      <c r="DXD187" s="16"/>
      <c r="DXE187" s="13"/>
      <c r="DXF187" s="13"/>
      <c r="DXG187" s="20"/>
      <c r="DXH187" s="13"/>
      <c r="DXI187" s="13"/>
      <c r="DXJ187" s="14"/>
      <c r="DXK187" s="15"/>
      <c r="DXL187" s="16"/>
      <c r="DXM187" s="13"/>
      <c r="DXN187" s="13"/>
      <c r="DXO187" s="20"/>
      <c r="DXP187" s="13"/>
      <c r="DXQ187" s="13"/>
      <c r="DXR187" s="14"/>
      <c r="DXS187" s="15"/>
      <c r="DXT187" s="16"/>
      <c r="DXU187" s="13"/>
      <c r="DXV187" s="13"/>
      <c r="DXW187" s="20"/>
      <c r="DXX187" s="13"/>
      <c r="DXY187" s="13"/>
      <c r="DXZ187" s="14"/>
      <c r="DYA187" s="15"/>
      <c r="DYB187" s="16"/>
      <c r="DYC187" s="13"/>
      <c r="DYD187" s="13"/>
      <c r="DYE187" s="20"/>
      <c r="DYF187" s="13"/>
      <c r="DYG187" s="13"/>
      <c r="DYH187" s="14"/>
      <c r="DYI187" s="15"/>
      <c r="DYJ187" s="16"/>
      <c r="DYK187" s="13"/>
      <c r="DYL187" s="13"/>
      <c r="DYM187" s="20"/>
      <c r="DYN187" s="13"/>
      <c r="DYO187" s="13"/>
      <c r="DYP187" s="14"/>
      <c r="DYQ187" s="15"/>
      <c r="DYR187" s="16"/>
      <c r="DYS187" s="13"/>
      <c r="DYT187" s="13"/>
      <c r="DYU187" s="20"/>
      <c r="DYV187" s="13"/>
      <c r="DYW187" s="13"/>
      <c r="DYX187" s="14"/>
      <c r="DYY187" s="15"/>
      <c r="DYZ187" s="16"/>
      <c r="DZA187" s="13"/>
      <c r="DZB187" s="13"/>
      <c r="DZC187" s="20"/>
      <c r="DZD187" s="13"/>
      <c r="DZE187" s="13"/>
      <c r="DZF187" s="14"/>
      <c r="DZG187" s="15"/>
      <c r="DZH187" s="16"/>
      <c r="DZI187" s="13"/>
      <c r="DZJ187" s="13"/>
      <c r="DZK187" s="20"/>
      <c r="DZL187" s="13"/>
      <c r="DZM187" s="13"/>
      <c r="DZN187" s="14"/>
      <c r="DZO187" s="15"/>
      <c r="DZP187" s="16"/>
      <c r="DZQ187" s="13"/>
      <c r="DZR187" s="13"/>
      <c r="DZS187" s="20"/>
      <c r="DZT187" s="13"/>
      <c r="DZU187" s="13"/>
      <c r="DZV187" s="14"/>
      <c r="DZW187" s="15"/>
      <c r="DZX187" s="16"/>
      <c r="DZY187" s="13"/>
      <c r="DZZ187" s="13"/>
      <c r="EAA187" s="20"/>
      <c r="EAB187" s="13"/>
      <c r="EAC187" s="13"/>
      <c r="EAD187" s="14"/>
      <c r="EAE187" s="15"/>
      <c r="EAF187" s="16"/>
      <c r="EAG187" s="13"/>
      <c r="EAH187" s="13"/>
      <c r="EAI187" s="20"/>
      <c r="EAJ187" s="13"/>
      <c r="EAK187" s="13"/>
      <c r="EAL187" s="14"/>
      <c r="EAM187" s="15"/>
      <c r="EAN187" s="16"/>
      <c r="EAO187" s="13"/>
      <c r="EAP187" s="13"/>
      <c r="EAQ187" s="20"/>
      <c r="EAR187" s="13"/>
      <c r="EAS187" s="13"/>
      <c r="EAT187" s="14"/>
      <c r="EAU187" s="15"/>
      <c r="EAV187" s="16"/>
      <c r="EAW187" s="13"/>
      <c r="EAX187" s="13"/>
      <c r="EAY187" s="20"/>
      <c r="EAZ187" s="13"/>
      <c r="EBA187" s="13"/>
      <c r="EBB187" s="14"/>
      <c r="EBC187" s="15"/>
      <c r="EBD187" s="16"/>
      <c r="EBE187" s="13"/>
      <c r="EBF187" s="13"/>
      <c r="EBG187" s="20"/>
      <c r="EBH187" s="13"/>
      <c r="EBI187" s="13"/>
      <c r="EBJ187" s="14"/>
      <c r="EBK187" s="15"/>
      <c r="EBL187" s="16"/>
      <c r="EBM187" s="13"/>
      <c r="EBN187" s="13"/>
      <c r="EBO187" s="20"/>
      <c r="EBP187" s="13"/>
      <c r="EBQ187" s="13"/>
      <c r="EBR187" s="14"/>
      <c r="EBS187" s="15"/>
      <c r="EBT187" s="16"/>
      <c r="EBU187" s="13"/>
      <c r="EBV187" s="13"/>
      <c r="EBW187" s="20"/>
      <c r="EBX187" s="13"/>
      <c r="EBY187" s="13"/>
      <c r="EBZ187" s="14"/>
      <c r="ECA187" s="15"/>
      <c r="ECB187" s="16"/>
      <c r="ECC187" s="13"/>
      <c r="ECD187" s="13"/>
      <c r="ECE187" s="20"/>
      <c r="ECF187" s="13"/>
      <c r="ECG187" s="13"/>
      <c r="ECH187" s="14"/>
      <c r="ECI187" s="15"/>
      <c r="ECJ187" s="16"/>
      <c r="ECK187" s="13"/>
      <c r="ECL187" s="13"/>
      <c r="ECM187" s="20"/>
      <c r="ECN187" s="13"/>
      <c r="ECO187" s="13"/>
      <c r="ECP187" s="14"/>
      <c r="ECQ187" s="15"/>
      <c r="ECR187" s="16"/>
      <c r="ECS187" s="13"/>
      <c r="ECT187" s="13"/>
      <c r="ECU187" s="20"/>
      <c r="ECV187" s="13"/>
      <c r="ECW187" s="13"/>
      <c r="ECX187" s="14"/>
      <c r="ECY187" s="15"/>
      <c r="ECZ187" s="16"/>
      <c r="EDA187" s="13"/>
      <c r="EDB187" s="13"/>
      <c r="EDC187" s="20"/>
      <c r="EDD187" s="13"/>
      <c r="EDE187" s="13"/>
      <c r="EDF187" s="14"/>
      <c r="EDG187" s="15"/>
      <c r="EDH187" s="16"/>
      <c r="EDI187" s="13"/>
      <c r="EDJ187" s="13"/>
      <c r="EDK187" s="20"/>
      <c r="EDL187" s="13"/>
      <c r="EDM187" s="13"/>
      <c r="EDN187" s="14"/>
      <c r="EDO187" s="15"/>
      <c r="EDP187" s="16"/>
      <c r="EDQ187" s="13"/>
      <c r="EDR187" s="13"/>
      <c r="EDS187" s="20"/>
      <c r="EDT187" s="13"/>
      <c r="EDU187" s="13"/>
      <c r="EDV187" s="14"/>
      <c r="EDW187" s="15"/>
      <c r="EDX187" s="16"/>
      <c r="EDY187" s="13"/>
      <c r="EDZ187" s="13"/>
      <c r="EEA187" s="20"/>
      <c r="EEB187" s="13"/>
      <c r="EEC187" s="13"/>
      <c r="EED187" s="14"/>
      <c r="EEE187" s="15"/>
      <c r="EEF187" s="16"/>
      <c r="EEG187" s="13"/>
      <c r="EEH187" s="13"/>
      <c r="EEI187" s="20"/>
      <c r="EEJ187" s="13"/>
      <c r="EEK187" s="13"/>
      <c r="EEL187" s="14"/>
      <c r="EEM187" s="15"/>
      <c r="EEN187" s="16"/>
      <c r="EEO187" s="13"/>
      <c r="EEP187" s="13"/>
      <c r="EEQ187" s="20"/>
      <c r="EER187" s="13"/>
      <c r="EES187" s="13"/>
      <c r="EET187" s="14"/>
      <c r="EEU187" s="15"/>
      <c r="EEV187" s="16"/>
      <c r="EEW187" s="13"/>
      <c r="EEX187" s="13"/>
      <c r="EEY187" s="20"/>
      <c r="EEZ187" s="13"/>
      <c r="EFA187" s="13"/>
      <c r="EFB187" s="14"/>
      <c r="EFC187" s="15"/>
      <c r="EFD187" s="16"/>
      <c r="EFE187" s="13"/>
      <c r="EFF187" s="13"/>
      <c r="EFG187" s="20"/>
      <c r="EFH187" s="13"/>
      <c r="EFI187" s="13"/>
      <c r="EFJ187" s="14"/>
      <c r="EFK187" s="15"/>
      <c r="EFL187" s="16"/>
      <c r="EFM187" s="13"/>
      <c r="EFN187" s="13"/>
      <c r="EFO187" s="20"/>
      <c r="EFP187" s="13"/>
      <c r="EFQ187" s="13"/>
      <c r="EFR187" s="14"/>
      <c r="EFS187" s="15"/>
      <c r="EFT187" s="16"/>
      <c r="EFU187" s="13"/>
      <c r="EFV187" s="13"/>
      <c r="EFW187" s="20"/>
      <c r="EFX187" s="13"/>
      <c r="EFY187" s="13"/>
      <c r="EFZ187" s="14"/>
      <c r="EGA187" s="15"/>
      <c r="EGB187" s="16"/>
      <c r="EGC187" s="13"/>
      <c r="EGD187" s="13"/>
      <c r="EGE187" s="20"/>
      <c r="EGF187" s="13"/>
      <c r="EGG187" s="13"/>
      <c r="EGH187" s="14"/>
      <c r="EGI187" s="15"/>
      <c r="EGJ187" s="16"/>
      <c r="EGK187" s="13"/>
      <c r="EGL187" s="13"/>
      <c r="EGM187" s="20"/>
      <c r="EGN187" s="13"/>
      <c r="EGO187" s="13"/>
      <c r="EGP187" s="14"/>
      <c r="EGQ187" s="15"/>
      <c r="EGR187" s="16"/>
      <c r="EGS187" s="13"/>
      <c r="EGT187" s="13"/>
      <c r="EGU187" s="20"/>
      <c r="EGV187" s="13"/>
      <c r="EGW187" s="13"/>
      <c r="EGX187" s="14"/>
      <c r="EGY187" s="15"/>
      <c r="EGZ187" s="16"/>
      <c r="EHA187" s="13"/>
      <c r="EHB187" s="13"/>
      <c r="EHC187" s="20"/>
      <c r="EHD187" s="13"/>
      <c r="EHE187" s="13"/>
      <c r="EHF187" s="14"/>
      <c r="EHG187" s="15"/>
      <c r="EHH187" s="16"/>
      <c r="EHI187" s="13"/>
      <c r="EHJ187" s="13"/>
      <c r="EHK187" s="20"/>
      <c r="EHL187" s="13"/>
      <c r="EHM187" s="13"/>
      <c r="EHN187" s="14"/>
      <c r="EHO187" s="15"/>
      <c r="EHP187" s="16"/>
      <c r="EHQ187" s="13"/>
      <c r="EHR187" s="13"/>
      <c r="EHS187" s="20"/>
      <c r="EHT187" s="13"/>
      <c r="EHU187" s="13"/>
      <c r="EHV187" s="14"/>
      <c r="EHW187" s="15"/>
      <c r="EHX187" s="16"/>
      <c r="EHY187" s="13"/>
      <c r="EHZ187" s="13"/>
      <c r="EIA187" s="20"/>
      <c r="EIB187" s="13"/>
      <c r="EIC187" s="13"/>
      <c r="EID187" s="14"/>
      <c r="EIE187" s="15"/>
      <c r="EIF187" s="16"/>
      <c r="EIG187" s="13"/>
      <c r="EIH187" s="13"/>
      <c r="EII187" s="20"/>
      <c r="EIJ187" s="13"/>
      <c r="EIK187" s="13"/>
      <c r="EIL187" s="14"/>
      <c r="EIM187" s="15"/>
      <c r="EIN187" s="16"/>
      <c r="EIO187" s="13"/>
      <c r="EIP187" s="13"/>
      <c r="EIQ187" s="20"/>
      <c r="EIR187" s="13"/>
      <c r="EIS187" s="13"/>
      <c r="EIT187" s="14"/>
      <c r="EIU187" s="15"/>
      <c r="EIV187" s="16"/>
      <c r="EIW187" s="13"/>
      <c r="EIX187" s="13"/>
      <c r="EIY187" s="20"/>
      <c r="EIZ187" s="13"/>
      <c r="EJA187" s="13"/>
      <c r="EJB187" s="14"/>
      <c r="EJC187" s="15"/>
      <c r="EJD187" s="16"/>
      <c r="EJE187" s="13"/>
      <c r="EJF187" s="13"/>
      <c r="EJG187" s="20"/>
      <c r="EJH187" s="13"/>
      <c r="EJI187" s="13"/>
      <c r="EJJ187" s="14"/>
      <c r="EJK187" s="15"/>
      <c r="EJL187" s="16"/>
      <c r="EJM187" s="13"/>
      <c r="EJN187" s="13"/>
      <c r="EJO187" s="20"/>
      <c r="EJP187" s="13"/>
      <c r="EJQ187" s="13"/>
      <c r="EJR187" s="14"/>
      <c r="EJS187" s="15"/>
      <c r="EJT187" s="16"/>
      <c r="EJU187" s="13"/>
      <c r="EJV187" s="13"/>
      <c r="EJW187" s="20"/>
      <c r="EJX187" s="13"/>
      <c r="EJY187" s="13"/>
      <c r="EJZ187" s="14"/>
      <c r="EKA187" s="15"/>
      <c r="EKB187" s="16"/>
      <c r="EKC187" s="13"/>
      <c r="EKD187" s="13"/>
      <c r="EKE187" s="20"/>
      <c r="EKF187" s="13"/>
      <c r="EKG187" s="13"/>
      <c r="EKH187" s="14"/>
      <c r="EKI187" s="15"/>
      <c r="EKJ187" s="16"/>
      <c r="EKK187" s="13"/>
      <c r="EKL187" s="13"/>
      <c r="EKM187" s="20"/>
      <c r="EKN187" s="13"/>
      <c r="EKO187" s="13"/>
      <c r="EKP187" s="14"/>
      <c r="EKQ187" s="15"/>
      <c r="EKR187" s="16"/>
      <c r="EKS187" s="13"/>
      <c r="EKT187" s="13"/>
      <c r="EKU187" s="20"/>
      <c r="EKV187" s="13"/>
      <c r="EKW187" s="13"/>
      <c r="EKX187" s="14"/>
      <c r="EKY187" s="15"/>
      <c r="EKZ187" s="16"/>
      <c r="ELA187" s="13"/>
      <c r="ELB187" s="13"/>
      <c r="ELC187" s="20"/>
      <c r="ELD187" s="13"/>
      <c r="ELE187" s="13"/>
      <c r="ELF187" s="14"/>
      <c r="ELG187" s="15"/>
      <c r="ELH187" s="16"/>
      <c r="ELI187" s="13"/>
      <c r="ELJ187" s="13"/>
      <c r="ELK187" s="20"/>
      <c r="ELL187" s="13"/>
      <c r="ELM187" s="13"/>
      <c r="ELN187" s="14"/>
      <c r="ELO187" s="15"/>
      <c r="ELP187" s="16"/>
      <c r="ELQ187" s="13"/>
      <c r="ELR187" s="13"/>
      <c r="ELS187" s="20"/>
      <c r="ELT187" s="13"/>
      <c r="ELU187" s="13"/>
      <c r="ELV187" s="14"/>
      <c r="ELW187" s="15"/>
      <c r="ELX187" s="16"/>
      <c r="ELY187" s="13"/>
      <c r="ELZ187" s="13"/>
      <c r="EMA187" s="20"/>
      <c r="EMB187" s="13"/>
      <c r="EMC187" s="13"/>
      <c r="EMD187" s="14"/>
      <c r="EME187" s="15"/>
      <c r="EMF187" s="16"/>
      <c r="EMG187" s="13"/>
      <c r="EMH187" s="13"/>
      <c r="EMI187" s="20"/>
      <c r="EMJ187" s="13"/>
      <c r="EMK187" s="13"/>
      <c r="EML187" s="14"/>
      <c r="EMM187" s="15"/>
      <c r="EMN187" s="16"/>
      <c r="EMO187" s="13"/>
      <c r="EMP187" s="13"/>
      <c r="EMQ187" s="20"/>
      <c r="EMR187" s="13"/>
      <c r="EMS187" s="13"/>
      <c r="EMT187" s="14"/>
      <c r="EMU187" s="15"/>
      <c r="EMV187" s="16"/>
      <c r="EMW187" s="13"/>
      <c r="EMX187" s="13"/>
      <c r="EMY187" s="20"/>
      <c r="EMZ187" s="13"/>
      <c r="ENA187" s="13"/>
      <c r="ENB187" s="14"/>
      <c r="ENC187" s="15"/>
      <c r="END187" s="16"/>
      <c r="ENE187" s="13"/>
      <c r="ENF187" s="13"/>
      <c r="ENG187" s="20"/>
      <c r="ENH187" s="13"/>
      <c r="ENI187" s="13"/>
      <c r="ENJ187" s="14"/>
      <c r="ENK187" s="15"/>
      <c r="ENL187" s="16"/>
      <c r="ENM187" s="13"/>
      <c r="ENN187" s="13"/>
      <c r="ENO187" s="20"/>
      <c r="ENP187" s="13"/>
      <c r="ENQ187" s="13"/>
      <c r="ENR187" s="14"/>
      <c r="ENS187" s="15"/>
      <c r="ENT187" s="16"/>
      <c r="ENU187" s="13"/>
      <c r="ENV187" s="13"/>
      <c r="ENW187" s="20"/>
      <c r="ENX187" s="13"/>
      <c r="ENY187" s="13"/>
      <c r="ENZ187" s="14"/>
      <c r="EOA187" s="15"/>
      <c r="EOB187" s="16"/>
      <c r="EOC187" s="13"/>
      <c r="EOD187" s="13"/>
      <c r="EOE187" s="20"/>
      <c r="EOF187" s="13"/>
      <c r="EOG187" s="13"/>
      <c r="EOH187" s="14"/>
      <c r="EOI187" s="15"/>
      <c r="EOJ187" s="16"/>
      <c r="EOK187" s="13"/>
      <c r="EOL187" s="13"/>
      <c r="EOM187" s="20"/>
      <c r="EON187" s="13"/>
      <c r="EOO187" s="13"/>
      <c r="EOP187" s="14"/>
      <c r="EOQ187" s="15"/>
      <c r="EOR187" s="16"/>
      <c r="EOS187" s="13"/>
      <c r="EOT187" s="13"/>
      <c r="EOU187" s="20"/>
      <c r="EOV187" s="13"/>
      <c r="EOW187" s="13"/>
      <c r="EOX187" s="14"/>
      <c r="EOY187" s="15"/>
      <c r="EOZ187" s="16"/>
      <c r="EPA187" s="13"/>
      <c r="EPB187" s="13"/>
      <c r="EPC187" s="20"/>
      <c r="EPD187" s="13"/>
      <c r="EPE187" s="13"/>
      <c r="EPF187" s="14"/>
      <c r="EPG187" s="15"/>
      <c r="EPH187" s="16"/>
      <c r="EPI187" s="13"/>
      <c r="EPJ187" s="13"/>
      <c r="EPK187" s="20"/>
      <c r="EPL187" s="13"/>
      <c r="EPM187" s="13"/>
      <c r="EPN187" s="14"/>
      <c r="EPO187" s="15"/>
      <c r="EPP187" s="16"/>
      <c r="EPQ187" s="13"/>
      <c r="EPR187" s="13"/>
      <c r="EPS187" s="20"/>
      <c r="EPT187" s="13"/>
      <c r="EPU187" s="13"/>
      <c r="EPV187" s="14"/>
      <c r="EPW187" s="15"/>
      <c r="EPX187" s="16"/>
      <c r="EPY187" s="13"/>
      <c r="EPZ187" s="13"/>
      <c r="EQA187" s="20"/>
      <c r="EQB187" s="13"/>
      <c r="EQC187" s="13"/>
      <c r="EQD187" s="14"/>
      <c r="EQE187" s="15"/>
      <c r="EQF187" s="16"/>
      <c r="EQG187" s="13"/>
      <c r="EQH187" s="13"/>
      <c r="EQI187" s="20"/>
      <c r="EQJ187" s="13"/>
      <c r="EQK187" s="13"/>
      <c r="EQL187" s="14"/>
      <c r="EQM187" s="15"/>
      <c r="EQN187" s="16"/>
      <c r="EQO187" s="13"/>
      <c r="EQP187" s="13"/>
      <c r="EQQ187" s="20"/>
      <c r="EQR187" s="13"/>
      <c r="EQS187" s="13"/>
      <c r="EQT187" s="14"/>
      <c r="EQU187" s="15"/>
      <c r="EQV187" s="16"/>
      <c r="EQW187" s="13"/>
      <c r="EQX187" s="13"/>
      <c r="EQY187" s="20"/>
      <c r="EQZ187" s="13"/>
      <c r="ERA187" s="13"/>
      <c r="ERB187" s="14"/>
      <c r="ERC187" s="15"/>
      <c r="ERD187" s="16"/>
      <c r="ERE187" s="13"/>
      <c r="ERF187" s="13"/>
      <c r="ERG187" s="20"/>
      <c r="ERH187" s="13"/>
      <c r="ERI187" s="13"/>
      <c r="ERJ187" s="14"/>
      <c r="ERK187" s="15"/>
      <c r="ERL187" s="16"/>
      <c r="ERM187" s="13"/>
      <c r="ERN187" s="13"/>
      <c r="ERO187" s="20"/>
      <c r="ERP187" s="13"/>
      <c r="ERQ187" s="13"/>
      <c r="ERR187" s="14"/>
      <c r="ERS187" s="15"/>
      <c r="ERT187" s="16"/>
      <c r="ERU187" s="13"/>
      <c r="ERV187" s="13"/>
      <c r="ERW187" s="20"/>
      <c r="ERX187" s="13"/>
      <c r="ERY187" s="13"/>
      <c r="ERZ187" s="14"/>
      <c r="ESA187" s="15"/>
      <c r="ESB187" s="16"/>
      <c r="ESC187" s="13"/>
      <c r="ESD187" s="13"/>
      <c r="ESE187" s="20"/>
      <c r="ESF187" s="13"/>
      <c r="ESG187" s="13"/>
      <c r="ESH187" s="14"/>
      <c r="ESI187" s="15"/>
      <c r="ESJ187" s="16"/>
      <c r="ESK187" s="13"/>
      <c r="ESL187" s="13"/>
      <c r="ESM187" s="20"/>
      <c r="ESN187" s="13"/>
      <c r="ESO187" s="13"/>
      <c r="ESP187" s="14"/>
      <c r="ESQ187" s="15"/>
      <c r="ESR187" s="16"/>
      <c r="ESS187" s="13"/>
      <c r="EST187" s="13"/>
      <c r="ESU187" s="20"/>
      <c r="ESV187" s="13"/>
      <c r="ESW187" s="13"/>
      <c r="ESX187" s="14"/>
      <c r="ESY187" s="15"/>
      <c r="ESZ187" s="16"/>
      <c r="ETA187" s="13"/>
      <c r="ETB187" s="13"/>
      <c r="ETC187" s="20"/>
      <c r="ETD187" s="13"/>
      <c r="ETE187" s="13"/>
      <c r="ETF187" s="14"/>
      <c r="ETG187" s="15"/>
      <c r="ETH187" s="16"/>
      <c r="ETI187" s="13"/>
      <c r="ETJ187" s="13"/>
      <c r="ETK187" s="20"/>
      <c r="ETL187" s="13"/>
      <c r="ETM187" s="13"/>
      <c r="ETN187" s="14"/>
      <c r="ETO187" s="15"/>
      <c r="ETP187" s="16"/>
      <c r="ETQ187" s="13"/>
      <c r="ETR187" s="13"/>
      <c r="ETS187" s="20"/>
      <c r="ETT187" s="13"/>
      <c r="ETU187" s="13"/>
      <c r="ETV187" s="14"/>
      <c r="ETW187" s="15"/>
      <c r="ETX187" s="16"/>
      <c r="ETY187" s="13"/>
      <c r="ETZ187" s="13"/>
      <c r="EUA187" s="20"/>
      <c r="EUB187" s="13"/>
      <c r="EUC187" s="13"/>
      <c r="EUD187" s="14"/>
      <c r="EUE187" s="15"/>
      <c r="EUF187" s="16"/>
      <c r="EUG187" s="13"/>
      <c r="EUH187" s="13"/>
      <c r="EUI187" s="20"/>
      <c r="EUJ187" s="13"/>
      <c r="EUK187" s="13"/>
      <c r="EUL187" s="14"/>
      <c r="EUM187" s="15"/>
      <c r="EUN187" s="16"/>
      <c r="EUO187" s="13"/>
      <c r="EUP187" s="13"/>
      <c r="EUQ187" s="20"/>
      <c r="EUR187" s="13"/>
      <c r="EUS187" s="13"/>
      <c r="EUT187" s="14"/>
      <c r="EUU187" s="15"/>
      <c r="EUV187" s="16"/>
      <c r="EUW187" s="13"/>
      <c r="EUX187" s="13"/>
      <c r="EUY187" s="20"/>
      <c r="EUZ187" s="13"/>
      <c r="EVA187" s="13"/>
      <c r="EVB187" s="14"/>
      <c r="EVC187" s="15"/>
      <c r="EVD187" s="16"/>
      <c r="EVE187" s="13"/>
      <c r="EVF187" s="13"/>
      <c r="EVG187" s="20"/>
      <c r="EVH187" s="13"/>
      <c r="EVI187" s="13"/>
      <c r="EVJ187" s="14"/>
      <c r="EVK187" s="15"/>
      <c r="EVL187" s="16"/>
      <c r="EVM187" s="13"/>
      <c r="EVN187" s="13"/>
      <c r="EVO187" s="20"/>
      <c r="EVP187" s="13"/>
      <c r="EVQ187" s="13"/>
      <c r="EVR187" s="14"/>
      <c r="EVS187" s="15"/>
      <c r="EVT187" s="16"/>
      <c r="EVU187" s="13"/>
      <c r="EVV187" s="13"/>
      <c r="EVW187" s="20"/>
      <c r="EVX187" s="13"/>
      <c r="EVY187" s="13"/>
      <c r="EVZ187" s="14"/>
      <c r="EWA187" s="15"/>
      <c r="EWB187" s="16"/>
      <c r="EWC187" s="13"/>
      <c r="EWD187" s="13"/>
      <c r="EWE187" s="20"/>
      <c r="EWF187" s="13"/>
      <c r="EWG187" s="13"/>
      <c r="EWH187" s="14"/>
      <c r="EWI187" s="15"/>
      <c r="EWJ187" s="16"/>
      <c r="EWK187" s="13"/>
      <c r="EWL187" s="13"/>
      <c r="EWM187" s="20"/>
      <c r="EWN187" s="13"/>
      <c r="EWO187" s="13"/>
      <c r="EWP187" s="14"/>
      <c r="EWQ187" s="15"/>
      <c r="EWR187" s="16"/>
      <c r="EWS187" s="13"/>
      <c r="EWT187" s="13"/>
      <c r="EWU187" s="20"/>
      <c r="EWV187" s="13"/>
      <c r="EWW187" s="13"/>
      <c r="EWX187" s="14"/>
      <c r="EWY187" s="15"/>
      <c r="EWZ187" s="16"/>
      <c r="EXA187" s="13"/>
      <c r="EXB187" s="13"/>
      <c r="EXC187" s="20"/>
      <c r="EXD187" s="13"/>
      <c r="EXE187" s="13"/>
      <c r="EXF187" s="14"/>
      <c r="EXG187" s="15"/>
      <c r="EXH187" s="16"/>
      <c r="EXI187" s="13"/>
      <c r="EXJ187" s="13"/>
      <c r="EXK187" s="20"/>
      <c r="EXL187" s="13"/>
      <c r="EXM187" s="13"/>
      <c r="EXN187" s="14"/>
      <c r="EXO187" s="15"/>
      <c r="EXP187" s="16"/>
      <c r="EXQ187" s="13"/>
      <c r="EXR187" s="13"/>
      <c r="EXS187" s="20"/>
      <c r="EXT187" s="13"/>
      <c r="EXU187" s="13"/>
      <c r="EXV187" s="14"/>
      <c r="EXW187" s="15"/>
      <c r="EXX187" s="16"/>
      <c r="EXY187" s="13"/>
      <c r="EXZ187" s="13"/>
      <c r="EYA187" s="20"/>
      <c r="EYB187" s="13"/>
      <c r="EYC187" s="13"/>
      <c r="EYD187" s="14"/>
      <c r="EYE187" s="15"/>
      <c r="EYF187" s="16"/>
      <c r="EYG187" s="13"/>
      <c r="EYH187" s="13"/>
      <c r="EYI187" s="20"/>
      <c r="EYJ187" s="13"/>
      <c r="EYK187" s="13"/>
      <c r="EYL187" s="14"/>
      <c r="EYM187" s="15"/>
      <c r="EYN187" s="16"/>
      <c r="EYO187" s="13"/>
      <c r="EYP187" s="13"/>
      <c r="EYQ187" s="20"/>
      <c r="EYR187" s="13"/>
      <c r="EYS187" s="13"/>
      <c r="EYT187" s="14"/>
      <c r="EYU187" s="15"/>
      <c r="EYV187" s="16"/>
      <c r="EYW187" s="13"/>
      <c r="EYX187" s="13"/>
      <c r="EYY187" s="20"/>
      <c r="EYZ187" s="13"/>
      <c r="EZA187" s="13"/>
      <c r="EZB187" s="14"/>
      <c r="EZC187" s="15"/>
      <c r="EZD187" s="16"/>
      <c r="EZE187" s="13"/>
      <c r="EZF187" s="13"/>
      <c r="EZG187" s="20"/>
      <c r="EZH187" s="13"/>
      <c r="EZI187" s="13"/>
      <c r="EZJ187" s="14"/>
      <c r="EZK187" s="15"/>
      <c r="EZL187" s="16"/>
      <c r="EZM187" s="13"/>
      <c r="EZN187" s="13"/>
      <c r="EZO187" s="20"/>
      <c r="EZP187" s="13"/>
      <c r="EZQ187" s="13"/>
      <c r="EZR187" s="14"/>
      <c r="EZS187" s="15"/>
      <c r="EZT187" s="16"/>
      <c r="EZU187" s="13"/>
      <c r="EZV187" s="13"/>
      <c r="EZW187" s="20"/>
      <c r="EZX187" s="13"/>
      <c r="EZY187" s="13"/>
      <c r="EZZ187" s="14"/>
      <c r="FAA187" s="15"/>
      <c r="FAB187" s="16"/>
      <c r="FAC187" s="13"/>
      <c r="FAD187" s="13"/>
      <c r="FAE187" s="20"/>
      <c r="FAF187" s="13"/>
      <c r="FAG187" s="13"/>
      <c r="FAH187" s="14"/>
      <c r="FAI187" s="15"/>
      <c r="FAJ187" s="16"/>
      <c r="FAK187" s="13"/>
      <c r="FAL187" s="13"/>
      <c r="FAM187" s="20"/>
      <c r="FAN187" s="13"/>
      <c r="FAO187" s="13"/>
      <c r="FAP187" s="14"/>
      <c r="FAQ187" s="15"/>
      <c r="FAR187" s="16"/>
      <c r="FAS187" s="13"/>
      <c r="FAT187" s="13"/>
      <c r="FAU187" s="20"/>
      <c r="FAV187" s="13"/>
      <c r="FAW187" s="13"/>
      <c r="FAX187" s="14"/>
      <c r="FAY187" s="15"/>
      <c r="FAZ187" s="16"/>
      <c r="FBA187" s="13"/>
      <c r="FBB187" s="13"/>
      <c r="FBC187" s="20"/>
      <c r="FBD187" s="13"/>
      <c r="FBE187" s="13"/>
      <c r="FBF187" s="14"/>
      <c r="FBG187" s="15"/>
      <c r="FBH187" s="16"/>
      <c r="FBI187" s="13"/>
      <c r="FBJ187" s="13"/>
      <c r="FBK187" s="20"/>
      <c r="FBL187" s="13"/>
      <c r="FBM187" s="13"/>
      <c r="FBN187" s="14"/>
      <c r="FBO187" s="15"/>
      <c r="FBP187" s="16"/>
      <c r="FBQ187" s="13"/>
      <c r="FBR187" s="13"/>
      <c r="FBS187" s="20"/>
      <c r="FBT187" s="13"/>
      <c r="FBU187" s="13"/>
      <c r="FBV187" s="14"/>
      <c r="FBW187" s="15"/>
      <c r="FBX187" s="16"/>
      <c r="FBY187" s="13"/>
      <c r="FBZ187" s="13"/>
      <c r="FCA187" s="20"/>
      <c r="FCB187" s="13"/>
      <c r="FCC187" s="13"/>
      <c r="FCD187" s="14"/>
      <c r="FCE187" s="15"/>
      <c r="FCF187" s="16"/>
      <c r="FCG187" s="13"/>
      <c r="FCH187" s="13"/>
      <c r="FCI187" s="20"/>
      <c r="FCJ187" s="13"/>
      <c r="FCK187" s="13"/>
      <c r="FCL187" s="14"/>
      <c r="FCM187" s="15"/>
      <c r="FCN187" s="16"/>
      <c r="FCO187" s="13"/>
      <c r="FCP187" s="13"/>
      <c r="FCQ187" s="20"/>
      <c r="FCR187" s="13"/>
      <c r="FCS187" s="13"/>
      <c r="FCT187" s="14"/>
      <c r="FCU187" s="15"/>
      <c r="FCV187" s="16"/>
      <c r="FCW187" s="13"/>
      <c r="FCX187" s="13"/>
      <c r="FCY187" s="20"/>
      <c r="FCZ187" s="13"/>
      <c r="FDA187" s="13"/>
      <c r="FDB187" s="14"/>
      <c r="FDC187" s="15"/>
      <c r="FDD187" s="16"/>
      <c r="FDE187" s="13"/>
      <c r="FDF187" s="13"/>
      <c r="FDG187" s="20"/>
      <c r="FDH187" s="13"/>
      <c r="FDI187" s="13"/>
      <c r="FDJ187" s="14"/>
      <c r="FDK187" s="15"/>
      <c r="FDL187" s="16"/>
      <c r="FDM187" s="13"/>
      <c r="FDN187" s="13"/>
      <c r="FDO187" s="20"/>
      <c r="FDP187" s="13"/>
      <c r="FDQ187" s="13"/>
      <c r="FDR187" s="14"/>
      <c r="FDS187" s="15"/>
      <c r="FDT187" s="16"/>
      <c r="FDU187" s="13"/>
      <c r="FDV187" s="13"/>
      <c r="FDW187" s="20"/>
      <c r="FDX187" s="13"/>
      <c r="FDY187" s="13"/>
      <c r="FDZ187" s="14"/>
      <c r="FEA187" s="15"/>
      <c r="FEB187" s="16"/>
      <c r="FEC187" s="13"/>
      <c r="FED187" s="13"/>
      <c r="FEE187" s="20"/>
      <c r="FEF187" s="13"/>
      <c r="FEG187" s="13"/>
      <c r="FEH187" s="14"/>
      <c r="FEI187" s="15"/>
      <c r="FEJ187" s="16"/>
      <c r="FEK187" s="13"/>
      <c r="FEL187" s="13"/>
      <c r="FEM187" s="20"/>
      <c r="FEN187" s="13"/>
      <c r="FEO187" s="13"/>
      <c r="FEP187" s="14"/>
      <c r="FEQ187" s="15"/>
      <c r="FER187" s="16"/>
      <c r="FES187" s="13"/>
      <c r="FET187" s="13"/>
      <c r="FEU187" s="20"/>
      <c r="FEV187" s="13"/>
      <c r="FEW187" s="13"/>
      <c r="FEX187" s="14"/>
      <c r="FEY187" s="15"/>
      <c r="FEZ187" s="16"/>
      <c r="FFA187" s="13"/>
      <c r="FFB187" s="13"/>
      <c r="FFC187" s="20"/>
      <c r="FFD187" s="13"/>
      <c r="FFE187" s="13"/>
      <c r="FFF187" s="14"/>
      <c r="FFG187" s="15"/>
      <c r="FFH187" s="16"/>
      <c r="FFI187" s="13"/>
      <c r="FFJ187" s="13"/>
      <c r="FFK187" s="20"/>
      <c r="FFL187" s="13"/>
      <c r="FFM187" s="13"/>
      <c r="FFN187" s="14"/>
      <c r="FFO187" s="15"/>
      <c r="FFP187" s="16"/>
      <c r="FFQ187" s="13"/>
      <c r="FFR187" s="13"/>
      <c r="FFS187" s="20"/>
      <c r="FFT187" s="13"/>
      <c r="FFU187" s="13"/>
      <c r="FFV187" s="14"/>
      <c r="FFW187" s="15"/>
      <c r="FFX187" s="16"/>
      <c r="FFY187" s="13"/>
      <c r="FFZ187" s="13"/>
      <c r="FGA187" s="20"/>
      <c r="FGB187" s="13"/>
      <c r="FGC187" s="13"/>
      <c r="FGD187" s="14"/>
      <c r="FGE187" s="15"/>
      <c r="FGF187" s="16"/>
      <c r="FGG187" s="13"/>
      <c r="FGH187" s="13"/>
      <c r="FGI187" s="20"/>
      <c r="FGJ187" s="13"/>
      <c r="FGK187" s="13"/>
      <c r="FGL187" s="14"/>
      <c r="FGM187" s="15"/>
      <c r="FGN187" s="16"/>
      <c r="FGO187" s="13"/>
      <c r="FGP187" s="13"/>
      <c r="FGQ187" s="20"/>
      <c r="FGR187" s="13"/>
      <c r="FGS187" s="13"/>
      <c r="FGT187" s="14"/>
      <c r="FGU187" s="15"/>
      <c r="FGV187" s="16"/>
      <c r="FGW187" s="13"/>
      <c r="FGX187" s="13"/>
      <c r="FGY187" s="20"/>
      <c r="FGZ187" s="13"/>
      <c r="FHA187" s="13"/>
      <c r="FHB187" s="14"/>
      <c r="FHC187" s="15"/>
      <c r="FHD187" s="16"/>
      <c r="FHE187" s="13"/>
      <c r="FHF187" s="13"/>
      <c r="FHG187" s="20"/>
      <c r="FHH187" s="13"/>
      <c r="FHI187" s="13"/>
      <c r="FHJ187" s="14"/>
      <c r="FHK187" s="15"/>
      <c r="FHL187" s="16"/>
      <c r="FHM187" s="13"/>
      <c r="FHN187" s="13"/>
      <c r="FHO187" s="20"/>
      <c r="FHP187" s="13"/>
      <c r="FHQ187" s="13"/>
      <c r="FHR187" s="14"/>
      <c r="FHS187" s="15"/>
      <c r="FHT187" s="16"/>
      <c r="FHU187" s="13"/>
      <c r="FHV187" s="13"/>
      <c r="FHW187" s="20"/>
      <c r="FHX187" s="13"/>
      <c r="FHY187" s="13"/>
      <c r="FHZ187" s="14"/>
      <c r="FIA187" s="15"/>
      <c r="FIB187" s="16"/>
      <c r="FIC187" s="13"/>
      <c r="FID187" s="13"/>
      <c r="FIE187" s="20"/>
      <c r="FIF187" s="13"/>
      <c r="FIG187" s="13"/>
      <c r="FIH187" s="14"/>
      <c r="FII187" s="15"/>
      <c r="FIJ187" s="16"/>
      <c r="FIK187" s="13"/>
      <c r="FIL187" s="13"/>
      <c r="FIM187" s="20"/>
      <c r="FIN187" s="13"/>
      <c r="FIO187" s="13"/>
      <c r="FIP187" s="14"/>
      <c r="FIQ187" s="15"/>
      <c r="FIR187" s="16"/>
      <c r="FIS187" s="13"/>
      <c r="FIT187" s="13"/>
      <c r="FIU187" s="20"/>
      <c r="FIV187" s="13"/>
      <c r="FIW187" s="13"/>
      <c r="FIX187" s="14"/>
      <c r="FIY187" s="15"/>
      <c r="FIZ187" s="16"/>
      <c r="FJA187" s="13"/>
      <c r="FJB187" s="13"/>
      <c r="FJC187" s="20"/>
      <c r="FJD187" s="13"/>
      <c r="FJE187" s="13"/>
      <c r="FJF187" s="14"/>
      <c r="FJG187" s="15"/>
      <c r="FJH187" s="16"/>
      <c r="FJI187" s="13"/>
      <c r="FJJ187" s="13"/>
      <c r="FJK187" s="20"/>
      <c r="FJL187" s="13"/>
      <c r="FJM187" s="13"/>
      <c r="FJN187" s="14"/>
      <c r="FJO187" s="15"/>
      <c r="FJP187" s="16"/>
      <c r="FJQ187" s="13"/>
      <c r="FJR187" s="13"/>
      <c r="FJS187" s="20"/>
      <c r="FJT187" s="13"/>
      <c r="FJU187" s="13"/>
      <c r="FJV187" s="14"/>
      <c r="FJW187" s="15"/>
      <c r="FJX187" s="16"/>
      <c r="FJY187" s="13"/>
      <c r="FJZ187" s="13"/>
      <c r="FKA187" s="20"/>
      <c r="FKB187" s="13"/>
      <c r="FKC187" s="13"/>
      <c r="FKD187" s="14"/>
      <c r="FKE187" s="15"/>
      <c r="FKF187" s="16"/>
      <c r="FKG187" s="13"/>
      <c r="FKH187" s="13"/>
      <c r="FKI187" s="20"/>
      <c r="FKJ187" s="13"/>
      <c r="FKK187" s="13"/>
      <c r="FKL187" s="14"/>
      <c r="FKM187" s="15"/>
      <c r="FKN187" s="16"/>
      <c r="FKO187" s="13"/>
      <c r="FKP187" s="13"/>
      <c r="FKQ187" s="20"/>
      <c r="FKR187" s="13"/>
      <c r="FKS187" s="13"/>
      <c r="FKT187" s="14"/>
      <c r="FKU187" s="15"/>
      <c r="FKV187" s="16"/>
      <c r="FKW187" s="13"/>
      <c r="FKX187" s="13"/>
      <c r="FKY187" s="20"/>
      <c r="FKZ187" s="13"/>
      <c r="FLA187" s="13"/>
      <c r="FLB187" s="14"/>
      <c r="FLC187" s="15"/>
      <c r="FLD187" s="16"/>
      <c r="FLE187" s="13"/>
      <c r="FLF187" s="13"/>
      <c r="FLG187" s="20"/>
      <c r="FLH187" s="13"/>
      <c r="FLI187" s="13"/>
      <c r="FLJ187" s="14"/>
      <c r="FLK187" s="15"/>
      <c r="FLL187" s="16"/>
      <c r="FLM187" s="13"/>
      <c r="FLN187" s="13"/>
      <c r="FLO187" s="20"/>
      <c r="FLP187" s="13"/>
      <c r="FLQ187" s="13"/>
      <c r="FLR187" s="14"/>
      <c r="FLS187" s="15"/>
      <c r="FLT187" s="16"/>
      <c r="FLU187" s="13"/>
      <c r="FLV187" s="13"/>
      <c r="FLW187" s="20"/>
      <c r="FLX187" s="13"/>
      <c r="FLY187" s="13"/>
      <c r="FLZ187" s="14"/>
      <c r="FMA187" s="15"/>
      <c r="FMB187" s="16"/>
      <c r="FMC187" s="13"/>
      <c r="FMD187" s="13"/>
      <c r="FME187" s="20"/>
      <c r="FMF187" s="13"/>
      <c r="FMG187" s="13"/>
      <c r="FMH187" s="14"/>
      <c r="FMI187" s="15"/>
      <c r="FMJ187" s="16"/>
      <c r="FMK187" s="13"/>
      <c r="FML187" s="13"/>
      <c r="FMM187" s="20"/>
      <c r="FMN187" s="13"/>
      <c r="FMO187" s="13"/>
      <c r="FMP187" s="14"/>
      <c r="FMQ187" s="15"/>
      <c r="FMR187" s="16"/>
      <c r="FMS187" s="13"/>
      <c r="FMT187" s="13"/>
      <c r="FMU187" s="20"/>
      <c r="FMV187" s="13"/>
      <c r="FMW187" s="13"/>
      <c r="FMX187" s="14"/>
      <c r="FMY187" s="15"/>
      <c r="FMZ187" s="16"/>
      <c r="FNA187" s="13"/>
      <c r="FNB187" s="13"/>
      <c r="FNC187" s="20"/>
      <c r="FND187" s="13"/>
      <c r="FNE187" s="13"/>
      <c r="FNF187" s="14"/>
      <c r="FNG187" s="15"/>
      <c r="FNH187" s="16"/>
      <c r="FNI187" s="13"/>
      <c r="FNJ187" s="13"/>
      <c r="FNK187" s="20"/>
      <c r="FNL187" s="13"/>
      <c r="FNM187" s="13"/>
      <c r="FNN187" s="14"/>
      <c r="FNO187" s="15"/>
      <c r="FNP187" s="16"/>
      <c r="FNQ187" s="13"/>
      <c r="FNR187" s="13"/>
      <c r="FNS187" s="20"/>
      <c r="FNT187" s="13"/>
      <c r="FNU187" s="13"/>
      <c r="FNV187" s="14"/>
      <c r="FNW187" s="15"/>
      <c r="FNX187" s="16"/>
      <c r="FNY187" s="13"/>
      <c r="FNZ187" s="13"/>
      <c r="FOA187" s="20"/>
      <c r="FOB187" s="13"/>
      <c r="FOC187" s="13"/>
      <c r="FOD187" s="14"/>
      <c r="FOE187" s="15"/>
      <c r="FOF187" s="16"/>
      <c r="FOG187" s="13"/>
      <c r="FOH187" s="13"/>
      <c r="FOI187" s="20"/>
      <c r="FOJ187" s="13"/>
      <c r="FOK187" s="13"/>
      <c r="FOL187" s="14"/>
      <c r="FOM187" s="15"/>
      <c r="FON187" s="16"/>
      <c r="FOO187" s="13"/>
      <c r="FOP187" s="13"/>
      <c r="FOQ187" s="20"/>
      <c r="FOR187" s="13"/>
      <c r="FOS187" s="13"/>
      <c r="FOT187" s="14"/>
      <c r="FOU187" s="15"/>
      <c r="FOV187" s="16"/>
      <c r="FOW187" s="13"/>
      <c r="FOX187" s="13"/>
      <c r="FOY187" s="20"/>
      <c r="FOZ187" s="13"/>
      <c r="FPA187" s="13"/>
      <c r="FPB187" s="14"/>
      <c r="FPC187" s="15"/>
      <c r="FPD187" s="16"/>
      <c r="FPE187" s="13"/>
      <c r="FPF187" s="13"/>
      <c r="FPG187" s="20"/>
      <c r="FPH187" s="13"/>
      <c r="FPI187" s="13"/>
      <c r="FPJ187" s="14"/>
      <c r="FPK187" s="15"/>
      <c r="FPL187" s="16"/>
      <c r="FPM187" s="13"/>
      <c r="FPN187" s="13"/>
      <c r="FPO187" s="20"/>
      <c r="FPP187" s="13"/>
      <c r="FPQ187" s="13"/>
      <c r="FPR187" s="14"/>
      <c r="FPS187" s="15"/>
      <c r="FPT187" s="16"/>
      <c r="FPU187" s="13"/>
      <c r="FPV187" s="13"/>
      <c r="FPW187" s="20"/>
      <c r="FPX187" s="13"/>
      <c r="FPY187" s="13"/>
      <c r="FPZ187" s="14"/>
      <c r="FQA187" s="15"/>
      <c r="FQB187" s="16"/>
      <c r="FQC187" s="13"/>
      <c r="FQD187" s="13"/>
      <c r="FQE187" s="20"/>
      <c r="FQF187" s="13"/>
      <c r="FQG187" s="13"/>
      <c r="FQH187" s="14"/>
      <c r="FQI187" s="15"/>
      <c r="FQJ187" s="16"/>
      <c r="FQK187" s="13"/>
      <c r="FQL187" s="13"/>
      <c r="FQM187" s="20"/>
      <c r="FQN187" s="13"/>
      <c r="FQO187" s="13"/>
      <c r="FQP187" s="14"/>
      <c r="FQQ187" s="15"/>
      <c r="FQR187" s="16"/>
      <c r="FQS187" s="13"/>
      <c r="FQT187" s="13"/>
      <c r="FQU187" s="20"/>
      <c r="FQV187" s="13"/>
      <c r="FQW187" s="13"/>
      <c r="FQX187" s="14"/>
      <c r="FQY187" s="15"/>
      <c r="FQZ187" s="16"/>
      <c r="FRA187" s="13"/>
      <c r="FRB187" s="13"/>
      <c r="FRC187" s="20"/>
      <c r="FRD187" s="13"/>
      <c r="FRE187" s="13"/>
      <c r="FRF187" s="14"/>
      <c r="FRG187" s="15"/>
      <c r="FRH187" s="16"/>
      <c r="FRI187" s="13"/>
      <c r="FRJ187" s="13"/>
      <c r="FRK187" s="20"/>
      <c r="FRL187" s="13"/>
      <c r="FRM187" s="13"/>
      <c r="FRN187" s="14"/>
      <c r="FRO187" s="15"/>
      <c r="FRP187" s="16"/>
      <c r="FRQ187" s="13"/>
      <c r="FRR187" s="13"/>
      <c r="FRS187" s="20"/>
      <c r="FRT187" s="13"/>
      <c r="FRU187" s="13"/>
      <c r="FRV187" s="14"/>
      <c r="FRW187" s="15"/>
      <c r="FRX187" s="16"/>
      <c r="FRY187" s="13"/>
      <c r="FRZ187" s="13"/>
      <c r="FSA187" s="20"/>
      <c r="FSB187" s="13"/>
      <c r="FSC187" s="13"/>
      <c r="FSD187" s="14"/>
      <c r="FSE187" s="15"/>
      <c r="FSF187" s="16"/>
      <c r="FSG187" s="13"/>
      <c r="FSH187" s="13"/>
      <c r="FSI187" s="20"/>
      <c r="FSJ187" s="13"/>
      <c r="FSK187" s="13"/>
      <c r="FSL187" s="14"/>
      <c r="FSM187" s="15"/>
      <c r="FSN187" s="16"/>
      <c r="FSO187" s="13"/>
      <c r="FSP187" s="13"/>
      <c r="FSQ187" s="20"/>
      <c r="FSR187" s="13"/>
      <c r="FSS187" s="13"/>
      <c r="FST187" s="14"/>
      <c r="FSU187" s="15"/>
      <c r="FSV187" s="16"/>
      <c r="FSW187" s="13"/>
      <c r="FSX187" s="13"/>
      <c r="FSY187" s="20"/>
      <c r="FSZ187" s="13"/>
      <c r="FTA187" s="13"/>
      <c r="FTB187" s="14"/>
      <c r="FTC187" s="15"/>
      <c r="FTD187" s="16"/>
      <c r="FTE187" s="13"/>
      <c r="FTF187" s="13"/>
      <c r="FTG187" s="20"/>
      <c r="FTH187" s="13"/>
      <c r="FTI187" s="13"/>
      <c r="FTJ187" s="14"/>
      <c r="FTK187" s="15"/>
      <c r="FTL187" s="16"/>
      <c r="FTM187" s="13"/>
      <c r="FTN187" s="13"/>
      <c r="FTO187" s="20"/>
      <c r="FTP187" s="13"/>
      <c r="FTQ187" s="13"/>
      <c r="FTR187" s="14"/>
      <c r="FTS187" s="15"/>
      <c r="FTT187" s="16"/>
      <c r="FTU187" s="13"/>
      <c r="FTV187" s="13"/>
      <c r="FTW187" s="20"/>
      <c r="FTX187" s="13"/>
      <c r="FTY187" s="13"/>
      <c r="FTZ187" s="14"/>
      <c r="FUA187" s="15"/>
      <c r="FUB187" s="16"/>
      <c r="FUC187" s="13"/>
      <c r="FUD187" s="13"/>
      <c r="FUE187" s="20"/>
      <c r="FUF187" s="13"/>
      <c r="FUG187" s="13"/>
      <c r="FUH187" s="14"/>
      <c r="FUI187" s="15"/>
      <c r="FUJ187" s="16"/>
      <c r="FUK187" s="13"/>
      <c r="FUL187" s="13"/>
      <c r="FUM187" s="20"/>
      <c r="FUN187" s="13"/>
      <c r="FUO187" s="13"/>
      <c r="FUP187" s="14"/>
      <c r="FUQ187" s="15"/>
      <c r="FUR187" s="16"/>
      <c r="FUS187" s="13"/>
      <c r="FUT187" s="13"/>
      <c r="FUU187" s="20"/>
      <c r="FUV187" s="13"/>
      <c r="FUW187" s="13"/>
      <c r="FUX187" s="14"/>
      <c r="FUY187" s="15"/>
      <c r="FUZ187" s="16"/>
      <c r="FVA187" s="13"/>
      <c r="FVB187" s="13"/>
      <c r="FVC187" s="20"/>
      <c r="FVD187" s="13"/>
      <c r="FVE187" s="13"/>
      <c r="FVF187" s="14"/>
      <c r="FVG187" s="15"/>
      <c r="FVH187" s="16"/>
      <c r="FVI187" s="13"/>
      <c r="FVJ187" s="13"/>
      <c r="FVK187" s="20"/>
      <c r="FVL187" s="13"/>
      <c r="FVM187" s="13"/>
      <c r="FVN187" s="14"/>
      <c r="FVO187" s="15"/>
      <c r="FVP187" s="16"/>
      <c r="FVQ187" s="13"/>
      <c r="FVR187" s="13"/>
      <c r="FVS187" s="20"/>
      <c r="FVT187" s="13"/>
      <c r="FVU187" s="13"/>
      <c r="FVV187" s="14"/>
      <c r="FVW187" s="15"/>
      <c r="FVX187" s="16"/>
      <c r="FVY187" s="13"/>
      <c r="FVZ187" s="13"/>
      <c r="FWA187" s="20"/>
      <c r="FWB187" s="13"/>
      <c r="FWC187" s="13"/>
      <c r="FWD187" s="14"/>
      <c r="FWE187" s="15"/>
      <c r="FWF187" s="16"/>
      <c r="FWG187" s="13"/>
      <c r="FWH187" s="13"/>
      <c r="FWI187" s="20"/>
      <c r="FWJ187" s="13"/>
      <c r="FWK187" s="13"/>
      <c r="FWL187" s="14"/>
      <c r="FWM187" s="15"/>
      <c r="FWN187" s="16"/>
      <c r="FWO187" s="13"/>
      <c r="FWP187" s="13"/>
      <c r="FWQ187" s="20"/>
      <c r="FWR187" s="13"/>
      <c r="FWS187" s="13"/>
      <c r="FWT187" s="14"/>
      <c r="FWU187" s="15"/>
      <c r="FWV187" s="16"/>
      <c r="FWW187" s="13"/>
      <c r="FWX187" s="13"/>
      <c r="FWY187" s="20"/>
      <c r="FWZ187" s="13"/>
      <c r="FXA187" s="13"/>
      <c r="FXB187" s="14"/>
      <c r="FXC187" s="15"/>
      <c r="FXD187" s="16"/>
      <c r="FXE187" s="13"/>
      <c r="FXF187" s="13"/>
      <c r="FXG187" s="20"/>
      <c r="FXH187" s="13"/>
      <c r="FXI187" s="13"/>
      <c r="FXJ187" s="14"/>
      <c r="FXK187" s="15"/>
      <c r="FXL187" s="16"/>
      <c r="FXM187" s="13"/>
      <c r="FXN187" s="13"/>
      <c r="FXO187" s="20"/>
      <c r="FXP187" s="13"/>
      <c r="FXQ187" s="13"/>
      <c r="FXR187" s="14"/>
      <c r="FXS187" s="15"/>
      <c r="FXT187" s="16"/>
      <c r="FXU187" s="13"/>
      <c r="FXV187" s="13"/>
      <c r="FXW187" s="20"/>
      <c r="FXX187" s="13"/>
      <c r="FXY187" s="13"/>
      <c r="FXZ187" s="14"/>
      <c r="FYA187" s="15"/>
      <c r="FYB187" s="16"/>
      <c r="FYC187" s="13"/>
      <c r="FYD187" s="13"/>
      <c r="FYE187" s="20"/>
      <c r="FYF187" s="13"/>
      <c r="FYG187" s="13"/>
      <c r="FYH187" s="14"/>
      <c r="FYI187" s="15"/>
      <c r="FYJ187" s="16"/>
      <c r="FYK187" s="13"/>
      <c r="FYL187" s="13"/>
      <c r="FYM187" s="20"/>
      <c r="FYN187" s="13"/>
      <c r="FYO187" s="13"/>
      <c r="FYP187" s="14"/>
      <c r="FYQ187" s="15"/>
      <c r="FYR187" s="16"/>
      <c r="FYS187" s="13"/>
      <c r="FYT187" s="13"/>
      <c r="FYU187" s="20"/>
      <c r="FYV187" s="13"/>
      <c r="FYW187" s="13"/>
      <c r="FYX187" s="14"/>
      <c r="FYY187" s="15"/>
      <c r="FYZ187" s="16"/>
      <c r="FZA187" s="13"/>
      <c r="FZB187" s="13"/>
      <c r="FZC187" s="20"/>
      <c r="FZD187" s="13"/>
      <c r="FZE187" s="13"/>
      <c r="FZF187" s="14"/>
      <c r="FZG187" s="15"/>
      <c r="FZH187" s="16"/>
      <c r="FZI187" s="13"/>
      <c r="FZJ187" s="13"/>
      <c r="FZK187" s="20"/>
      <c r="FZL187" s="13"/>
      <c r="FZM187" s="13"/>
      <c r="FZN187" s="14"/>
      <c r="FZO187" s="15"/>
      <c r="FZP187" s="16"/>
      <c r="FZQ187" s="13"/>
      <c r="FZR187" s="13"/>
      <c r="FZS187" s="20"/>
      <c r="FZT187" s="13"/>
      <c r="FZU187" s="13"/>
      <c r="FZV187" s="14"/>
      <c r="FZW187" s="15"/>
      <c r="FZX187" s="16"/>
      <c r="FZY187" s="13"/>
      <c r="FZZ187" s="13"/>
      <c r="GAA187" s="20"/>
      <c r="GAB187" s="13"/>
      <c r="GAC187" s="13"/>
      <c r="GAD187" s="14"/>
      <c r="GAE187" s="15"/>
      <c r="GAF187" s="16"/>
      <c r="GAG187" s="13"/>
      <c r="GAH187" s="13"/>
      <c r="GAI187" s="20"/>
      <c r="GAJ187" s="13"/>
      <c r="GAK187" s="13"/>
      <c r="GAL187" s="14"/>
      <c r="GAM187" s="15"/>
      <c r="GAN187" s="16"/>
      <c r="GAO187" s="13"/>
      <c r="GAP187" s="13"/>
      <c r="GAQ187" s="20"/>
      <c r="GAR187" s="13"/>
      <c r="GAS187" s="13"/>
      <c r="GAT187" s="14"/>
      <c r="GAU187" s="15"/>
      <c r="GAV187" s="16"/>
      <c r="GAW187" s="13"/>
      <c r="GAX187" s="13"/>
      <c r="GAY187" s="20"/>
      <c r="GAZ187" s="13"/>
      <c r="GBA187" s="13"/>
      <c r="GBB187" s="14"/>
      <c r="GBC187" s="15"/>
      <c r="GBD187" s="16"/>
      <c r="GBE187" s="13"/>
      <c r="GBF187" s="13"/>
      <c r="GBG187" s="20"/>
      <c r="GBH187" s="13"/>
      <c r="GBI187" s="13"/>
      <c r="GBJ187" s="14"/>
      <c r="GBK187" s="15"/>
      <c r="GBL187" s="16"/>
      <c r="GBM187" s="13"/>
      <c r="GBN187" s="13"/>
      <c r="GBO187" s="20"/>
      <c r="GBP187" s="13"/>
      <c r="GBQ187" s="13"/>
      <c r="GBR187" s="14"/>
      <c r="GBS187" s="15"/>
      <c r="GBT187" s="16"/>
      <c r="GBU187" s="13"/>
      <c r="GBV187" s="13"/>
      <c r="GBW187" s="20"/>
      <c r="GBX187" s="13"/>
      <c r="GBY187" s="13"/>
      <c r="GBZ187" s="14"/>
      <c r="GCA187" s="15"/>
      <c r="GCB187" s="16"/>
      <c r="GCC187" s="13"/>
      <c r="GCD187" s="13"/>
      <c r="GCE187" s="20"/>
      <c r="GCF187" s="13"/>
      <c r="GCG187" s="13"/>
      <c r="GCH187" s="14"/>
      <c r="GCI187" s="15"/>
      <c r="GCJ187" s="16"/>
      <c r="GCK187" s="13"/>
      <c r="GCL187" s="13"/>
      <c r="GCM187" s="20"/>
      <c r="GCN187" s="13"/>
      <c r="GCO187" s="13"/>
      <c r="GCP187" s="14"/>
      <c r="GCQ187" s="15"/>
      <c r="GCR187" s="16"/>
      <c r="GCS187" s="13"/>
      <c r="GCT187" s="13"/>
      <c r="GCU187" s="20"/>
      <c r="GCV187" s="13"/>
      <c r="GCW187" s="13"/>
      <c r="GCX187" s="14"/>
      <c r="GCY187" s="15"/>
      <c r="GCZ187" s="16"/>
      <c r="GDA187" s="13"/>
      <c r="GDB187" s="13"/>
      <c r="GDC187" s="20"/>
      <c r="GDD187" s="13"/>
      <c r="GDE187" s="13"/>
      <c r="GDF187" s="14"/>
      <c r="GDG187" s="15"/>
      <c r="GDH187" s="16"/>
      <c r="GDI187" s="13"/>
      <c r="GDJ187" s="13"/>
      <c r="GDK187" s="20"/>
      <c r="GDL187" s="13"/>
      <c r="GDM187" s="13"/>
      <c r="GDN187" s="14"/>
      <c r="GDO187" s="15"/>
      <c r="GDP187" s="16"/>
      <c r="GDQ187" s="13"/>
      <c r="GDR187" s="13"/>
      <c r="GDS187" s="20"/>
      <c r="GDT187" s="13"/>
      <c r="GDU187" s="13"/>
      <c r="GDV187" s="14"/>
      <c r="GDW187" s="15"/>
      <c r="GDX187" s="16"/>
      <c r="GDY187" s="13"/>
      <c r="GDZ187" s="13"/>
      <c r="GEA187" s="20"/>
      <c r="GEB187" s="13"/>
      <c r="GEC187" s="13"/>
      <c r="GED187" s="14"/>
      <c r="GEE187" s="15"/>
      <c r="GEF187" s="16"/>
      <c r="GEG187" s="13"/>
      <c r="GEH187" s="13"/>
      <c r="GEI187" s="20"/>
      <c r="GEJ187" s="13"/>
      <c r="GEK187" s="13"/>
      <c r="GEL187" s="14"/>
      <c r="GEM187" s="15"/>
      <c r="GEN187" s="16"/>
      <c r="GEO187" s="13"/>
      <c r="GEP187" s="13"/>
      <c r="GEQ187" s="20"/>
      <c r="GER187" s="13"/>
      <c r="GES187" s="13"/>
      <c r="GET187" s="14"/>
      <c r="GEU187" s="15"/>
      <c r="GEV187" s="16"/>
      <c r="GEW187" s="13"/>
      <c r="GEX187" s="13"/>
      <c r="GEY187" s="20"/>
      <c r="GEZ187" s="13"/>
      <c r="GFA187" s="13"/>
      <c r="GFB187" s="14"/>
      <c r="GFC187" s="15"/>
      <c r="GFD187" s="16"/>
      <c r="GFE187" s="13"/>
      <c r="GFF187" s="13"/>
      <c r="GFG187" s="20"/>
      <c r="GFH187" s="13"/>
      <c r="GFI187" s="13"/>
      <c r="GFJ187" s="14"/>
      <c r="GFK187" s="15"/>
      <c r="GFL187" s="16"/>
      <c r="GFM187" s="13"/>
      <c r="GFN187" s="13"/>
      <c r="GFO187" s="20"/>
      <c r="GFP187" s="13"/>
      <c r="GFQ187" s="13"/>
      <c r="GFR187" s="14"/>
      <c r="GFS187" s="15"/>
      <c r="GFT187" s="16"/>
      <c r="GFU187" s="13"/>
      <c r="GFV187" s="13"/>
      <c r="GFW187" s="20"/>
      <c r="GFX187" s="13"/>
      <c r="GFY187" s="13"/>
      <c r="GFZ187" s="14"/>
      <c r="GGA187" s="15"/>
      <c r="GGB187" s="16"/>
      <c r="GGC187" s="13"/>
      <c r="GGD187" s="13"/>
      <c r="GGE187" s="20"/>
      <c r="GGF187" s="13"/>
      <c r="GGG187" s="13"/>
      <c r="GGH187" s="14"/>
      <c r="GGI187" s="15"/>
      <c r="GGJ187" s="16"/>
      <c r="GGK187" s="13"/>
      <c r="GGL187" s="13"/>
      <c r="GGM187" s="20"/>
      <c r="GGN187" s="13"/>
      <c r="GGO187" s="13"/>
      <c r="GGP187" s="14"/>
      <c r="GGQ187" s="15"/>
      <c r="GGR187" s="16"/>
      <c r="GGS187" s="13"/>
      <c r="GGT187" s="13"/>
      <c r="GGU187" s="20"/>
      <c r="GGV187" s="13"/>
      <c r="GGW187" s="13"/>
      <c r="GGX187" s="14"/>
      <c r="GGY187" s="15"/>
      <c r="GGZ187" s="16"/>
      <c r="GHA187" s="13"/>
      <c r="GHB187" s="13"/>
      <c r="GHC187" s="20"/>
      <c r="GHD187" s="13"/>
      <c r="GHE187" s="13"/>
      <c r="GHF187" s="14"/>
      <c r="GHG187" s="15"/>
      <c r="GHH187" s="16"/>
      <c r="GHI187" s="13"/>
      <c r="GHJ187" s="13"/>
      <c r="GHK187" s="20"/>
      <c r="GHL187" s="13"/>
      <c r="GHM187" s="13"/>
      <c r="GHN187" s="14"/>
      <c r="GHO187" s="15"/>
      <c r="GHP187" s="16"/>
      <c r="GHQ187" s="13"/>
      <c r="GHR187" s="13"/>
      <c r="GHS187" s="20"/>
      <c r="GHT187" s="13"/>
      <c r="GHU187" s="13"/>
      <c r="GHV187" s="14"/>
      <c r="GHW187" s="15"/>
      <c r="GHX187" s="16"/>
      <c r="GHY187" s="13"/>
      <c r="GHZ187" s="13"/>
      <c r="GIA187" s="20"/>
      <c r="GIB187" s="13"/>
      <c r="GIC187" s="13"/>
      <c r="GID187" s="14"/>
      <c r="GIE187" s="15"/>
      <c r="GIF187" s="16"/>
      <c r="GIG187" s="13"/>
      <c r="GIH187" s="13"/>
      <c r="GII187" s="20"/>
      <c r="GIJ187" s="13"/>
      <c r="GIK187" s="13"/>
      <c r="GIL187" s="14"/>
      <c r="GIM187" s="15"/>
      <c r="GIN187" s="16"/>
      <c r="GIO187" s="13"/>
      <c r="GIP187" s="13"/>
      <c r="GIQ187" s="20"/>
      <c r="GIR187" s="13"/>
      <c r="GIS187" s="13"/>
      <c r="GIT187" s="14"/>
      <c r="GIU187" s="15"/>
      <c r="GIV187" s="16"/>
      <c r="GIW187" s="13"/>
      <c r="GIX187" s="13"/>
      <c r="GIY187" s="20"/>
      <c r="GIZ187" s="13"/>
      <c r="GJA187" s="13"/>
      <c r="GJB187" s="14"/>
      <c r="GJC187" s="15"/>
      <c r="GJD187" s="16"/>
      <c r="GJE187" s="13"/>
      <c r="GJF187" s="13"/>
      <c r="GJG187" s="20"/>
      <c r="GJH187" s="13"/>
      <c r="GJI187" s="13"/>
      <c r="GJJ187" s="14"/>
      <c r="GJK187" s="15"/>
      <c r="GJL187" s="16"/>
      <c r="GJM187" s="13"/>
      <c r="GJN187" s="13"/>
      <c r="GJO187" s="20"/>
      <c r="GJP187" s="13"/>
      <c r="GJQ187" s="13"/>
      <c r="GJR187" s="14"/>
      <c r="GJS187" s="15"/>
      <c r="GJT187" s="16"/>
      <c r="GJU187" s="13"/>
      <c r="GJV187" s="13"/>
      <c r="GJW187" s="20"/>
      <c r="GJX187" s="13"/>
      <c r="GJY187" s="13"/>
      <c r="GJZ187" s="14"/>
      <c r="GKA187" s="15"/>
      <c r="GKB187" s="16"/>
      <c r="GKC187" s="13"/>
      <c r="GKD187" s="13"/>
      <c r="GKE187" s="20"/>
      <c r="GKF187" s="13"/>
      <c r="GKG187" s="13"/>
      <c r="GKH187" s="14"/>
      <c r="GKI187" s="15"/>
      <c r="GKJ187" s="16"/>
      <c r="GKK187" s="13"/>
      <c r="GKL187" s="13"/>
      <c r="GKM187" s="20"/>
      <c r="GKN187" s="13"/>
      <c r="GKO187" s="13"/>
      <c r="GKP187" s="14"/>
      <c r="GKQ187" s="15"/>
      <c r="GKR187" s="16"/>
      <c r="GKS187" s="13"/>
      <c r="GKT187" s="13"/>
      <c r="GKU187" s="20"/>
      <c r="GKV187" s="13"/>
      <c r="GKW187" s="13"/>
      <c r="GKX187" s="14"/>
      <c r="GKY187" s="15"/>
      <c r="GKZ187" s="16"/>
      <c r="GLA187" s="13"/>
      <c r="GLB187" s="13"/>
      <c r="GLC187" s="20"/>
      <c r="GLD187" s="13"/>
      <c r="GLE187" s="13"/>
      <c r="GLF187" s="14"/>
      <c r="GLG187" s="15"/>
      <c r="GLH187" s="16"/>
      <c r="GLI187" s="13"/>
      <c r="GLJ187" s="13"/>
      <c r="GLK187" s="20"/>
      <c r="GLL187" s="13"/>
      <c r="GLM187" s="13"/>
      <c r="GLN187" s="14"/>
      <c r="GLO187" s="15"/>
      <c r="GLP187" s="16"/>
      <c r="GLQ187" s="13"/>
      <c r="GLR187" s="13"/>
      <c r="GLS187" s="20"/>
      <c r="GLT187" s="13"/>
      <c r="GLU187" s="13"/>
      <c r="GLV187" s="14"/>
      <c r="GLW187" s="15"/>
      <c r="GLX187" s="16"/>
      <c r="GLY187" s="13"/>
      <c r="GLZ187" s="13"/>
      <c r="GMA187" s="20"/>
      <c r="GMB187" s="13"/>
      <c r="GMC187" s="13"/>
      <c r="GMD187" s="14"/>
      <c r="GME187" s="15"/>
      <c r="GMF187" s="16"/>
      <c r="GMG187" s="13"/>
      <c r="GMH187" s="13"/>
      <c r="GMI187" s="20"/>
      <c r="GMJ187" s="13"/>
      <c r="GMK187" s="13"/>
      <c r="GML187" s="14"/>
      <c r="GMM187" s="15"/>
      <c r="GMN187" s="16"/>
      <c r="GMO187" s="13"/>
      <c r="GMP187" s="13"/>
      <c r="GMQ187" s="20"/>
      <c r="GMR187" s="13"/>
      <c r="GMS187" s="13"/>
      <c r="GMT187" s="14"/>
      <c r="GMU187" s="15"/>
      <c r="GMV187" s="16"/>
      <c r="GMW187" s="13"/>
      <c r="GMX187" s="13"/>
      <c r="GMY187" s="20"/>
      <c r="GMZ187" s="13"/>
      <c r="GNA187" s="13"/>
      <c r="GNB187" s="14"/>
      <c r="GNC187" s="15"/>
      <c r="GND187" s="16"/>
      <c r="GNE187" s="13"/>
      <c r="GNF187" s="13"/>
      <c r="GNG187" s="20"/>
      <c r="GNH187" s="13"/>
      <c r="GNI187" s="13"/>
      <c r="GNJ187" s="14"/>
      <c r="GNK187" s="15"/>
      <c r="GNL187" s="16"/>
      <c r="GNM187" s="13"/>
      <c r="GNN187" s="13"/>
      <c r="GNO187" s="20"/>
      <c r="GNP187" s="13"/>
      <c r="GNQ187" s="13"/>
      <c r="GNR187" s="14"/>
      <c r="GNS187" s="15"/>
      <c r="GNT187" s="16"/>
      <c r="GNU187" s="13"/>
      <c r="GNV187" s="13"/>
      <c r="GNW187" s="20"/>
      <c r="GNX187" s="13"/>
      <c r="GNY187" s="13"/>
      <c r="GNZ187" s="14"/>
      <c r="GOA187" s="15"/>
      <c r="GOB187" s="16"/>
      <c r="GOC187" s="13"/>
      <c r="GOD187" s="13"/>
      <c r="GOE187" s="20"/>
      <c r="GOF187" s="13"/>
      <c r="GOG187" s="13"/>
      <c r="GOH187" s="14"/>
      <c r="GOI187" s="15"/>
      <c r="GOJ187" s="16"/>
      <c r="GOK187" s="13"/>
      <c r="GOL187" s="13"/>
      <c r="GOM187" s="20"/>
      <c r="GON187" s="13"/>
      <c r="GOO187" s="13"/>
      <c r="GOP187" s="14"/>
      <c r="GOQ187" s="15"/>
      <c r="GOR187" s="16"/>
      <c r="GOS187" s="13"/>
      <c r="GOT187" s="13"/>
      <c r="GOU187" s="20"/>
      <c r="GOV187" s="13"/>
      <c r="GOW187" s="13"/>
      <c r="GOX187" s="14"/>
      <c r="GOY187" s="15"/>
      <c r="GOZ187" s="16"/>
      <c r="GPA187" s="13"/>
      <c r="GPB187" s="13"/>
      <c r="GPC187" s="20"/>
      <c r="GPD187" s="13"/>
      <c r="GPE187" s="13"/>
      <c r="GPF187" s="14"/>
      <c r="GPG187" s="15"/>
      <c r="GPH187" s="16"/>
      <c r="GPI187" s="13"/>
      <c r="GPJ187" s="13"/>
      <c r="GPK187" s="20"/>
      <c r="GPL187" s="13"/>
      <c r="GPM187" s="13"/>
      <c r="GPN187" s="14"/>
      <c r="GPO187" s="15"/>
      <c r="GPP187" s="16"/>
      <c r="GPQ187" s="13"/>
      <c r="GPR187" s="13"/>
      <c r="GPS187" s="20"/>
      <c r="GPT187" s="13"/>
      <c r="GPU187" s="13"/>
      <c r="GPV187" s="14"/>
      <c r="GPW187" s="15"/>
      <c r="GPX187" s="16"/>
      <c r="GPY187" s="13"/>
      <c r="GPZ187" s="13"/>
      <c r="GQA187" s="20"/>
      <c r="GQB187" s="13"/>
      <c r="GQC187" s="13"/>
      <c r="GQD187" s="14"/>
      <c r="GQE187" s="15"/>
      <c r="GQF187" s="16"/>
      <c r="GQG187" s="13"/>
      <c r="GQH187" s="13"/>
      <c r="GQI187" s="20"/>
      <c r="GQJ187" s="13"/>
      <c r="GQK187" s="13"/>
      <c r="GQL187" s="14"/>
      <c r="GQM187" s="15"/>
      <c r="GQN187" s="16"/>
      <c r="GQO187" s="13"/>
      <c r="GQP187" s="13"/>
      <c r="GQQ187" s="20"/>
      <c r="GQR187" s="13"/>
      <c r="GQS187" s="13"/>
      <c r="GQT187" s="14"/>
      <c r="GQU187" s="15"/>
      <c r="GQV187" s="16"/>
      <c r="GQW187" s="13"/>
      <c r="GQX187" s="13"/>
      <c r="GQY187" s="20"/>
      <c r="GQZ187" s="13"/>
      <c r="GRA187" s="13"/>
      <c r="GRB187" s="14"/>
      <c r="GRC187" s="15"/>
      <c r="GRD187" s="16"/>
      <c r="GRE187" s="13"/>
      <c r="GRF187" s="13"/>
      <c r="GRG187" s="20"/>
      <c r="GRH187" s="13"/>
      <c r="GRI187" s="13"/>
      <c r="GRJ187" s="14"/>
      <c r="GRK187" s="15"/>
      <c r="GRL187" s="16"/>
      <c r="GRM187" s="13"/>
      <c r="GRN187" s="13"/>
      <c r="GRO187" s="20"/>
      <c r="GRP187" s="13"/>
      <c r="GRQ187" s="13"/>
      <c r="GRR187" s="14"/>
      <c r="GRS187" s="15"/>
      <c r="GRT187" s="16"/>
      <c r="GRU187" s="13"/>
      <c r="GRV187" s="13"/>
      <c r="GRW187" s="20"/>
      <c r="GRX187" s="13"/>
      <c r="GRY187" s="13"/>
      <c r="GRZ187" s="14"/>
      <c r="GSA187" s="15"/>
      <c r="GSB187" s="16"/>
      <c r="GSC187" s="13"/>
      <c r="GSD187" s="13"/>
      <c r="GSE187" s="20"/>
      <c r="GSF187" s="13"/>
      <c r="GSG187" s="13"/>
      <c r="GSH187" s="14"/>
      <c r="GSI187" s="15"/>
      <c r="GSJ187" s="16"/>
      <c r="GSK187" s="13"/>
      <c r="GSL187" s="13"/>
      <c r="GSM187" s="20"/>
      <c r="GSN187" s="13"/>
      <c r="GSO187" s="13"/>
      <c r="GSP187" s="14"/>
      <c r="GSQ187" s="15"/>
      <c r="GSR187" s="16"/>
      <c r="GSS187" s="13"/>
      <c r="GST187" s="13"/>
      <c r="GSU187" s="20"/>
      <c r="GSV187" s="13"/>
      <c r="GSW187" s="13"/>
      <c r="GSX187" s="14"/>
      <c r="GSY187" s="15"/>
      <c r="GSZ187" s="16"/>
      <c r="GTA187" s="13"/>
      <c r="GTB187" s="13"/>
      <c r="GTC187" s="20"/>
      <c r="GTD187" s="13"/>
      <c r="GTE187" s="13"/>
      <c r="GTF187" s="14"/>
      <c r="GTG187" s="15"/>
      <c r="GTH187" s="16"/>
      <c r="GTI187" s="13"/>
      <c r="GTJ187" s="13"/>
      <c r="GTK187" s="20"/>
      <c r="GTL187" s="13"/>
      <c r="GTM187" s="13"/>
      <c r="GTN187" s="14"/>
      <c r="GTO187" s="15"/>
      <c r="GTP187" s="16"/>
      <c r="GTQ187" s="13"/>
      <c r="GTR187" s="13"/>
      <c r="GTS187" s="20"/>
      <c r="GTT187" s="13"/>
      <c r="GTU187" s="13"/>
      <c r="GTV187" s="14"/>
      <c r="GTW187" s="15"/>
      <c r="GTX187" s="16"/>
      <c r="GTY187" s="13"/>
      <c r="GTZ187" s="13"/>
      <c r="GUA187" s="20"/>
      <c r="GUB187" s="13"/>
      <c r="GUC187" s="13"/>
      <c r="GUD187" s="14"/>
      <c r="GUE187" s="15"/>
      <c r="GUF187" s="16"/>
      <c r="GUG187" s="13"/>
      <c r="GUH187" s="13"/>
      <c r="GUI187" s="20"/>
      <c r="GUJ187" s="13"/>
      <c r="GUK187" s="13"/>
      <c r="GUL187" s="14"/>
      <c r="GUM187" s="15"/>
      <c r="GUN187" s="16"/>
      <c r="GUO187" s="13"/>
      <c r="GUP187" s="13"/>
      <c r="GUQ187" s="20"/>
      <c r="GUR187" s="13"/>
      <c r="GUS187" s="13"/>
      <c r="GUT187" s="14"/>
      <c r="GUU187" s="15"/>
      <c r="GUV187" s="16"/>
      <c r="GUW187" s="13"/>
      <c r="GUX187" s="13"/>
      <c r="GUY187" s="20"/>
      <c r="GUZ187" s="13"/>
      <c r="GVA187" s="13"/>
      <c r="GVB187" s="14"/>
      <c r="GVC187" s="15"/>
      <c r="GVD187" s="16"/>
      <c r="GVE187" s="13"/>
      <c r="GVF187" s="13"/>
      <c r="GVG187" s="20"/>
      <c r="GVH187" s="13"/>
      <c r="GVI187" s="13"/>
      <c r="GVJ187" s="14"/>
      <c r="GVK187" s="15"/>
      <c r="GVL187" s="16"/>
      <c r="GVM187" s="13"/>
      <c r="GVN187" s="13"/>
      <c r="GVO187" s="20"/>
      <c r="GVP187" s="13"/>
      <c r="GVQ187" s="13"/>
      <c r="GVR187" s="14"/>
      <c r="GVS187" s="15"/>
      <c r="GVT187" s="16"/>
      <c r="GVU187" s="13"/>
      <c r="GVV187" s="13"/>
      <c r="GVW187" s="20"/>
      <c r="GVX187" s="13"/>
      <c r="GVY187" s="13"/>
      <c r="GVZ187" s="14"/>
      <c r="GWA187" s="15"/>
      <c r="GWB187" s="16"/>
      <c r="GWC187" s="13"/>
      <c r="GWD187" s="13"/>
      <c r="GWE187" s="20"/>
      <c r="GWF187" s="13"/>
      <c r="GWG187" s="13"/>
      <c r="GWH187" s="14"/>
      <c r="GWI187" s="15"/>
      <c r="GWJ187" s="16"/>
      <c r="GWK187" s="13"/>
      <c r="GWL187" s="13"/>
      <c r="GWM187" s="20"/>
      <c r="GWN187" s="13"/>
      <c r="GWO187" s="13"/>
      <c r="GWP187" s="14"/>
      <c r="GWQ187" s="15"/>
      <c r="GWR187" s="16"/>
      <c r="GWS187" s="13"/>
      <c r="GWT187" s="13"/>
      <c r="GWU187" s="20"/>
      <c r="GWV187" s="13"/>
      <c r="GWW187" s="13"/>
      <c r="GWX187" s="14"/>
      <c r="GWY187" s="15"/>
      <c r="GWZ187" s="16"/>
      <c r="GXA187" s="13"/>
      <c r="GXB187" s="13"/>
      <c r="GXC187" s="20"/>
      <c r="GXD187" s="13"/>
      <c r="GXE187" s="13"/>
      <c r="GXF187" s="14"/>
      <c r="GXG187" s="15"/>
      <c r="GXH187" s="16"/>
      <c r="GXI187" s="13"/>
      <c r="GXJ187" s="13"/>
      <c r="GXK187" s="20"/>
      <c r="GXL187" s="13"/>
      <c r="GXM187" s="13"/>
      <c r="GXN187" s="14"/>
      <c r="GXO187" s="15"/>
      <c r="GXP187" s="16"/>
      <c r="GXQ187" s="13"/>
      <c r="GXR187" s="13"/>
      <c r="GXS187" s="20"/>
      <c r="GXT187" s="13"/>
      <c r="GXU187" s="13"/>
      <c r="GXV187" s="14"/>
      <c r="GXW187" s="15"/>
      <c r="GXX187" s="16"/>
      <c r="GXY187" s="13"/>
      <c r="GXZ187" s="13"/>
      <c r="GYA187" s="20"/>
      <c r="GYB187" s="13"/>
      <c r="GYC187" s="13"/>
      <c r="GYD187" s="14"/>
      <c r="GYE187" s="15"/>
      <c r="GYF187" s="16"/>
      <c r="GYG187" s="13"/>
      <c r="GYH187" s="13"/>
      <c r="GYI187" s="20"/>
      <c r="GYJ187" s="13"/>
      <c r="GYK187" s="13"/>
      <c r="GYL187" s="14"/>
      <c r="GYM187" s="15"/>
      <c r="GYN187" s="16"/>
      <c r="GYO187" s="13"/>
      <c r="GYP187" s="13"/>
      <c r="GYQ187" s="20"/>
      <c r="GYR187" s="13"/>
      <c r="GYS187" s="13"/>
      <c r="GYT187" s="14"/>
      <c r="GYU187" s="15"/>
      <c r="GYV187" s="16"/>
      <c r="GYW187" s="13"/>
      <c r="GYX187" s="13"/>
      <c r="GYY187" s="20"/>
      <c r="GYZ187" s="13"/>
      <c r="GZA187" s="13"/>
      <c r="GZB187" s="14"/>
      <c r="GZC187" s="15"/>
      <c r="GZD187" s="16"/>
      <c r="GZE187" s="13"/>
      <c r="GZF187" s="13"/>
      <c r="GZG187" s="20"/>
      <c r="GZH187" s="13"/>
      <c r="GZI187" s="13"/>
      <c r="GZJ187" s="14"/>
      <c r="GZK187" s="15"/>
      <c r="GZL187" s="16"/>
      <c r="GZM187" s="13"/>
      <c r="GZN187" s="13"/>
      <c r="GZO187" s="20"/>
      <c r="GZP187" s="13"/>
      <c r="GZQ187" s="13"/>
      <c r="GZR187" s="14"/>
      <c r="GZS187" s="15"/>
      <c r="GZT187" s="16"/>
      <c r="GZU187" s="13"/>
      <c r="GZV187" s="13"/>
      <c r="GZW187" s="20"/>
      <c r="GZX187" s="13"/>
      <c r="GZY187" s="13"/>
      <c r="GZZ187" s="14"/>
      <c r="HAA187" s="15"/>
      <c r="HAB187" s="16"/>
      <c r="HAC187" s="13"/>
      <c r="HAD187" s="13"/>
      <c r="HAE187" s="20"/>
      <c r="HAF187" s="13"/>
      <c r="HAG187" s="13"/>
      <c r="HAH187" s="14"/>
      <c r="HAI187" s="15"/>
      <c r="HAJ187" s="16"/>
      <c r="HAK187" s="13"/>
      <c r="HAL187" s="13"/>
      <c r="HAM187" s="20"/>
      <c r="HAN187" s="13"/>
      <c r="HAO187" s="13"/>
      <c r="HAP187" s="14"/>
      <c r="HAQ187" s="15"/>
      <c r="HAR187" s="16"/>
      <c r="HAS187" s="13"/>
      <c r="HAT187" s="13"/>
      <c r="HAU187" s="20"/>
      <c r="HAV187" s="13"/>
      <c r="HAW187" s="13"/>
      <c r="HAX187" s="14"/>
      <c r="HAY187" s="15"/>
      <c r="HAZ187" s="16"/>
      <c r="HBA187" s="13"/>
      <c r="HBB187" s="13"/>
      <c r="HBC187" s="20"/>
      <c r="HBD187" s="13"/>
      <c r="HBE187" s="13"/>
      <c r="HBF187" s="14"/>
      <c r="HBG187" s="15"/>
      <c r="HBH187" s="16"/>
      <c r="HBI187" s="13"/>
      <c r="HBJ187" s="13"/>
      <c r="HBK187" s="20"/>
      <c r="HBL187" s="13"/>
      <c r="HBM187" s="13"/>
      <c r="HBN187" s="14"/>
      <c r="HBO187" s="15"/>
      <c r="HBP187" s="16"/>
      <c r="HBQ187" s="13"/>
      <c r="HBR187" s="13"/>
      <c r="HBS187" s="20"/>
      <c r="HBT187" s="13"/>
      <c r="HBU187" s="13"/>
      <c r="HBV187" s="14"/>
      <c r="HBW187" s="15"/>
      <c r="HBX187" s="16"/>
      <c r="HBY187" s="13"/>
      <c r="HBZ187" s="13"/>
      <c r="HCA187" s="20"/>
      <c r="HCB187" s="13"/>
      <c r="HCC187" s="13"/>
      <c r="HCD187" s="14"/>
      <c r="HCE187" s="15"/>
      <c r="HCF187" s="16"/>
      <c r="HCG187" s="13"/>
      <c r="HCH187" s="13"/>
      <c r="HCI187" s="20"/>
      <c r="HCJ187" s="13"/>
      <c r="HCK187" s="13"/>
      <c r="HCL187" s="14"/>
      <c r="HCM187" s="15"/>
      <c r="HCN187" s="16"/>
      <c r="HCO187" s="13"/>
      <c r="HCP187" s="13"/>
      <c r="HCQ187" s="20"/>
      <c r="HCR187" s="13"/>
      <c r="HCS187" s="13"/>
      <c r="HCT187" s="14"/>
      <c r="HCU187" s="15"/>
      <c r="HCV187" s="16"/>
      <c r="HCW187" s="13"/>
      <c r="HCX187" s="13"/>
      <c r="HCY187" s="20"/>
      <c r="HCZ187" s="13"/>
      <c r="HDA187" s="13"/>
      <c r="HDB187" s="14"/>
      <c r="HDC187" s="15"/>
      <c r="HDD187" s="16"/>
      <c r="HDE187" s="13"/>
      <c r="HDF187" s="13"/>
      <c r="HDG187" s="20"/>
      <c r="HDH187" s="13"/>
      <c r="HDI187" s="13"/>
      <c r="HDJ187" s="14"/>
      <c r="HDK187" s="15"/>
      <c r="HDL187" s="16"/>
      <c r="HDM187" s="13"/>
      <c r="HDN187" s="13"/>
      <c r="HDO187" s="20"/>
      <c r="HDP187" s="13"/>
      <c r="HDQ187" s="13"/>
      <c r="HDR187" s="14"/>
      <c r="HDS187" s="15"/>
      <c r="HDT187" s="16"/>
      <c r="HDU187" s="13"/>
      <c r="HDV187" s="13"/>
      <c r="HDW187" s="20"/>
      <c r="HDX187" s="13"/>
      <c r="HDY187" s="13"/>
      <c r="HDZ187" s="14"/>
      <c r="HEA187" s="15"/>
      <c r="HEB187" s="16"/>
      <c r="HEC187" s="13"/>
      <c r="HED187" s="13"/>
      <c r="HEE187" s="20"/>
      <c r="HEF187" s="13"/>
      <c r="HEG187" s="13"/>
      <c r="HEH187" s="14"/>
      <c r="HEI187" s="15"/>
      <c r="HEJ187" s="16"/>
      <c r="HEK187" s="13"/>
      <c r="HEL187" s="13"/>
      <c r="HEM187" s="20"/>
      <c r="HEN187" s="13"/>
      <c r="HEO187" s="13"/>
      <c r="HEP187" s="14"/>
      <c r="HEQ187" s="15"/>
      <c r="HER187" s="16"/>
      <c r="HES187" s="13"/>
      <c r="HET187" s="13"/>
      <c r="HEU187" s="20"/>
      <c r="HEV187" s="13"/>
      <c r="HEW187" s="13"/>
      <c r="HEX187" s="14"/>
      <c r="HEY187" s="15"/>
      <c r="HEZ187" s="16"/>
      <c r="HFA187" s="13"/>
      <c r="HFB187" s="13"/>
      <c r="HFC187" s="20"/>
      <c r="HFD187" s="13"/>
      <c r="HFE187" s="13"/>
      <c r="HFF187" s="14"/>
      <c r="HFG187" s="15"/>
      <c r="HFH187" s="16"/>
      <c r="HFI187" s="13"/>
      <c r="HFJ187" s="13"/>
      <c r="HFK187" s="20"/>
      <c r="HFL187" s="13"/>
      <c r="HFM187" s="13"/>
      <c r="HFN187" s="14"/>
      <c r="HFO187" s="15"/>
      <c r="HFP187" s="16"/>
      <c r="HFQ187" s="13"/>
      <c r="HFR187" s="13"/>
      <c r="HFS187" s="20"/>
      <c r="HFT187" s="13"/>
      <c r="HFU187" s="13"/>
      <c r="HFV187" s="14"/>
      <c r="HFW187" s="15"/>
      <c r="HFX187" s="16"/>
      <c r="HFY187" s="13"/>
      <c r="HFZ187" s="13"/>
      <c r="HGA187" s="20"/>
      <c r="HGB187" s="13"/>
      <c r="HGC187" s="13"/>
      <c r="HGD187" s="14"/>
      <c r="HGE187" s="15"/>
      <c r="HGF187" s="16"/>
      <c r="HGG187" s="13"/>
      <c r="HGH187" s="13"/>
      <c r="HGI187" s="20"/>
      <c r="HGJ187" s="13"/>
      <c r="HGK187" s="13"/>
      <c r="HGL187" s="14"/>
      <c r="HGM187" s="15"/>
      <c r="HGN187" s="16"/>
      <c r="HGO187" s="13"/>
      <c r="HGP187" s="13"/>
      <c r="HGQ187" s="20"/>
      <c r="HGR187" s="13"/>
      <c r="HGS187" s="13"/>
      <c r="HGT187" s="14"/>
      <c r="HGU187" s="15"/>
      <c r="HGV187" s="16"/>
      <c r="HGW187" s="13"/>
      <c r="HGX187" s="13"/>
      <c r="HGY187" s="20"/>
      <c r="HGZ187" s="13"/>
      <c r="HHA187" s="13"/>
      <c r="HHB187" s="14"/>
      <c r="HHC187" s="15"/>
      <c r="HHD187" s="16"/>
      <c r="HHE187" s="13"/>
      <c r="HHF187" s="13"/>
      <c r="HHG187" s="20"/>
      <c r="HHH187" s="13"/>
      <c r="HHI187" s="13"/>
      <c r="HHJ187" s="14"/>
      <c r="HHK187" s="15"/>
      <c r="HHL187" s="16"/>
      <c r="HHM187" s="13"/>
      <c r="HHN187" s="13"/>
      <c r="HHO187" s="20"/>
      <c r="HHP187" s="13"/>
      <c r="HHQ187" s="13"/>
      <c r="HHR187" s="14"/>
      <c r="HHS187" s="15"/>
      <c r="HHT187" s="16"/>
      <c r="HHU187" s="13"/>
      <c r="HHV187" s="13"/>
      <c r="HHW187" s="20"/>
      <c r="HHX187" s="13"/>
      <c r="HHY187" s="13"/>
      <c r="HHZ187" s="14"/>
      <c r="HIA187" s="15"/>
      <c r="HIB187" s="16"/>
      <c r="HIC187" s="13"/>
      <c r="HID187" s="13"/>
      <c r="HIE187" s="20"/>
      <c r="HIF187" s="13"/>
      <c r="HIG187" s="13"/>
      <c r="HIH187" s="14"/>
      <c r="HII187" s="15"/>
      <c r="HIJ187" s="16"/>
      <c r="HIK187" s="13"/>
      <c r="HIL187" s="13"/>
      <c r="HIM187" s="20"/>
      <c r="HIN187" s="13"/>
      <c r="HIO187" s="13"/>
      <c r="HIP187" s="14"/>
      <c r="HIQ187" s="15"/>
      <c r="HIR187" s="16"/>
      <c r="HIS187" s="13"/>
      <c r="HIT187" s="13"/>
      <c r="HIU187" s="20"/>
      <c r="HIV187" s="13"/>
      <c r="HIW187" s="13"/>
      <c r="HIX187" s="14"/>
      <c r="HIY187" s="15"/>
      <c r="HIZ187" s="16"/>
      <c r="HJA187" s="13"/>
      <c r="HJB187" s="13"/>
      <c r="HJC187" s="20"/>
      <c r="HJD187" s="13"/>
      <c r="HJE187" s="13"/>
      <c r="HJF187" s="14"/>
      <c r="HJG187" s="15"/>
      <c r="HJH187" s="16"/>
      <c r="HJI187" s="13"/>
      <c r="HJJ187" s="13"/>
      <c r="HJK187" s="20"/>
      <c r="HJL187" s="13"/>
      <c r="HJM187" s="13"/>
      <c r="HJN187" s="14"/>
      <c r="HJO187" s="15"/>
      <c r="HJP187" s="16"/>
      <c r="HJQ187" s="13"/>
      <c r="HJR187" s="13"/>
      <c r="HJS187" s="20"/>
      <c r="HJT187" s="13"/>
      <c r="HJU187" s="13"/>
      <c r="HJV187" s="14"/>
      <c r="HJW187" s="15"/>
      <c r="HJX187" s="16"/>
      <c r="HJY187" s="13"/>
      <c r="HJZ187" s="13"/>
      <c r="HKA187" s="20"/>
      <c r="HKB187" s="13"/>
      <c r="HKC187" s="13"/>
      <c r="HKD187" s="14"/>
      <c r="HKE187" s="15"/>
      <c r="HKF187" s="16"/>
      <c r="HKG187" s="13"/>
      <c r="HKH187" s="13"/>
      <c r="HKI187" s="20"/>
      <c r="HKJ187" s="13"/>
      <c r="HKK187" s="13"/>
      <c r="HKL187" s="14"/>
      <c r="HKM187" s="15"/>
      <c r="HKN187" s="16"/>
      <c r="HKO187" s="13"/>
      <c r="HKP187" s="13"/>
      <c r="HKQ187" s="20"/>
      <c r="HKR187" s="13"/>
      <c r="HKS187" s="13"/>
      <c r="HKT187" s="14"/>
      <c r="HKU187" s="15"/>
      <c r="HKV187" s="16"/>
      <c r="HKW187" s="13"/>
      <c r="HKX187" s="13"/>
      <c r="HKY187" s="20"/>
      <c r="HKZ187" s="13"/>
      <c r="HLA187" s="13"/>
      <c r="HLB187" s="14"/>
      <c r="HLC187" s="15"/>
      <c r="HLD187" s="16"/>
      <c r="HLE187" s="13"/>
      <c r="HLF187" s="13"/>
      <c r="HLG187" s="20"/>
      <c r="HLH187" s="13"/>
      <c r="HLI187" s="13"/>
      <c r="HLJ187" s="14"/>
      <c r="HLK187" s="15"/>
      <c r="HLL187" s="16"/>
      <c r="HLM187" s="13"/>
      <c r="HLN187" s="13"/>
      <c r="HLO187" s="20"/>
      <c r="HLP187" s="13"/>
      <c r="HLQ187" s="13"/>
      <c r="HLR187" s="14"/>
      <c r="HLS187" s="15"/>
      <c r="HLT187" s="16"/>
      <c r="HLU187" s="13"/>
      <c r="HLV187" s="13"/>
      <c r="HLW187" s="20"/>
      <c r="HLX187" s="13"/>
      <c r="HLY187" s="13"/>
      <c r="HLZ187" s="14"/>
      <c r="HMA187" s="15"/>
      <c r="HMB187" s="16"/>
      <c r="HMC187" s="13"/>
      <c r="HMD187" s="13"/>
      <c r="HME187" s="20"/>
      <c r="HMF187" s="13"/>
      <c r="HMG187" s="13"/>
      <c r="HMH187" s="14"/>
      <c r="HMI187" s="15"/>
      <c r="HMJ187" s="16"/>
      <c r="HMK187" s="13"/>
      <c r="HML187" s="13"/>
      <c r="HMM187" s="20"/>
      <c r="HMN187" s="13"/>
      <c r="HMO187" s="13"/>
      <c r="HMP187" s="14"/>
      <c r="HMQ187" s="15"/>
      <c r="HMR187" s="16"/>
      <c r="HMS187" s="13"/>
      <c r="HMT187" s="13"/>
      <c r="HMU187" s="20"/>
      <c r="HMV187" s="13"/>
      <c r="HMW187" s="13"/>
      <c r="HMX187" s="14"/>
      <c r="HMY187" s="15"/>
      <c r="HMZ187" s="16"/>
      <c r="HNA187" s="13"/>
      <c r="HNB187" s="13"/>
      <c r="HNC187" s="20"/>
      <c r="HND187" s="13"/>
      <c r="HNE187" s="13"/>
      <c r="HNF187" s="14"/>
      <c r="HNG187" s="15"/>
      <c r="HNH187" s="16"/>
      <c r="HNI187" s="13"/>
      <c r="HNJ187" s="13"/>
      <c r="HNK187" s="20"/>
      <c r="HNL187" s="13"/>
      <c r="HNM187" s="13"/>
      <c r="HNN187" s="14"/>
      <c r="HNO187" s="15"/>
      <c r="HNP187" s="16"/>
      <c r="HNQ187" s="13"/>
      <c r="HNR187" s="13"/>
      <c r="HNS187" s="20"/>
      <c r="HNT187" s="13"/>
      <c r="HNU187" s="13"/>
      <c r="HNV187" s="14"/>
      <c r="HNW187" s="15"/>
      <c r="HNX187" s="16"/>
      <c r="HNY187" s="13"/>
      <c r="HNZ187" s="13"/>
      <c r="HOA187" s="20"/>
      <c r="HOB187" s="13"/>
      <c r="HOC187" s="13"/>
      <c r="HOD187" s="14"/>
      <c r="HOE187" s="15"/>
      <c r="HOF187" s="16"/>
      <c r="HOG187" s="13"/>
      <c r="HOH187" s="13"/>
      <c r="HOI187" s="20"/>
      <c r="HOJ187" s="13"/>
      <c r="HOK187" s="13"/>
      <c r="HOL187" s="14"/>
      <c r="HOM187" s="15"/>
      <c r="HON187" s="16"/>
      <c r="HOO187" s="13"/>
      <c r="HOP187" s="13"/>
      <c r="HOQ187" s="20"/>
      <c r="HOR187" s="13"/>
      <c r="HOS187" s="13"/>
      <c r="HOT187" s="14"/>
      <c r="HOU187" s="15"/>
      <c r="HOV187" s="16"/>
      <c r="HOW187" s="13"/>
      <c r="HOX187" s="13"/>
      <c r="HOY187" s="20"/>
      <c r="HOZ187" s="13"/>
      <c r="HPA187" s="13"/>
      <c r="HPB187" s="14"/>
      <c r="HPC187" s="15"/>
      <c r="HPD187" s="16"/>
      <c r="HPE187" s="13"/>
      <c r="HPF187" s="13"/>
      <c r="HPG187" s="20"/>
      <c r="HPH187" s="13"/>
      <c r="HPI187" s="13"/>
      <c r="HPJ187" s="14"/>
      <c r="HPK187" s="15"/>
      <c r="HPL187" s="16"/>
      <c r="HPM187" s="13"/>
      <c r="HPN187" s="13"/>
      <c r="HPO187" s="20"/>
      <c r="HPP187" s="13"/>
      <c r="HPQ187" s="13"/>
      <c r="HPR187" s="14"/>
      <c r="HPS187" s="15"/>
      <c r="HPT187" s="16"/>
      <c r="HPU187" s="13"/>
      <c r="HPV187" s="13"/>
      <c r="HPW187" s="20"/>
      <c r="HPX187" s="13"/>
      <c r="HPY187" s="13"/>
      <c r="HPZ187" s="14"/>
      <c r="HQA187" s="15"/>
      <c r="HQB187" s="16"/>
      <c r="HQC187" s="13"/>
      <c r="HQD187" s="13"/>
      <c r="HQE187" s="20"/>
      <c r="HQF187" s="13"/>
      <c r="HQG187" s="13"/>
      <c r="HQH187" s="14"/>
      <c r="HQI187" s="15"/>
      <c r="HQJ187" s="16"/>
      <c r="HQK187" s="13"/>
      <c r="HQL187" s="13"/>
      <c r="HQM187" s="20"/>
      <c r="HQN187" s="13"/>
      <c r="HQO187" s="13"/>
      <c r="HQP187" s="14"/>
      <c r="HQQ187" s="15"/>
      <c r="HQR187" s="16"/>
      <c r="HQS187" s="13"/>
      <c r="HQT187" s="13"/>
      <c r="HQU187" s="20"/>
      <c r="HQV187" s="13"/>
      <c r="HQW187" s="13"/>
      <c r="HQX187" s="14"/>
      <c r="HQY187" s="15"/>
      <c r="HQZ187" s="16"/>
      <c r="HRA187" s="13"/>
      <c r="HRB187" s="13"/>
      <c r="HRC187" s="20"/>
      <c r="HRD187" s="13"/>
      <c r="HRE187" s="13"/>
      <c r="HRF187" s="14"/>
      <c r="HRG187" s="15"/>
      <c r="HRH187" s="16"/>
      <c r="HRI187" s="13"/>
      <c r="HRJ187" s="13"/>
      <c r="HRK187" s="20"/>
      <c r="HRL187" s="13"/>
      <c r="HRM187" s="13"/>
      <c r="HRN187" s="14"/>
      <c r="HRO187" s="15"/>
      <c r="HRP187" s="16"/>
      <c r="HRQ187" s="13"/>
      <c r="HRR187" s="13"/>
      <c r="HRS187" s="20"/>
      <c r="HRT187" s="13"/>
      <c r="HRU187" s="13"/>
      <c r="HRV187" s="14"/>
      <c r="HRW187" s="15"/>
      <c r="HRX187" s="16"/>
      <c r="HRY187" s="13"/>
      <c r="HRZ187" s="13"/>
      <c r="HSA187" s="20"/>
      <c r="HSB187" s="13"/>
      <c r="HSC187" s="13"/>
      <c r="HSD187" s="14"/>
      <c r="HSE187" s="15"/>
      <c r="HSF187" s="16"/>
      <c r="HSG187" s="13"/>
      <c r="HSH187" s="13"/>
      <c r="HSI187" s="20"/>
      <c r="HSJ187" s="13"/>
      <c r="HSK187" s="13"/>
      <c r="HSL187" s="14"/>
      <c r="HSM187" s="15"/>
      <c r="HSN187" s="16"/>
      <c r="HSO187" s="13"/>
      <c r="HSP187" s="13"/>
      <c r="HSQ187" s="20"/>
      <c r="HSR187" s="13"/>
      <c r="HSS187" s="13"/>
      <c r="HST187" s="14"/>
      <c r="HSU187" s="15"/>
      <c r="HSV187" s="16"/>
      <c r="HSW187" s="13"/>
      <c r="HSX187" s="13"/>
      <c r="HSY187" s="20"/>
      <c r="HSZ187" s="13"/>
      <c r="HTA187" s="13"/>
      <c r="HTB187" s="14"/>
      <c r="HTC187" s="15"/>
      <c r="HTD187" s="16"/>
      <c r="HTE187" s="13"/>
      <c r="HTF187" s="13"/>
      <c r="HTG187" s="20"/>
      <c r="HTH187" s="13"/>
      <c r="HTI187" s="13"/>
      <c r="HTJ187" s="14"/>
      <c r="HTK187" s="15"/>
      <c r="HTL187" s="16"/>
      <c r="HTM187" s="13"/>
      <c r="HTN187" s="13"/>
      <c r="HTO187" s="20"/>
      <c r="HTP187" s="13"/>
      <c r="HTQ187" s="13"/>
      <c r="HTR187" s="14"/>
      <c r="HTS187" s="15"/>
      <c r="HTT187" s="16"/>
      <c r="HTU187" s="13"/>
      <c r="HTV187" s="13"/>
      <c r="HTW187" s="20"/>
      <c r="HTX187" s="13"/>
      <c r="HTY187" s="13"/>
      <c r="HTZ187" s="14"/>
      <c r="HUA187" s="15"/>
      <c r="HUB187" s="16"/>
      <c r="HUC187" s="13"/>
      <c r="HUD187" s="13"/>
      <c r="HUE187" s="20"/>
      <c r="HUF187" s="13"/>
      <c r="HUG187" s="13"/>
      <c r="HUH187" s="14"/>
      <c r="HUI187" s="15"/>
      <c r="HUJ187" s="16"/>
      <c r="HUK187" s="13"/>
      <c r="HUL187" s="13"/>
      <c r="HUM187" s="20"/>
      <c r="HUN187" s="13"/>
      <c r="HUO187" s="13"/>
      <c r="HUP187" s="14"/>
      <c r="HUQ187" s="15"/>
      <c r="HUR187" s="16"/>
      <c r="HUS187" s="13"/>
      <c r="HUT187" s="13"/>
      <c r="HUU187" s="20"/>
      <c r="HUV187" s="13"/>
      <c r="HUW187" s="13"/>
      <c r="HUX187" s="14"/>
      <c r="HUY187" s="15"/>
      <c r="HUZ187" s="16"/>
      <c r="HVA187" s="13"/>
      <c r="HVB187" s="13"/>
      <c r="HVC187" s="20"/>
      <c r="HVD187" s="13"/>
      <c r="HVE187" s="13"/>
      <c r="HVF187" s="14"/>
      <c r="HVG187" s="15"/>
      <c r="HVH187" s="16"/>
      <c r="HVI187" s="13"/>
      <c r="HVJ187" s="13"/>
      <c r="HVK187" s="20"/>
      <c r="HVL187" s="13"/>
      <c r="HVM187" s="13"/>
      <c r="HVN187" s="14"/>
      <c r="HVO187" s="15"/>
      <c r="HVP187" s="16"/>
      <c r="HVQ187" s="13"/>
      <c r="HVR187" s="13"/>
      <c r="HVS187" s="20"/>
      <c r="HVT187" s="13"/>
      <c r="HVU187" s="13"/>
      <c r="HVV187" s="14"/>
      <c r="HVW187" s="15"/>
      <c r="HVX187" s="16"/>
      <c r="HVY187" s="13"/>
      <c r="HVZ187" s="13"/>
      <c r="HWA187" s="20"/>
      <c r="HWB187" s="13"/>
      <c r="HWC187" s="13"/>
      <c r="HWD187" s="14"/>
      <c r="HWE187" s="15"/>
      <c r="HWF187" s="16"/>
      <c r="HWG187" s="13"/>
      <c r="HWH187" s="13"/>
      <c r="HWI187" s="20"/>
      <c r="HWJ187" s="13"/>
      <c r="HWK187" s="13"/>
      <c r="HWL187" s="14"/>
      <c r="HWM187" s="15"/>
      <c r="HWN187" s="16"/>
      <c r="HWO187" s="13"/>
      <c r="HWP187" s="13"/>
      <c r="HWQ187" s="20"/>
      <c r="HWR187" s="13"/>
      <c r="HWS187" s="13"/>
      <c r="HWT187" s="14"/>
      <c r="HWU187" s="15"/>
      <c r="HWV187" s="16"/>
      <c r="HWW187" s="13"/>
      <c r="HWX187" s="13"/>
      <c r="HWY187" s="20"/>
      <c r="HWZ187" s="13"/>
      <c r="HXA187" s="13"/>
      <c r="HXB187" s="14"/>
      <c r="HXC187" s="15"/>
      <c r="HXD187" s="16"/>
      <c r="HXE187" s="13"/>
      <c r="HXF187" s="13"/>
      <c r="HXG187" s="20"/>
      <c r="HXH187" s="13"/>
      <c r="HXI187" s="13"/>
      <c r="HXJ187" s="14"/>
      <c r="HXK187" s="15"/>
      <c r="HXL187" s="16"/>
      <c r="HXM187" s="13"/>
      <c r="HXN187" s="13"/>
      <c r="HXO187" s="20"/>
      <c r="HXP187" s="13"/>
      <c r="HXQ187" s="13"/>
      <c r="HXR187" s="14"/>
      <c r="HXS187" s="15"/>
      <c r="HXT187" s="16"/>
      <c r="HXU187" s="13"/>
      <c r="HXV187" s="13"/>
      <c r="HXW187" s="20"/>
      <c r="HXX187" s="13"/>
      <c r="HXY187" s="13"/>
      <c r="HXZ187" s="14"/>
      <c r="HYA187" s="15"/>
      <c r="HYB187" s="16"/>
      <c r="HYC187" s="13"/>
      <c r="HYD187" s="13"/>
      <c r="HYE187" s="20"/>
      <c r="HYF187" s="13"/>
      <c r="HYG187" s="13"/>
      <c r="HYH187" s="14"/>
      <c r="HYI187" s="15"/>
      <c r="HYJ187" s="16"/>
      <c r="HYK187" s="13"/>
      <c r="HYL187" s="13"/>
      <c r="HYM187" s="20"/>
      <c r="HYN187" s="13"/>
      <c r="HYO187" s="13"/>
      <c r="HYP187" s="14"/>
      <c r="HYQ187" s="15"/>
      <c r="HYR187" s="16"/>
      <c r="HYS187" s="13"/>
      <c r="HYT187" s="13"/>
      <c r="HYU187" s="20"/>
      <c r="HYV187" s="13"/>
      <c r="HYW187" s="13"/>
      <c r="HYX187" s="14"/>
      <c r="HYY187" s="15"/>
      <c r="HYZ187" s="16"/>
      <c r="HZA187" s="13"/>
      <c r="HZB187" s="13"/>
      <c r="HZC187" s="20"/>
      <c r="HZD187" s="13"/>
      <c r="HZE187" s="13"/>
      <c r="HZF187" s="14"/>
      <c r="HZG187" s="15"/>
      <c r="HZH187" s="16"/>
      <c r="HZI187" s="13"/>
      <c r="HZJ187" s="13"/>
      <c r="HZK187" s="20"/>
      <c r="HZL187" s="13"/>
      <c r="HZM187" s="13"/>
      <c r="HZN187" s="14"/>
      <c r="HZO187" s="15"/>
      <c r="HZP187" s="16"/>
      <c r="HZQ187" s="13"/>
      <c r="HZR187" s="13"/>
      <c r="HZS187" s="20"/>
      <c r="HZT187" s="13"/>
      <c r="HZU187" s="13"/>
      <c r="HZV187" s="14"/>
      <c r="HZW187" s="15"/>
      <c r="HZX187" s="16"/>
      <c r="HZY187" s="13"/>
      <c r="HZZ187" s="13"/>
      <c r="IAA187" s="20"/>
      <c r="IAB187" s="13"/>
      <c r="IAC187" s="13"/>
      <c r="IAD187" s="14"/>
      <c r="IAE187" s="15"/>
      <c r="IAF187" s="16"/>
      <c r="IAG187" s="13"/>
      <c r="IAH187" s="13"/>
      <c r="IAI187" s="20"/>
      <c r="IAJ187" s="13"/>
      <c r="IAK187" s="13"/>
      <c r="IAL187" s="14"/>
      <c r="IAM187" s="15"/>
      <c r="IAN187" s="16"/>
      <c r="IAO187" s="13"/>
      <c r="IAP187" s="13"/>
      <c r="IAQ187" s="20"/>
      <c r="IAR187" s="13"/>
      <c r="IAS187" s="13"/>
      <c r="IAT187" s="14"/>
      <c r="IAU187" s="15"/>
      <c r="IAV187" s="16"/>
      <c r="IAW187" s="13"/>
      <c r="IAX187" s="13"/>
      <c r="IAY187" s="20"/>
      <c r="IAZ187" s="13"/>
      <c r="IBA187" s="13"/>
      <c r="IBB187" s="14"/>
      <c r="IBC187" s="15"/>
      <c r="IBD187" s="16"/>
      <c r="IBE187" s="13"/>
      <c r="IBF187" s="13"/>
      <c r="IBG187" s="20"/>
      <c r="IBH187" s="13"/>
      <c r="IBI187" s="13"/>
      <c r="IBJ187" s="14"/>
      <c r="IBK187" s="15"/>
      <c r="IBL187" s="16"/>
      <c r="IBM187" s="13"/>
      <c r="IBN187" s="13"/>
      <c r="IBO187" s="20"/>
      <c r="IBP187" s="13"/>
      <c r="IBQ187" s="13"/>
      <c r="IBR187" s="14"/>
      <c r="IBS187" s="15"/>
      <c r="IBT187" s="16"/>
      <c r="IBU187" s="13"/>
      <c r="IBV187" s="13"/>
      <c r="IBW187" s="20"/>
      <c r="IBX187" s="13"/>
      <c r="IBY187" s="13"/>
      <c r="IBZ187" s="14"/>
      <c r="ICA187" s="15"/>
      <c r="ICB187" s="16"/>
      <c r="ICC187" s="13"/>
      <c r="ICD187" s="13"/>
      <c r="ICE187" s="20"/>
      <c r="ICF187" s="13"/>
      <c r="ICG187" s="13"/>
      <c r="ICH187" s="14"/>
      <c r="ICI187" s="15"/>
      <c r="ICJ187" s="16"/>
      <c r="ICK187" s="13"/>
      <c r="ICL187" s="13"/>
      <c r="ICM187" s="20"/>
      <c r="ICN187" s="13"/>
      <c r="ICO187" s="13"/>
      <c r="ICP187" s="14"/>
      <c r="ICQ187" s="15"/>
      <c r="ICR187" s="16"/>
      <c r="ICS187" s="13"/>
      <c r="ICT187" s="13"/>
      <c r="ICU187" s="20"/>
      <c r="ICV187" s="13"/>
      <c r="ICW187" s="13"/>
      <c r="ICX187" s="14"/>
      <c r="ICY187" s="15"/>
      <c r="ICZ187" s="16"/>
      <c r="IDA187" s="13"/>
      <c r="IDB187" s="13"/>
      <c r="IDC187" s="20"/>
      <c r="IDD187" s="13"/>
      <c r="IDE187" s="13"/>
      <c r="IDF187" s="14"/>
      <c r="IDG187" s="15"/>
      <c r="IDH187" s="16"/>
      <c r="IDI187" s="13"/>
      <c r="IDJ187" s="13"/>
      <c r="IDK187" s="20"/>
      <c r="IDL187" s="13"/>
      <c r="IDM187" s="13"/>
      <c r="IDN187" s="14"/>
      <c r="IDO187" s="15"/>
      <c r="IDP187" s="16"/>
      <c r="IDQ187" s="13"/>
      <c r="IDR187" s="13"/>
      <c r="IDS187" s="20"/>
      <c r="IDT187" s="13"/>
      <c r="IDU187" s="13"/>
      <c r="IDV187" s="14"/>
      <c r="IDW187" s="15"/>
      <c r="IDX187" s="16"/>
      <c r="IDY187" s="13"/>
      <c r="IDZ187" s="13"/>
      <c r="IEA187" s="20"/>
      <c r="IEB187" s="13"/>
      <c r="IEC187" s="13"/>
      <c r="IED187" s="14"/>
      <c r="IEE187" s="15"/>
      <c r="IEF187" s="16"/>
      <c r="IEG187" s="13"/>
      <c r="IEH187" s="13"/>
      <c r="IEI187" s="20"/>
      <c r="IEJ187" s="13"/>
      <c r="IEK187" s="13"/>
      <c r="IEL187" s="14"/>
      <c r="IEM187" s="15"/>
      <c r="IEN187" s="16"/>
      <c r="IEO187" s="13"/>
      <c r="IEP187" s="13"/>
      <c r="IEQ187" s="20"/>
      <c r="IER187" s="13"/>
      <c r="IES187" s="13"/>
      <c r="IET187" s="14"/>
      <c r="IEU187" s="15"/>
      <c r="IEV187" s="16"/>
      <c r="IEW187" s="13"/>
      <c r="IEX187" s="13"/>
      <c r="IEY187" s="20"/>
      <c r="IEZ187" s="13"/>
      <c r="IFA187" s="13"/>
      <c r="IFB187" s="14"/>
      <c r="IFC187" s="15"/>
      <c r="IFD187" s="16"/>
      <c r="IFE187" s="13"/>
      <c r="IFF187" s="13"/>
      <c r="IFG187" s="20"/>
      <c r="IFH187" s="13"/>
      <c r="IFI187" s="13"/>
      <c r="IFJ187" s="14"/>
      <c r="IFK187" s="15"/>
      <c r="IFL187" s="16"/>
      <c r="IFM187" s="13"/>
      <c r="IFN187" s="13"/>
      <c r="IFO187" s="20"/>
      <c r="IFP187" s="13"/>
      <c r="IFQ187" s="13"/>
      <c r="IFR187" s="14"/>
      <c r="IFS187" s="15"/>
      <c r="IFT187" s="16"/>
      <c r="IFU187" s="13"/>
      <c r="IFV187" s="13"/>
      <c r="IFW187" s="20"/>
      <c r="IFX187" s="13"/>
      <c r="IFY187" s="13"/>
      <c r="IFZ187" s="14"/>
      <c r="IGA187" s="15"/>
      <c r="IGB187" s="16"/>
      <c r="IGC187" s="13"/>
      <c r="IGD187" s="13"/>
      <c r="IGE187" s="20"/>
      <c r="IGF187" s="13"/>
      <c r="IGG187" s="13"/>
      <c r="IGH187" s="14"/>
      <c r="IGI187" s="15"/>
      <c r="IGJ187" s="16"/>
      <c r="IGK187" s="13"/>
      <c r="IGL187" s="13"/>
      <c r="IGM187" s="20"/>
      <c r="IGN187" s="13"/>
      <c r="IGO187" s="13"/>
      <c r="IGP187" s="14"/>
      <c r="IGQ187" s="15"/>
      <c r="IGR187" s="16"/>
      <c r="IGS187" s="13"/>
      <c r="IGT187" s="13"/>
      <c r="IGU187" s="20"/>
      <c r="IGV187" s="13"/>
      <c r="IGW187" s="13"/>
      <c r="IGX187" s="14"/>
      <c r="IGY187" s="15"/>
      <c r="IGZ187" s="16"/>
      <c r="IHA187" s="13"/>
      <c r="IHB187" s="13"/>
      <c r="IHC187" s="20"/>
      <c r="IHD187" s="13"/>
      <c r="IHE187" s="13"/>
      <c r="IHF187" s="14"/>
      <c r="IHG187" s="15"/>
      <c r="IHH187" s="16"/>
      <c r="IHI187" s="13"/>
      <c r="IHJ187" s="13"/>
      <c r="IHK187" s="20"/>
      <c r="IHL187" s="13"/>
      <c r="IHM187" s="13"/>
      <c r="IHN187" s="14"/>
      <c r="IHO187" s="15"/>
      <c r="IHP187" s="16"/>
      <c r="IHQ187" s="13"/>
      <c r="IHR187" s="13"/>
      <c r="IHS187" s="20"/>
      <c r="IHT187" s="13"/>
      <c r="IHU187" s="13"/>
      <c r="IHV187" s="14"/>
      <c r="IHW187" s="15"/>
      <c r="IHX187" s="16"/>
      <c r="IHY187" s="13"/>
      <c r="IHZ187" s="13"/>
      <c r="IIA187" s="20"/>
      <c r="IIB187" s="13"/>
      <c r="IIC187" s="13"/>
      <c r="IID187" s="14"/>
      <c r="IIE187" s="15"/>
      <c r="IIF187" s="16"/>
      <c r="IIG187" s="13"/>
      <c r="IIH187" s="13"/>
      <c r="III187" s="20"/>
      <c r="IIJ187" s="13"/>
      <c r="IIK187" s="13"/>
      <c r="IIL187" s="14"/>
      <c r="IIM187" s="15"/>
      <c r="IIN187" s="16"/>
      <c r="IIO187" s="13"/>
      <c r="IIP187" s="13"/>
      <c r="IIQ187" s="20"/>
      <c r="IIR187" s="13"/>
      <c r="IIS187" s="13"/>
      <c r="IIT187" s="14"/>
      <c r="IIU187" s="15"/>
      <c r="IIV187" s="16"/>
      <c r="IIW187" s="13"/>
      <c r="IIX187" s="13"/>
      <c r="IIY187" s="20"/>
      <c r="IIZ187" s="13"/>
      <c r="IJA187" s="13"/>
      <c r="IJB187" s="14"/>
      <c r="IJC187" s="15"/>
      <c r="IJD187" s="16"/>
      <c r="IJE187" s="13"/>
      <c r="IJF187" s="13"/>
      <c r="IJG187" s="20"/>
      <c r="IJH187" s="13"/>
      <c r="IJI187" s="13"/>
      <c r="IJJ187" s="14"/>
      <c r="IJK187" s="15"/>
      <c r="IJL187" s="16"/>
      <c r="IJM187" s="13"/>
      <c r="IJN187" s="13"/>
      <c r="IJO187" s="20"/>
      <c r="IJP187" s="13"/>
      <c r="IJQ187" s="13"/>
      <c r="IJR187" s="14"/>
      <c r="IJS187" s="15"/>
      <c r="IJT187" s="16"/>
      <c r="IJU187" s="13"/>
      <c r="IJV187" s="13"/>
      <c r="IJW187" s="20"/>
      <c r="IJX187" s="13"/>
      <c r="IJY187" s="13"/>
      <c r="IJZ187" s="14"/>
      <c r="IKA187" s="15"/>
      <c r="IKB187" s="16"/>
      <c r="IKC187" s="13"/>
      <c r="IKD187" s="13"/>
      <c r="IKE187" s="20"/>
      <c r="IKF187" s="13"/>
      <c r="IKG187" s="13"/>
      <c r="IKH187" s="14"/>
      <c r="IKI187" s="15"/>
      <c r="IKJ187" s="16"/>
      <c r="IKK187" s="13"/>
      <c r="IKL187" s="13"/>
      <c r="IKM187" s="20"/>
      <c r="IKN187" s="13"/>
      <c r="IKO187" s="13"/>
      <c r="IKP187" s="14"/>
      <c r="IKQ187" s="15"/>
      <c r="IKR187" s="16"/>
      <c r="IKS187" s="13"/>
      <c r="IKT187" s="13"/>
      <c r="IKU187" s="20"/>
      <c r="IKV187" s="13"/>
      <c r="IKW187" s="13"/>
      <c r="IKX187" s="14"/>
      <c r="IKY187" s="15"/>
      <c r="IKZ187" s="16"/>
      <c r="ILA187" s="13"/>
      <c r="ILB187" s="13"/>
      <c r="ILC187" s="20"/>
      <c r="ILD187" s="13"/>
      <c r="ILE187" s="13"/>
      <c r="ILF187" s="14"/>
      <c r="ILG187" s="15"/>
      <c r="ILH187" s="16"/>
      <c r="ILI187" s="13"/>
      <c r="ILJ187" s="13"/>
      <c r="ILK187" s="20"/>
      <c r="ILL187" s="13"/>
      <c r="ILM187" s="13"/>
      <c r="ILN187" s="14"/>
      <c r="ILO187" s="15"/>
      <c r="ILP187" s="16"/>
      <c r="ILQ187" s="13"/>
      <c r="ILR187" s="13"/>
      <c r="ILS187" s="20"/>
      <c r="ILT187" s="13"/>
      <c r="ILU187" s="13"/>
      <c r="ILV187" s="14"/>
      <c r="ILW187" s="15"/>
      <c r="ILX187" s="16"/>
      <c r="ILY187" s="13"/>
      <c r="ILZ187" s="13"/>
      <c r="IMA187" s="20"/>
      <c r="IMB187" s="13"/>
      <c r="IMC187" s="13"/>
      <c r="IMD187" s="14"/>
      <c r="IME187" s="15"/>
      <c r="IMF187" s="16"/>
      <c r="IMG187" s="13"/>
      <c r="IMH187" s="13"/>
      <c r="IMI187" s="20"/>
      <c r="IMJ187" s="13"/>
      <c r="IMK187" s="13"/>
      <c r="IML187" s="14"/>
      <c r="IMM187" s="15"/>
      <c r="IMN187" s="16"/>
      <c r="IMO187" s="13"/>
      <c r="IMP187" s="13"/>
      <c r="IMQ187" s="20"/>
      <c r="IMR187" s="13"/>
      <c r="IMS187" s="13"/>
      <c r="IMT187" s="14"/>
      <c r="IMU187" s="15"/>
      <c r="IMV187" s="16"/>
      <c r="IMW187" s="13"/>
      <c r="IMX187" s="13"/>
      <c r="IMY187" s="20"/>
      <c r="IMZ187" s="13"/>
      <c r="INA187" s="13"/>
      <c r="INB187" s="14"/>
      <c r="INC187" s="15"/>
      <c r="IND187" s="16"/>
      <c r="INE187" s="13"/>
      <c r="INF187" s="13"/>
      <c r="ING187" s="20"/>
      <c r="INH187" s="13"/>
      <c r="INI187" s="13"/>
      <c r="INJ187" s="14"/>
      <c r="INK187" s="15"/>
      <c r="INL187" s="16"/>
      <c r="INM187" s="13"/>
      <c r="INN187" s="13"/>
      <c r="INO187" s="20"/>
      <c r="INP187" s="13"/>
      <c r="INQ187" s="13"/>
      <c r="INR187" s="14"/>
      <c r="INS187" s="15"/>
      <c r="INT187" s="16"/>
      <c r="INU187" s="13"/>
      <c r="INV187" s="13"/>
      <c r="INW187" s="20"/>
      <c r="INX187" s="13"/>
      <c r="INY187" s="13"/>
      <c r="INZ187" s="14"/>
      <c r="IOA187" s="15"/>
      <c r="IOB187" s="16"/>
      <c r="IOC187" s="13"/>
      <c r="IOD187" s="13"/>
      <c r="IOE187" s="20"/>
      <c r="IOF187" s="13"/>
      <c r="IOG187" s="13"/>
      <c r="IOH187" s="14"/>
      <c r="IOI187" s="15"/>
      <c r="IOJ187" s="16"/>
      <c r="IOK187" s="13"/>
      <c r="IOL187" s="13"/>
      <c r="IOM187" s="20"/>
      <c r="ION187" s="13"/>
      <c r="IOO187" s="13"/>
      <c r="IOP187" s="14"/>
      <c r="IOQ187" s="15"/>
      <c r="IOR187" s="16"/>
      <c r="IOS187" s="13"/>
      <c r="IOT187" s="13"/>
      <c r="IOU187" s="20"/>
      <c r="IOV187" s="13"/>
      <c r="IOW187" s="13"/>
      <c r="IOX187" s="14"/>
      <c r="IOY187" s="15"/>
      <c r="IOZ187" s="16"/>
      <c r="IPA187" s="13"/>
      <c r="IPB187" s="13"/>
      <c r="IPC187" s="20"/>
      <c r="IPD187" s="13"/>
      <c r="IPE187" s="13"/>
      <c r="IPF187" s="14"/>
      <c r="IPG187" s="15"/>
      <c r="IPH187" s="16"/>
      <c r="IPI187" s="13"/>
      <c r="IPJ187" s="13"/>
      <c r="IPK187" s="20"/>
      <c r="IPL187" s="13"/>
      <c r="IPM187" s="13"/>
      <c r="IPN187" s="14"/>
      <c r="IPO187" s="15"/>
      <c r="IPP187" s="16"/>
      <c r="IPQ187" s="13"/>
      <c r="IPR187" s="13"/>
      <c r="IPS187" s="20"/>
      <c r="IPT187" s="13"/>
      <c r="IPU187" s="13"/>
      <c r="IPV187" s="14"/>
      <c r="IPW187" s="15"/>
      <c r="IPX187" s="16"/>
      <c r="IPY187" s="13"/>
      <c r="IPZ187" s="13"/>
      <c r="IQA187" s="20"/>
      <c r="IQB187" s="13"/>
      <c r="IQC187" s="13"/>
      <c r="IQD187" s="14"/>
      <c r="IQE187" s="15"/>
      <c r="IQF187" s="16"/>
      <c r="IQG187" s="13"/>
      <c r="IQH187" s="13"/>
      <c r="IQI187" s="20"/>
      <c r="IQJ187" s="13"/>
      <c r="IQK187" s="13"/>
      <c r="IQL187" s="14"/>
      <c r="IQM187" s="15"/>
      <c r="IQN187" s="16"/>
      <c r="IQO187" s="13"/>
      <c r="IQP187" s="13"/>
      <c r="IQQ187" s="20"/>
      <c r="IQR187" s="13"/>
      <c r="IQS187" s="13"/>
      <c r="IQT187" s="14"/>
      <c r="IQU187" s="15"/>
      <c r="IQV187" s="16"/>
      <c r="IQW187" s="13"/>
      <c r="IQX187" s="13"/>
      <c r="IQY187" s="20"/>
      <c r="IQZ187" s="13"/>
      <c r="IRA187" s="13"/>
      <c r="IRB187" s="14"/>
      <c r="IRC187" s="15"/>
      <c r="IRD187" s="16"/>
      <c r="IRE187" s="13"/>
      <c r="IRF187" s="13"/>
      <c r="IRG187" s="20"/>
      <c r="IRH187" s="13"/>
      <c r="IRI187" s="13"/>
      <c r="IRJ187" s="14"/>
      <c r="IRK187" s="15"/>
      <c r="IRL187" s="16"/>
      <c r="IRM187" s="13"/>
      <c r="IRN187" s="13"/>
      <c r="IRO187" s="20"/>
      <c r="IRP187" s="13"/>
      <c r="IRQ187" s="13"/>
      <c r="IRR187" s="14"/>
      <c r="IRS187" s="15"/>
      <c r="IRT187" s="16"/>
      <c r="IRU187" s="13"/>
      <c r="IRV187" s="13"/>
      <c r="IRW187" s="20"/>
      <c r="IRX187" s="13"/>
      <c r="IRY187" s="13"/>
      <c r="IRZ187" s="14"/>
      <c r="ISA187" s="15"/>
      <c r="ISB187" s="16"/>
      <c r="ISC187" s="13"/>
      <c r="ISD187" s="13"/>
      <c r="ISE187" s="20"/>
      <c r="ISF187" s="13"/>
      <c r="ISG187" s="13"/>
      <c r="ISH187" s="14"/>
      <c r="ISI187" s="15"/>
      <c r="ISJ187" s="16"/>
      <c r="ISK187" s="13"/>
      <c r="ISL187" s="13"/>
      <c r="ISM187" s="20"/>
      <c r="ISN187" s="13"/>
      <c r="ISO187" s="13"/>
      <c r="ISP187" s="14"/>
      <c r="ISQ187" s="15"/>
      <c r="ISR187" s="16"/>
      <c r="ISS187" s="13"/>
      <c r="IST187" s="13"/>
      <c r="ISU187" s="20"/>
      <c r="ISV187" s="13"/>
      <c r="ISW187" s="13"/>
      <c r="ISX187" s="14"/>
      <c r="ISY187" s="15"/>
      <c r="ISZ187" s="16"/>
      <c r="ITA187" s="13"/>
      <c r="ITB187" s="13"/>
      <c r="ITC187" s="20"/>
      <c r="ITD187" s="13"/>
      <c r="ITE187" s="13"/>
      <c r="ITF187" s="14"/>
      <c r="ITG187" s="15"/>
      <c r="ITH187" s="16"/>
      <c r="ITI187" s="13"/>
      <c r="ITJ187" s="13"/>
      <c r="ITK187" s="20"/>
      <c r="ITL187" s="13"/>
      <c r="ITM187" s="13"/>
      <c r="ITN187" s="14"/>
      <c r="ITO187" s="15"/>
      <c r="ITP187" s="16"/>
      <c r="ITQ187" s="13"/>
      <c r="ITR187" s="13"/>
      <c r="ITS187" s="20"/>
      <c r="ITT187" s="13"/>
      <c r="ITU187" s="13"/>
      <c r="ITV187" s="14"/>
      <c r="ITW187" s="15"/>
      <c r="ITX187" s="16"/>
      <c r="ITY187" s="13"/>
      <c r="ITZ187" s="13"/>
      <c r="IUA187" s="20"/>
      <c r="IUB187" s="13"/>
      <c r="IUC187" s="13"/>
      <c r="IUD187" s="14"/>
      <c r="IUE187" s="15"/>
      <c r="IUF187" s="16"/>
      <c r="IUG187" s="13"/>
      <c r="IUH187" s="13"/>
      <c r="IUI187" s="20"/>
      <c r="IUJ187" s="13"/>
      <c r="IUK187" s="13"/>
      <c r="IUL187" s="14"/>
      <c r="IUM187" s="15"/>
      <c r="IUN187" s="16"/>
      <c r="IUO187" s="13"/>
      <c r="IUP187" s="13"/>
      <c r="IUQ187" s="20"/>
      <c r="IUR187" s="13"/>
      <c r="IUS187" s="13"/>
      <c r="IUT187" s="14"/>
      <c r="IUU187" s="15"/>
      <c r="IUV187" s="16"/>
      <c r="IUW187" s="13"/>
      <c r="IUX187" s="13"/>
      <c r="IUY187" s="20"/>
      <c r="IUZ187" s="13"/>
      <c r="IVA187" s="13"/>
      <c r="IVB187" s="14"/>
      <c r="IVC187" s="15"/>
      <c r="IVD187" s="16"/>
      <c r="IVE187" s="13"/>
      <c r="IVF187" s="13"/>
      <c r="IVG187" s="20"/>
      <c r="IVH187" s="13"/>
      <c r="IVI187" s="13"/>
      <c r="IVJ187" s="14"/>
      <c r="IVK187" s="15"/>
      <c r="IVL187" s="16"/>
      <c r="IVM187" s="13"/>
      <c r="IVN187" s="13"/>
      <c r="IVO187" s="20"/>
      <c r="IVP187" s="13"/>
      <c r="IVQ187" s="13"/>
      <c r="IVR187" s="14"/>
      <c r="IVS187" s="15"/>
      <c r="IVT187" s="16"/>
      <c r="IVU187" s="13"/>
      <c r="IVV187" s="13"/>
      <c r="IVW187" s="20"/>
      <c r="IVX187" s="13"/>
      <c r="IVY187" s="13"/>
      <c r="IVZ187" s="14"/>
      <c r="IWA187" s="15"/>
      <c r="IWB187" s="16"/>
      <c r="IWC187" s="13"/>
      <c r="IWD187" s="13"/>
      <c r="IWE187" s="20"/>
      <c r="IWF187" s="13"/>
      <c r="IWG187" s="13"/>
      <c r="IWH187" s="14"/>
      <c r="IWI187" s="15"/>
      <c r="IWJ187" s="16"/>
      <c r="IWK187" s="13"/>
      <c r="IWL187" s="13"/>
      <c r="IWM187" s="20"/>
      <c r="IWN187" s="13"/>
      <c r="IWO187" s="13"/>
      <c r="IWP187" s="14"/>
      <c r="IWQ187" s="15"/>
      <c r="IWR187" s="16"/>
      <c r="IWS187" s="13"/>
      <c r="IWT187" s="13"/>
      <c r="IWU187" s="20"/>
      <c r="IWV187" s="13"/>
      <c r="IWW187" s="13"/>
      <c r="IWX187" s="14"/>
      <c r="IWY187" s="15"/>
      <c r="IWZ187" s="16"/>
      <c r="IXA187" s="13"/>
      <c r="IXB187" s="13"/>
      <c r="IXC187" s="20"/>
      <c r="IXD187" s="13"/>
      <c r="IXE187" s="13"/>
      <c r="IXF187" s="14"/>
      <c r="IXG187" s="15"/>
      <c r="IXH187" s="16"/>
      <c r="IXI187" s="13"/>
      <c r="IXJ187" s="13"/>
      <c r="IXK187" s="20"/>
      <c r="IXL187" s="13"/>
      <c r="IXM187" s="13"/>
      <c r="IXN187" s="14"/>
      <c r="IXO187" s="15"/>
      <c r="IXP187" s="16"/>
      <c r="IXQ187" s="13"/>
      <c r="IXR187" s="13"/>
      <c r="IXS187" s="20"/>
      <c r="IXT187" s="13"/>
      <c r="IXU187" s="13"/>
      <c r="IXV187" s="14"/>
      <c r="IXW187" s="15"/>
      <c r="IXX187" s="16"/>
      <c r="IXY187" s="13"/>
      <c r="IXZ187" s="13"/>
      <c r="IYA187" s="20"/>
      <c r="IYB187" s="13"/>
      <c r="IYC187" s="13"/>
      <c r="IYD187" s="14"/>
      <c r="IYE187" s="15"/>
      <c r="IYF187" s="16"/>
      <c r="IYG187" s="13"/>
      <c r="IYH187" s="13"/>
      <c r="IYI187" s="20"/>
      <c r="IYJ187" s="13"/>
      <c r="IYK187" s="13"/>
      <c r="IYL187" s="14"/>
      <c r="IYM187" s="15"/>
      <c r="IYN187" s="16"/>
      <c r="IYO187" s="13"/>
      <c r="IYP187" s="13"/>
      <c r="IYQ187" s="20"/>
      <c r="IYR187" s="13"/>
      <c r="IYS187" s="13"/>
      <c r="IYT187" s="14"/>
      <c r="IYU187" s="15"/>
      <c r="IYV187" s="16"/>
      <c r="IYW187" s="13"/>
      <c r="IYX187" s="13"/>
      <c r="IYY187" s="20"/>
      <c r="IYZ187" s="13"/>
      <c r="IZA187" s="13"/>
      <c r="IZB187" s="14"/>
      <c r="IZC187" s="15"/>
      <c r="IZD187" s="16"/>
      <c r="IZE187" s="13"/>
      <c r="IZF187" s="13"/>
      <c r="IZG187" s="20"/>
      <c r="IZH187" s="13"/>
      <c r="IZI187" s="13"/>
      <c r="IZJ187" s="14"/>
      <c r="IZK187" s="15"/>
      <c r="IZL187" s="16"/>
      <c r="IZM187" s="13"/>
      <c r="IZN187" s="13"/>
      <c r="IZO187" s="20"/>
      <c r="IZP187" s="13"/>
      <c r="IZQ187" s="13"/>
      <c r="IZR187" s="14"/>
      <c r="IZS187" s="15"/>
      <c r="IZT187" s="16"/>
      <c r="IZU187" s="13"/>
      <c r="IZV187" s="13"/>
      <c r="IZW187" s="20"/>
      <c r="IZX187" s="13"/>
      <c r="IZY187" s="13"/>
      <c r="IZZ187" s="14"/>
      <c r="JAA187" s="15"/>
      <c r="JAB187" s="16"/>
      <c r="JAC187" s="13"/>
      <c r="JAD187" s="13"/>
      <c r="JAE187" s="20"/>
      <c r="JAF187" s="13"/>
      <c r="JAG187" s="13"/>
      <c r="JAH187" s="14"/>
      <c r="JAI187" s="15"/>
      <c r="JAJ187" s="16"/>
      <c r="JAK187" s="13"/>
      <c r="JAL187" s="13"/>
      <c r="JAM187" s="20"/>
      <c r="JAN187" s="13"/>
      <c r="JAO187" s="13"/>
      <c r="JAP187" s="14"/>
      <c r="JAQ187" s="15"/>
      <c r="JAR187" s="16"/>
      <c r="JAS187" s="13"/>
      <c r="JAT187" s="13"/>
      <c r="JAU187" s="20"/>
      <c r="JAV187" s="13"/>
      <c r="JAW187" s="13"/>
      <c r="JAX187" s="14"/>
      <c r="JAY187" s="15"/>
      <c r="JAZ187" s="16"/>
      <c r="JBA187" s="13"/>
      <c r="JBB187" s="13"/>
      <c r="JBC187" s="20"/>
      <c r="JBD187" s="13"/>
      <c r="JBE187" s="13"/>
      <c r="JBF187" s="14"/>
      <c r="JBG187" s="15"/>
      <c r="JBH187" s="16"/>
      <c r="JBI187" s="13"/>
      <c r="JBJ187" s="13"/>
      <c r="JBK187" s="20"/>
      <c r="JBL187" s="13"/>
      <c r="JBM187" s="13"/>
      <c r="JBN187" s="14"/>
      <c r="JBO187" s="15"/>
      <c r="JBP187" s="16"/>
      <c r="JBQ187" s="13"/>
      <c r="JBR187" s="13"/>
      <c r="JBS187" s="20"/>
      <c r="JBT187" s="13"/>
      <c r="JBU187" s="13"/>
      <c r="JBV187" s="14"/>
      <c r="JBW187" s="15"/>
      <c r="JBX187" s="16"/>
      <c r="JBY187" s="13"/>
      <c r="JBZ187" s="13"/>
      <c r="JCA187" s="20"/>
      <c r="JCB187" s="13"/>
      <c r="JCC187" s="13"/>
      <c r="JCD187" s="14"/>
      <c r="JCE187" s="15"/>
      <c r="JCF187" s="16"/>
      <c r="JCG187" s="13"/>
      <c r="JCH187" s="13"/>
      <c r="JCI187" s="20"/>
      <c r="JCJ187" s="13"/>
      <c r="JCK187" s="13"/>
      <c r="JCL187" s="14"/>
      <c r="JCM187" s="15"/>
      <c r="JCN187" s="16"/>
      <c r="JCO187" s="13"/>
      <c r="JCP187" s="13"/>
      <c r="JCQ187" s="20"/>
      <c r="JCR187" s="13"/>
      <c r="JCS187" s="13"/>
      <c r="JCT187" s="14"/>
      <c r="JCU187" s="15"/>
      <c r="JCV187" s="16"/>
      <c r="JCW187" s="13"/>
      <c r="JCX187" s="13"/>
      <c r="JCY187" s="20"/>
      <c r="JCZ187" s="13"/>
      <c r="JDA187" s="13"/>
      <c r="JDB187" s="14"/>
      <c r="JDC187" s="15"/>
      <c r="JDD187" s="16"/>
      <c r="JDE187" s="13"/>
      <c r="JDF187" s="13"/>
      <c r="JDG187" s="20"/>
      <c r="JDH187" s="13"/>
      <c r="JDI187" s="13"/>
      <c r="JDJ187" s="14"/>
      <c r="JDK187" s="15"/>
      <c r="JDL187" s="16"/>
      <c r="JDM187" s="13"/>
      <c r="JDN187" s="13"/>
      <c r="JDO187" s="20"/>
      <c r="JDP187" s="13"/>
      <c r="JDQ187" s="13"/>
      <c r="JDR187" s="14"/>
      <c r="JDS187" s="15"/>
      <c r="JDT187" s="16"/>
      <c r="JDU187" s="13"/>
      <c r="JDV187" s="13"/>
      <c r="JDW187" s="20"/>
      <c r="JDX187" s="13"/>
      <c r="JDY187" s="13"/>
      <c r="JDZ187" s="14"/>
      <c r="JEA187" s="15"/>
      <c r="JEB187" s="16"/>
      <c r="JEC187" s="13"/>
      <c r="JED187" s="13"/>
      <c r="JEE187" s="20"/>
      <c r="JEF187" s="13"/>
      <c r="JEG187" s="13"/>
      <c r="JEH187" s="14"/>
      <c r="JEI187" s="15"/>
      <c r="JEJ187" s="16"/>
      <c r="JEK187" s="13"/>
      <c r="JEL187" s="13"/>
      <c r="JEM187" s="20"/>
      <c r="JEN187" s="13"/>
      <c r="JEO187" s="13"/>
      <c r="JEP187" s="14"/>
      <c r="JEQ187" s="15"/>
      <c r="JER187" s="16"/>
      <c r="JES187" s="13"/>
      <c r="JET187" s="13"/>
      <c r="JEU187" s="20"/>
      <c r="JEV187" s="13"/>
      <c r="JEW187" s="13"/>
      <c r="JEX187" s="14"/>
      <c r="JEY187" s="15"/>
      <c r="JEZ187" s="16"/>
      <c r="JFA187" s="13"/>
      <c r="JFB187" s="13"/>
      <c r="JFC187" s="20"/>
      <c r="JFD187" s="13"/>
      <c r="JFE187" s="13"/>
      <c r="JFF187" s="14"/>
      <c r="JFG187" s="15"/>
      <c r="JFH187" s="16"/>
      <c r="JFI187" s="13"/>
      <c r="JFJ187" s="13"/>
      <c r="JFK187" s="20"/>
      <c r="JFL187" s="13"/>
      <c r="JFM187" s="13"/>
      <c r="JFN187" s="14"/>
      <c r="JFO187" s="15"/>
      <c r="JFP187" s="16"/>
      <c r="JFQ187" s="13"/>
      <c r="JFR187" s="13"/>
      <c r="JFS187" s="20"/>
      <c r="JFT187" s="13"/>
      <c r="JFU187" s="13"/>
      <c r="JFV187" s="14"/>
      <c r="JFW187" s="15"/>
      <c r="JFX187" s="16"/>
      <c r="JFY187" s="13"/>
      <c r="JFZ187" s="13"/>
      <c r="JGA187" s="20"/>
      <c r="JGB187" s="13"/>
      <c r="JGC187" s="13"/>
      <c r="JGD187" s="14"/>
      <c r="JGE187" s="15"/>
      <c r="JGF187" s="16"/>
      <c r="JGG187" s="13"/>
      <c r="JGH187" s="13"/>
      <c r="JGI187" s="20"/>
      <c r="JGJ187" s="13"/>
      <c r="JGK187" s="13"/>
      <c r="JGL187" s="14"/>
      <c r="JGM187" s="15"/>
      <c r="JGN187" s="16"/>
      <c r="JGO187" s="13"/>
      <c r="JGP187" s="13"/>
      <c r="JGQ187" s="20"/>
      <c r="JGR187" s="13"/>
      <c r="JGS187" s="13"/>
      <c r="JGT187" s="14"/>
      <c r="JGU187" s="15"/>
      <c r="JGV187" s="16"/>
      <c r="JGW187" s="13"/>
      <c r="JGX187" s="13"/>
      <c r="JGY187" s="20"/>
      <c r="JGZ187" s="13"/>
      <c r="JHA187" s="13"/>
      <c r="JHB187" s="14"/>
      <c r="JHC187" s="15"/>
      <c r="JHD187" s="16"/>
      <c r="JHE187" s="13"/>
      <c r="JHF187" s="13"/>
      <c r="JHG187" s="20"/>
      <c r="JHH187" s="13"/>
      <c r="JHI187" s="13"/>
      <c r="JHJ187" s="14"/>
      <c r="JHK187" s="15"/>
      <c r="JHL187" s="16"/>
      <c r="JHM187" s="13"/>
      <c r="JHN187" s="13"/>
      <c r="JHO187" s="20"/>
      <c r="JHP187" s="13"/>
      <c r="JHQ187" s="13"/>
      <c r="JHR187" s="14"/>
      <c r="JHS187" s="15"/>
      <c r="JHT187" s="16"/>
      <c r="JHU187" s="13"/>
      <c r="JHV187" s="13"/>
      <c r="JHW187" s="20"/>
      <c r="JHX187" s="13"/>
      <c r="JHY187" s="13"/>
      <c r="JHZ187" s="14"/>
      <c r="JIA187" s="15"/>
      <c r="JIB187" s="16"/>
      <c r="JIC187" s="13"/>
      <c r="JID187" s="13"/>
      <c r="JIE187" s="20"/>
      <c r="JIF187" s="13"/>
      <c r="JIG187" s="13"/>
      <c r="JIH187" s="14"/>
      <c r="JII187" s="15"/>
      <c r="JIJ187" s="16"/>
      <c r="JIK187" s="13"/>
      <c r="JIL187" s="13"/>
      <c r="JIM187" s="20"/>
      <c r="JIN187" s="13"/>
      <c r="JIO187" s="13"/>
      <c r="JIP187" s="14"/>
      <c r="JIQ187" s="15"/>
      <c r="JIR187" s="16"/>
      <c r="JIS187" s="13"/>
      <c r="JIT187" s="13"/>
      <c r="JIU187" s="20"/>
      <c r="JIV187" s="13"/>
      <c r="JIW187" s="13"/>
      <c r="JIX187" s="14"/>
      <c r="JIY187" s="15"/>
      <c r="JIZ187" s="16"/>
      <c r="JJA187" s="13"/>
      <c r="JJB187" s="13"/>
      <c r="JJC187" s="20"/>
      <c r="JJD187" s="13"/>
      <c r="JJE187" s="13"/>
      <c r="JJF187" s="14"/>
      <c r="JJG187" s="15"/>
      <c r="JJH187" s="16"/>
      <c r="JJI187" s="13"/>
      <c r="JJJ187" s="13"/>
      <c r="JJK187" s="20"/>
      <c r="JJL187" s="13"/>
      <c r="JJM187" s="13"/>
      <c r="JJN187" s="14"/>
      <c r="JJO187" s="15"/>
      <c r="JJP187" s="16"/>
      <c r="JJQ187" s="13"/>
      <c r="JJR187" s="13"/>
      <c r="JJS187" s="20"/>
      <c r="JJT187" s="13"/>
      <c r="JJU187" s="13"/>
      <c r="JJV187" s="14"/>
      <c r="JJW187" s="15"/>
      <c r="JJX187" s="16"/>
      <c r="JJY187" s="13"/>
      <c r="JJZ187" s="13"/>
      <c r="JKA187" s="20"/>
      <c r="JKB187" s="13"/>
      <c r="JKC187" s="13"/>
      <c r="JKD187" s="14"/>
      <c r="JKE187" s="15"/>
      <c r="JKF187" s="16"/>
      <c r="JKG187" s="13"/>
      <c r="JKH187" s="13"/>
      <c r="JKI187" s="20"/>
      <c r="JKJ187" s="13"/>
      <c r="JKK187" s="13"/>
      <c r="JKL187" s="14"/>
      <c r="JKM187" s="15"/>
      <c r="JKN187" s="16"/>
      <c r="JKO187" s="13"/>
      <c r="JKP187" s="13"/>
      <c r="JKQ187" s="20"/>
      <c r="JKR187" s="13"/>
      <c r="JKS187" s="13"/>
      <c r="JKT187" s="14"/>
      <c r="JKU187" s="15"/>
      <c r="JKV187" s="16"/>
      <c r="JKW187" s="13"/>
      <c r="JKX187" s="13"/>
      <c r="JKY187" s="20"/>
      <c r="JKZ187" s="13"/>
      <c r="JLA187" s="13"/>
      <c r="JLB187" s="14"/>
      <c r="JLC187" s="15"/>
      <c r="JLD187" s="16"/>
      <c r="JLE187" s="13"/>
      <c r="JLF187" s="13"/>
      <c r="JLG187" s="20"/>
      <c r="JLH187" s="13"/>
      <c r="JLI187" s="13"/>
      <c r="JLJ187" s="14"/>
      <c r="JLK187" s="15"/>
      <c r="JLL187" s="16"/>
      <c r="JLM187" s="13"/>
      <c r="JLN187" s="13"/>
      <c r="JLO187" s="20"/>
      <c r="JLP187" s="13"/>
      <c r="JLQ187" s="13"/>
      <c r="JLR187" s="14"/>
      <c r="JLS187" s="15"/>
      <c r="JLT187" s="16"/>
      <c r="JLU187" s="13"/>
      <c r="JLV187" s="13"/>
      <c r="JLW187" s="20"/>
      <c r="JLX187" s="13"/>
      <c r="JLY187" s="13"/>
      <c r="JLZ187" s="14"/>
      <c r="JMA187" s="15"/>
      <c r="JMB187" s="16"/>
      <c r="JMC187" s="13"/>
      <c r="JMD187" s="13"/>
      <c r="JME187" s="20"/>
      <c r="JMF187" s="13"/>
      <c r="JMG187" s="13"/>
      <c r="JMH187" s="14"/>
      <c r="JMI187" s="15"/>
      <c r="JMJ187" s="16"/>
      <c r="JMK187" s="13"/>
      <c r="JML187" s="13"/>
      <c r="JMM187" s="20"/>
      <c r="JMN187" s="13"/>
      <c r="JMO187" s="13"/>
      <c r="JMP187" s="14"/>
      <c r="JMQ187" s="15"/>
      <c r="JMR187" s="16"/>
      <c r="JMS187" s="13"/>
      <c r="JMT187" s="13"/>
      <c r="JMU187" s="20"/>
      <c r="JMV187" s="13"/>
      <c r="JMW187" s="13"/>
      <c r="JMX187" s="14"/>
      <c r="JMY187" s="15"/>
      <c r="JMZ187" s="16"/>
      <c r="JNA187" s="13"/>
      <c r="JNB187" s="13"/>
      <c r="JNC187" s="20"/>
      <c r="JND187" s="13"/>
      <c r="JNE187" s="13"/>
      <c r="JNF187" s="14"/>
      <c r="JNG187" s="15"/>
      <c r="JNH187" s="16"/>
      <c r="JNI187" s="13"/>
      <c r="JNJ187" s="13"/>
      <c r="JNK187" s="20"/>
      <c r="JNL187" s="13"/>
      <c r="JNM187" s="13"/>
      <c r="JNN187" s="14"/>
      <c r="JNO187" s="15"/>
      <c r="JNP187" s="16"/>
      <c r="JNQ187" s="13"/>
      <c r="JNR187" s="13"/>
      <c r="JNS187" s="20"/>
      <c r="JNT187" s="13"/>
      <c r="JNU187" s="13"/>
      <c r="JNV187" s="14"/>
      <c r="JNW187" s="15"/>
      <c r="JNX187" s="16"/>
      <c r="JNY187" s="13"/>
      <c r="JNZ187" s="13"/>
      <c r="JOA187" s="20"/>
      <c r="JOB187" s="13"/>
      <c r="JOC187" s="13"/>
      <c r="JOD187" s="14"/>
      <c r="JOE187" s="15"/>
      <c r="JOF187" s="16"/>
      <c r="JOG187" s="13"/>
      <c r="JOH187" s="13"/>
      <c r="JOI187" s="20"/>
      <c r="JOJ187" s="13"/>
      <c r="JOK187" s="13"/>
      <c r="JOL187" s="14"/>
      <c r="JOM187" s="15"/>
      <c r="JON187" s="16"/>
      <c r="JOO187" s="13"/>
      <c r="JOP187" s="13"/>
      <c r="JOQ187" s="20"/>
      <c r="JOR187" s="13"/>
      <c r="JOS187" s="13"/>
      <c r="JOT187" s="14"/>
      <c r="JOU187" s="15"/>
      <c r="JOV187" s="16"/>
      <c r="JOW187" s="13"/>
      <c r="JOX187" s="13"/>
      <c r="JOY187" s="20"/>
      <c r="JOZ187" s="13"/>
      <c r="JPA187" s="13"/>
      <c r="JPB187" s="14"/>
      <c r="JPC187" s="15"/>
      <c r="JPD187" s="16"/>
      <c r="JPE187" s="13"/>
      <c r="JPF187" s="13"/>
      <c r="JPG187" s="20"/>
      <c r="JPH187" s="13"/>
      <c r="JPI187" s="13"/>
      <c r="JPJ187" s="14"/>
      <c r="JPK187" s="15"/>
      <c r="JPL187" s="16"/>
      <c r="JPM187" s="13"/>
      <c r="JPN187" s="13"/>
      <c r="JPO187" s="20"/>
      <c r="JPP187" s="13"/>
      <c r="JPQ187" s="13"/>
      <c r="JPR187" s="14"/>
      <c r="JPS187" s="15"/>
      <c r="JPT187" s="16"/>
      <c r="JPU187" s="13"/>
      <c r="JPV187" s="13"/>
      <c r="JPW187" s="20"/>
      <c r="JPX187" s="13"/>
      <c r="JPY187" s="13"/>
      <c r="JPZ187" s="14"/>
      <c r="JQA187" s="15"/>
      <c r="JQB187" s="16"/>
      <c r="JQC187" s="13"/>
      <c r="JQD187" s="13"/>
      <c r="JQE187" s="20"/>
      <c r="JQF187" s="13"/>
      <c r="JQG187" s="13"/>
      <c r="JQH187" s="14"/>
      <c r="JQI187" s="15"/>
      <c r="JQJ187" s="16"/>
      <c r="JQK187" s="13"/>
      <c r="JQL187" s="13"/>
      <c r="JQM187" s="20"/>
      <c r="JQN187" s="13"/>
      <c r="JQO187" s="13"/>
      <c r="JQP187" s="14"/>
      <c r="JQQ187" s="15"/>
      <c r="JQR187" s="16"/>
      <c r="JQS187" s="13"/>
      <c r="JQT187" s="13"/>
      <c r="JQU187" s="20"/>
      <c r="JQV187" s="13"/>
      <c r="JQW187" s="13"/>
      <c r="JQX187" s="14"/>
      <c r="JQY187" s="15"/>
      <c r="JQZ187" s="16"/>
      <c r="JRA187" s="13"/>
      <c r="JRB187" s="13"/>
      <c r="JRC187" s="20"/>
      <c r="JRD187" s="13"/>
      <c r="JRE187" s="13"/>
      <c r="JRF187" s="14"/>
      <c r="JRG187" s="15"/>
      <c r="JRH187" s="16"/>
      <c r="JRI187" s="13"/>
      <c r="JRJ187" s="13"/>
      <c r="JRK187" s="20"/>
      <c r="JRL187" s="13"/>
      <c r="JRM187" s="13"/>
      <c r="JRN187" s="14"/>
      <c r="JRO187" s="15"/>
      <c r="JRP187" s="16"/>
      <c r="JRQ187" s="13"/>
      <c r="JRR187" s="13"/>
      <c r="JRS187" s="20"/>
      <c r="JRT187" s="13"/>
      <c r="JRU187" s="13"/>
      <c r="JRV187" s="14"/>
      <c r="JRW187" s="15"/>
      <c r="JRX187" s="16"/>
      <c r="JRY187" s="13"/>
      <c r="JRZ187" s="13"/>
      <c r="JSA187" s="20"/>
      <c r="JSB187" s="13"/>
      <c r="JSC187" s="13"/>
      <c r="JSD187" s="14"/>
      <c r="JSE187" s="15"/>
      <c r="JSF187" s="16"/>
      <c r="JSG187" s="13"/>
      <c r="JSH187" s="13"/>
      <c r="JSI187" s="20"/>
      <c r="JSJ187" s="13"/>
      <c r="JSK187" s="13"/>
      <c r="JSL187" s="14"/>
      <c r="JSM187" s="15"/>
      <c r="JSN187" s="16"/>
      <c r="JSO187" s="13"/>
      <c r="JSP187" s="13"/>
      <c r="JSQ187" s="20"/>
      <c r="JSR187" s="13"/>
      <c r="JSS187" s="13"/>
      <c r="JST187" s="14"/>
      <c r="JSU187" s="15"/>
      <c r="JSV187" s="16"/>
      <c r="JSW187" s="13"/>
      <c r="JSX187" s="13"/>
      <c r="JSY187" s="20"/>
      <c r="JSZ187" s="13"/>
      <c r="JTA187" s="13"/>
      <c r="JTB187" s="14"/>
      <c r="JTC187" s="15"/>
      <c r="JTD187" s="16"/>
      <c r="JTE187" s="13"/>
      <c r="JTF187" s="13"/>
      <c r="JTG187" s="20"/>
      <c r="JTH187" s="13"/>
      <c r="JTI187" s="13"/>
      <c r="JTJ187" s="14"/>
      <c r="JTK187" s="15"/>
      <c r="JTL187" s="16"/>
      <c r="JTM187" s="13"/>
      <c r="JTN187" s="13"/>
      <c r="JTO187" s="20"/>
      <c r="JTP187" s="13"/>
      <c r="JTQ187" s="13"/>
      <c r="JTR187" s="14"/>
      <c r="JTS187" s="15"/>
      <c r="JTT187" s="16"/>
      <c r="JTU187" s="13"/>
      <c r="JTV187" s="13"/>
      <c r="JTW187" s="20"/>
      <c r="JTX187" s="13"/>
      <c r="JTY187" s="13"/>
      <c r="JTZ187" s="14"/>
      <c r="JUA187" s="15"/>
      <c r="JUB187" s="16"/>
      <c r="JUC187" s="13"/>
      <c r="JUD187" s="13"/>
      <c r="JUE187" s="20"/>
      <c r="JUF187" s="13"/>
      <c r="JUG187" s="13"/>
      <c r="JUH187" s="14"/>
      <c r="JUI187" s="15"/>
      <c r="JUJ187" s="16"/>
      <c r="JUK187" s="13"/>
      <c r="JUL187" s="13"/>
      <c r="JUM187" s="20"/>
      <c r="JUN187" s="13"/>
      <c r="JUO187" s="13"/>
      <c r="JUP187" s="14"/>
      <c r="JUQ187" s="15"/>
      <c r="JUR187" s="16"/>
      <c r="JUS187" s="13"/>
      <c r="JUT187" s="13"/>
      <c r="JUU187" s="20"/>
      <c r="JUV187" s="13"/>
      <c r="JUW187" s="13"/>
      <c r="JUX187" s="14"/>
      <c r="JUY187" s="15"/>
      <c r="JUZ187" s="16"/>
      <c r="JVA187" s="13"/>
      <c r="JVB187" s="13"/>
      <c r="JVC187" s="20"/>
      <c r="JVD187" s="13"/>
      <c r="JVE187" s="13"/>
      <c r="JVF187" s="14"/>
      <c r="JVG187" s="15"/>
      <c r="JVH187" s="16"/>
      <c r="JVI187" s="13"/>
      <c r="JVJ187" s="13"/>
      <c r="JVK187" s="20"/>
      <c r="JVL187" s="13"/>
      <c r="JVM187" s="13"/>
      <c r="JVN187" s="14"/>
      <c r="JVO187" s="15"/>
      <c r="JVP187" s="16"/>
      <c r="JVQ187" s="13"/>
      <c r="JVR187" s="13"/>
      <c r="JVS187" s="20"/>
      <c r="JVT187" s="13"/>
      <c r="JVU187" s="13"/>
      <c r="JVV187" s="14"/>
      <c r="JVW187" s="15"/>
      <c r="JVX187" s="16"/>
      <c r="JVY187" s="13"/>
      <c r="JVZ187" s="13"/>
      <c r="JWA187" s="20"/>
      <c r="JWB187" s="13"/>
      <c r="JWC187" s="13"/>
      <c r="JWD187" s="14"/>
      <c r="JWE187" s="15"/>
      <c r="JWF187" s="16"/>
      <c r="JWG187" s="13"/>
      <c r="JWH187" s="13"/>
      <c r="JWI187" s="20"/>
      <c r="JWJ187" s="13"/>
      <c r="JWK187" s="13"/>
      <c r="JWL187" s="14"/>
      <c r="JWM187" s="15"/>
      <c r="JWN187" s="16"/>
      <c r="JWO187" s="13"/>
      <c r="JWP187" s="13"/>
      <c r="JWQ187" s="20"/>
      <c r="JWR187" s="13"/>
      <c r="JWS187" s="13"/>
      <c r="JWT187" s="14"/>
      <c r="JWU187" s="15"/>
      <c r="JWV187" s="16"/>
      <c r="JWW187" s="13"/>
      <c r="JWX187" s="13"/>
      <c r="JWY187" s="20"/>
      <c r="JWZ187" s="13"/>
      <c r="JXA187" s="13"/>
      <c r="JXB187" s="14"/>
      <c r="JXC187" s="15"/>
      <c r="JXD187" s="16"/>
      <c r="JXE187" s="13"/>
      <c r="JXF187" s="13"/>
      <c r="JXG187" s="20"/>
      <c r="JXH187" s="13"/>
      <c r="JXI187" s="13"/>
      <c r="JXJ187" s="14"/>
      <c r="JXK187" s="15"/>
      <c r="JXL187" s="16"/>
      <c r="JXM187" s="13"/>
      <c r="JXN187" s="13"/>
      <c r="JXO187" s="20"/>
      <c r="JXP187" s="13"/>
      <c r="JXQ187" s="13"/>
      <c r="JXR187" s="14"/>
      <c r="JXS187" s="15"/>
      <c r="JXT187" s="16"/>
      <c r="JXU187" s="13"/>
      <c r="JXV187" s="13"/>
      <c r="JXW187" s="20"/>
      <c r="JXX187" s="13"/>
      <c r="JXY187" s="13"/>
      <c r="JXZ187" s="14"/>
      <c r="JYA187" s="15"/>
      <c r="JYB187" s="16"/>
      <c r="JYC187" s="13"/>
      <c r="JYD187" s="13"/>
      <c r="JYE187" s="20"/>
      <c r="JYF187" s="13"/>
      <c r="JYG187" s="13"/>
      <c r="JYH187" s="14"/>
      <c r="JYI187" s="15"/>
      <c r="JYJ187" s="16"/>
      <c r="JYK187" s="13"/>
      <c r="JYL187" s="13"/>
      <c r="JYM187" s="20"/>
      <c r="JYN187" s="13"/>
      <c r="JYO187" s="13"/>
      <c r="JYP187" s="14"/>
      <c r="JYQ187" s="15"/>
      <c r="JYR187" s="16"/>
      <c r="JYS187" s="13"/>
      <c r="JYT187" s="13"/>
      <c r="JYU187" s="20"/>
      <c r="JYV187" s="13"/>
      <c r="JYW187" s="13"/>
      <c r="JYX187" s="14"/>
      <c r="JYY187" s="15"/>
      <c r="JYZ187" s="16"/>
      <c r="JZA187" s="13"/>
      <c r="JZB187" s="13"/>
      <c r="JZC187" s="20"/>
      <c r="JZD187" s="13"/>
      <c r="JZE187" s="13"/>
      <c r="JZF187" s="14"/>
      <c r="JZG187" s="15"/>
      <c r="JZH187" s="16"/>
      <c r="JZI187" s="13"/>
      <c r="JZJ187" s="13"/>
      <c r="JZK187" s="20"/>
      <c r="JZL187" s="13"/>
      <c r="JZM187" s="13"/>
      <c r="JZN187" s="14"/>
      <c r="JZO187" s="15"/>
      <c r="JZP187" s="16"/>
      <c r="JZQ187" s="13"/>
      <c r="JZR187" s="13"/>
      <c r="JZS187" s="20"/>
      <c r="JZT187" s="13"/>
      <c r="JZU187" s="13"/>
      <c r="JZV187" s="14"/>
      <c r="JZW187" s="15"/>
      <c r="JZX187" s="16"/>
      <c r="JZY187" s="13"/>
      <c r="JZZ187" s="13"/>
      <c r="KAA187" s="20"/>
      <c r="KAB187" s="13"/>
      <c r="KAC187" s="13"/>
      <c r="KAD187" s="14"/>
      <c r="KAE187" s="15"/>
      <c r="KAF187" s="16"/>
      <c r="KAG187" s="13"/>
      <c r="KAH187" s="13"/>
      <c r="KAI187" s="20"/>
      <c r="KAJ187" s="13"/>
      <c r="KAK187" s="13"/>
      <c r="KAL187" s="14"/>
      <c r="KAM187" s="15"/>
      <c r="KAN187" s="16"/>
      <c r="KAO187" s="13"/>
      <c r="KAP187" s="13"/>
      <c r="KAQ187" s="20"/>
      <c r="KAR187" s="13"/>
      <c r="KAS187" s="13"/>
      <c r="KAT187" s="14"/>
      <c r="KAU187" s="15"/>
      <c r="KAV187" s="16"/>
      <c r="KAW187" s="13"/>
      <c r="KAX187" s="13"/>
      <c r="KAY187" s="20"/>
      <c r="KAZ187" s="13"/>
      <c r="KBA187" s="13"/>
      <c r="KBB187" s="14"/>
      <c r="KBC187" s="15"/>
      <c r="KBD187" s="16"/>
      <c r="KBE187" s="13"/>
      <c r="KBF187" s="13"/>
      <c r="KBG187" s="20"/>
      <c r="KBH187" s="13"/>
      <c r="KBI187" s="13"/>
      <c r="KBJ187" s="14"/>
      <c r="KBK187" s="15"/>
      <c r="KBL187" s="16"/>
      <c r="KBM187" s="13"/>
      <c r="KBN187" s="13"/>
      <c r="KBO187" s="20"/>
      <c r="KBP187" s="13"/>
      <c r="KBQ187" s="13"/>
      <c r="KBR187" s="14"/>
      <c r="KBS187" s="15"/>
      <c r="KBT187" s="16"/>
      <c r="KBU187" s="13"/>
      <c r="KBV187" s="13"/>
      <c r="KBW187" s="20"/>
      <c r="KBX187" s="13"/>
      <c r="KBY187" s="13"/>
      <c r="KBZ187" s="14"/>
      <c r="KCA187" s="15"/>
      <c r="KCB187" s="16"/>
      <c r="KCC187" s="13"/>
      <c r="KCD187" s="13"/>
      <c r="KCE187" s="20"/>
      <c r="KCF187" s="13"/>
      <c r="KCG187" s="13"/>
      <c r="KCH187" s="14"/>
      <c r="KCI187" s="15"/>
      <c r="KCJ187" s="16"/>
      <c r="KCK187" s="13"/>
      <c r="KCL187" s="13"/>
      <c r="KCM187" s="20"/>
      <c r="KCN187" s="13"/>
      <c r="KCO187" s="13"/>
      <c r="KCP187" s="14"/>
      <c r="KCQ187" s="15"/>
      <c r="KCR187" s="16"/>
      <c r="KCS187" s="13"/>
      <c r="KCT187" s="13"/>
      <c r="KCU187" s="20"/>
      <c r="KCV187" s="13"/>
      <c r="KCW187" s="13"/>
      <c r="KCX187" s="14"/>
      <c r="KCY187" s="15"/>
      <c r="KCZ187" s="16"/>
      <c r="KDA187" s="13"/>
      <c r="KDB187" s="13"/>
      <c r="KDC187" s="20"/>
      <c r="KDD187" s="13"/>
      <c r="KDE187" s="13"/>
      <c r="KDF187" s="14"/>
      <c r="KDG187" s="15"/>
      <c r="KDH187" s="16"/>
      <c r="KDI187" s="13"/>
      <c r="KDJ187" s="13"/>
      <c r="KDK187" s="20"/>
      <c r="KDL187" s="13"/>
      <c r="KDM187" s="13"/>
      <c r="KDN187" s="14"/>
      <c r="KDO187" s="15"/>
      <c r="KDP187" s="16"/>
      <c r="KDQ187" s="13"/>
      <c r="KDR187" s="13"/>
      <c r="KDS187" s="20"/>
      <c r="KDT187" s="13"/>
      <c r="KDU187" s="13"/>
      <c r="KDV187" s="14"/>
      <c r="KDW187" s="15"/>
      <c r="KDX187" s="16"/>
      <c r="KDY187" s="13"/>
      <c r="KDZ187" s="13"/>
      <c r="KEA187" s="20"/>
      <c r="KEB187" s="13"/>
      <c r="KEC187" s="13"/>
      <c r="KED187" s="14"/>
      <c r="KEE187" s="15"/>
      <c r="KEF187" s="16"/>
      <c r="KEG187" s="13"/>
      <c r="KEH187" s="13"/>
      <c r="KEI187" s="20"/>
      <c r="KEJ187" s="13"/>
      <c r="KEK187" s="13"/>
      <c r="KEL187" s="14"/>
      <c r="KEM187" s="15"/>
      <c r="KEN187" s="16"/>
      <c r="KEO187" s="13"/>
      <c r="KEP187" s="13"/>
      <c r="KEQ187" s="20"/>
      <c r="KER187" s="13"/>
      <c r="KES187" s="13"/>
      <c r="KET187" s="14"/>
      <c r="KEU187" s="15"/>
      <c r="KEV187" s="16"/>
      <c r="KEW187" s="13"/>
      <c r="KEX187" s="13"/>
      <c r="KEY187" s="20"/>
      <c r="KEZ187" s="13"/>
      <c r="KFA187" s="13"/>
      <c r="KFB187" s="14"/>
      <c r="KFC187" s="15"/>
      <c r="KFD187" s="16"/>
      <c r="KFE187" s="13"/>
      <c r="KFF187" s="13"/>
      <c r="KFG187" s="20"/>
      <c r="KFH187" s="13"/>
      <c r="KFI187" s="13"/>
      <c r="KFJ187" s="14"/>
      <c r="KFK187" s="15"/>
      <c r="KFL187" s="16"/>
      <c r="KFM187" s="13"/>
      <c r="KFN187" s="13"/>
      <c r="KFO187" s="20"/>
      <c r="KFP187" s="13"/>
      <c r="KFQ187" s="13"/>
      <c r="KFR187" s="14"/>
      <c r="KFS187" s="15"/>
      <c r="KFT187" s="16"/>
      <c r="KFU187" s="13"/>
      <c r="KFV187" s="13"/>
      <c r="KFW187" s="20"/>
      <c r="KFX187" s="13"/>
      <c r="KFY187" s="13"/>
      <c r="KFZ187" s="14"/>
      <c r="KGA187" s="15"/>
      <c r="KGB187" s="16"/>
      <c r="KGC187" s="13"/>
      <c r="KGD187" s="13"/>
      <c r="KGE187" s="20"/>
      <c r="KGF187" s="13"/>
      <c r="KGG187" s="13"/>
      <c r="KGH187" s="14"/>
      <c r="KGI187" s="15"/>
      <c r="KGJ187" s="16"/>
      <c r="KGK187" s="13"/>
      <c r="KGL187" s="13"/>
      <c r="KGM187" s="20"/>
      <c r="KGN187" s="13"/>
      <c r="KGO187" s="13"/>
      <c r="KGP187" s="14"/>
      <c r="KGQ187" s="15"/>
      <c r="KGR187" s="16"/>
      <c r="KGS187" s="13"/>
      <c r="KGT187" s="13"/>
      <c r="KGU187" s="20"/>
      <c r="KGV187" s="13"/>
      <c r="KGW187" s="13"/>
      <c r="KGX187" s="14"/>
      <c r="KGY187" s="15"/>
      <c r="KGZ187" s="16"/>
      <c r="KHA187" s="13"/>
      <c r="KHB187" s="13"/>
      <c r="KHC187" s="20"/>
      <c r="KHD187" s="13"/>
      <c r="KHE187" s="13"/>
      <c r="KHF187" s="14"/>
      <c r="KHG187" s="15"/>
      <c r="KHH187" s="16"/>
      <c r="KHI187" s="13"/>
      <c r="KHJ187" s="13"/>
      <c r="KHK187" s="20"/>
      <c r="KHL187" s="13"/>
      <c r="KHM187" s="13"/>
      <c r="KHN187" s="14"/>
      <c r="KHO187" s="15"/>
      <c r="KHP187" s="16"/>
      <c r="KHQ187" s="13"/>
      <c r="KHR187" s="13"/>
      <c r="KHS187" s="20"/>
      <c r="KHT187" s="13"/>
      <c r="KHU187" s="13"/>
      <c r="KHV187" s="14"/>
      <c r="KHW187" s="15"/>
      <c r="KHX187" s="16"/>
      <c r="KHY187" s="13"/>
      <c r="KHZ187" s="13"/>
      <c r="KIA187" s="20"/>
      <c r="KIB187" s="13"/>
      <c r="KIC187" s="13"/>
      <c r="KID187" s="14"/>
      <c r="KIE187" s="15"/>
      <c r="KIF187" s="16"/>
      <c r="KIG187" s="13"/>
      <c r="KIH187" s="13"/>
      <c r="KII187" s="20"/>
      <c r="KIJ187" s="13"/>
      <c r="KIK187" s="13"/>
      <c r="KIL187" s="14"/>
      <c r="KIM187" s="15"/>
      <c r="KIN187" s="16"/>
      <c r="KIO187" s="13"/>
      <c r="KIP187" s="13"/>
      <c r="KIQ187" s="20"/>
      <c r="KIR187" s="13"/>
      <c r="KIS187" s="13"/>
      <c r="KIT187" s="14"/>
      <c r="KIU187" s="15"/>
      <c r="KIV187" s="16"/>
      <c r="KIW187" s="13"/>
      <c r="KIX187" s="13"/>
      <c r="KIY187" s="20"/>
      <c r="KIZ187" s="13"/>
      <c r="KJA187" s="13"/>
      <c r="KJB187" s="14"/>
      <c r="KJC187" s="15"/>
      <c r="KJD187" s="16"/>
      <c r="KJE187" s="13"/>
      <c r="KJF187" s="13"/>
      <c r="KJG187" s="20"/>
      <c r="KJH187" s="13"/>
      <c r="KJI187" s="13"/>
      <c r="KJJ187" s="14"/>
      <c r="KJK187" s="15"/>
      <c r="KJL187" s="16"/>
      <c r="KJM187" s="13"/>
      <c r="KJN187" s="13"/>
      <c r="KJO187" s="20"/>
      <c r="KJP187" s="13"/>
      <c r="KJQ187" s="13"/>
      <c r="KJR187" s="14"/>
      <c r="KJS187" s="15"/>
      <c r="KJT187" s="16"/>
      <c r="KJU187" s="13"/>
      <c r="KJV187" s="13"/>
      <c r="KJW187" s="20"/>
      <c r="KJX187" s="13"/>
      <c r="KJY187" s="13"/>
      <c r="KJZ187" s="14"/>
      <c r="KKA187" s="15"/>
      <c r="KKB187" s="16"/>
      <c r="KKC187" s="13"/>
      <c r="KKD187" s="13"/>
      <c r="KKE187" s="20"/>
      <c r="KKF187" s="13"/>
      <c r="KKG187" s="13"/>
      <c r="KKH187" s="14"/>
      <c r="KKI187" s="15"/>
      <c r="KKJ187" s="16"/>
      <c r="KKK187" s="13"/>
      <c r="KKL187" s="13"/>
      <c r="KKM187" s="20"/>
      <c r="KKN187" s="13"/>
      <c r="KKO187" s="13"/>
      <c r="KKP187" s="14"/>
      <c r="KKQ187" s="15"/>
      <c r="KKR187" s="16"/>
      <c r="KKS187" s="13"/>
      <c r="KKT187" s="13"/>
      <c r="KKU187" s="20"/>
      <c r="KKV187" s="13"/>
      <c r="KKW187" s="13"/>
      <c r="KKX187" s="14"/>
      <c r="KKY187" s="15"/>
      <c r="KKZ187" s="16"/>
      <c r="KLA187" s="13"/>
      <c r="KLB187" s="13"/>
      <c r="KLC187" s="20"/>
      <c r="KLD187" s="13"/>
      <c r="KLE187" s="13"/>
      <c r="KLF187" s="14"/>
      <c r="KLG187" s="15"/>
      <c r="KLH187" s="16"/>
      <c r="KLI187" s="13"/>
      <c r="KLJ187" s="13"/>
      <c r="KLK187" s="20"/>
      <c r="KLL187" s="13"/>
      <c r="KLM187" s="13"/>
      <c r="KLN187" s="14"/>
      <c r="KLO187" s="15"/>
      <c r="KLP187" s="16"/>
      <c r="KLQ187" s="13"/>
      <c r="KLR187" s="13"/>
      <c r="KLS187" s="20"/>
      <c r="KLT187" s="13"/>
      <c r="KLU187" s="13"/>
      <c r="KLV187" s="14"/>
      <c r="KLW187" s="15"/>
      <c r="KLX187" s="16"/>
      <c r="KLY187" s="13"/>
      <c r="KLZ187" s="13"/>
      <c r="KMA187" s="20"/>
      <c r="KMB187" s="13"/>
      <c r="KMC187" s="13"/>
      <c r="KMD187" s="14"/>
      <c r="KME187" s="15"/>
      <c r="KMF187" s="16"/>
      <c r="KMG187" s="13"/>
      <c r="KMH187" s="13"/>
      <c r="KMI187" s="20"/>
      <c r="KMJ187" s="13"/>
      <c r="KMK187" s="13"/>
      <c r="KML187" s="14"/>
      <c r="KMM187" s="15"/>
      <c r="KMN187" s="16"/>
      <c r="KMO187" s="13"/>
      <c r="KMP187" s="13"/>
      <c r="KMQ187" s="20"/>
      <c r="KMR187" s="13"/>
      <c r="KMS187" s="13"/>
      <c r="KMT187" s="14"/>
      <c r="KMU187" s="15"/>
      <c r="KMV187" s="16"/>
      <c r="KMW187" s="13"/>
      <c r="KMX187" s="13"/>
      <c r="KMY187" s="20"/>
      <c r="KMZ187" s="13"/>
      <c r="KNA187" s="13"/>
      <c r="KNB187" s="14"/>
      <c r="KNC187" s="15"/>
      <c r="KND187" s="16"/>
      <c r="KNE187" s="13"/>
      <c r="KNF187" s="13"/>
      <c r="KNG187" s="20"/>
      <c r="KNH187" s="13"/>
      <c r="KNI187" s="13"/>
      <c r="KNJ187" s="14"/>
      <c r="KNK187" s="15"/>
      <c r="KNL187" s="16"/>
      <c r="KNM187" s="13"/>
      <c r="KNN187" s="13"/>
      <c r="KNO187" s="20"/>
      <c r="KNP187" s="13"/>
      <c r="KNQ187" s="13"/>
      <c r="KNR187" s="14"/>
      <c r="KNS187" s="15"/>
      <c r="KNT187" s="16"/>
      <c r="KNU187" s="13"/>
      <c r="KNV187" s="13"/>
      <c r="KNW187" s="20"/>
      <c r="KNX187" s="13"/>
      <c r="KNY187" s="13"/>
      <c r="KNZ187" s="14"/>
      <c r="KOA187" s="15"/>
      <c r="KOB187" s="16"/>
      <c r="KOC187" s="13"/>
      <c r="KOD187" s="13"/>
      <c r="KOE187" s="20"/>
      <c r="KOF187" s="13"/>
      <c r="KOG187" s="13"/>
      <c r="KOH187" s="14"/>
      <c r="KOI187" s="15"/>
      <c r="KOJ187" s="16"/>
      <c r="KOK187" s="13"/>
      <c r="KOL187" s="13"/>
      <c r="KOM187" s="20"/>
      <c r="KON187" s="13"/>
      <c r="KOO187" s="13"/>
      <c r="KOP187" s="14"/>
      <c r="KOQ187" s="15"/>
      <c r="KOR187" s="16"/>
      <c r="KOS187" s="13"/>
      <c r="KOT187" s="13"/>
      <c r="KOU187" s="20"/>
      <c r="KOV187" s="13"/>
      <c r="KOW187" s="13"/>
      <c r="KOX187" s="14"/>
      <c r="KOY187" s="15"/>
      <c r="KOZ187" s="16"/>
      <c r="KPA187" s="13"/>
      <c r="KPB187" s="13"/>
      <c r="KPC187" s="20"/>
      <c r="KPD187" s="13"/>
      <c r="KPE187" s="13"/>
      <c r="KPF187" s="14"/>
      <c r="KPG187" s="15"/>
      <c r="KPH187" s="16"/>
      <c r="KPI187" s="13"/>
      <c r="KPJ187" s="13"/>
      <c r="KPK187" s="20"/>
      <c r="KPL187" s="13"/>
      <c r="KPM187" s="13"/>
      <c r="KPN187" s="14"/>
      <c r="KPO187" s="15"/>
      <c r="KPP187" s="16"/>
      <c r="KPQ187" s="13"/>
      <c r="KPR187" s="13"/>
      <c r="KPS187" s="20"/>
      <c r="KPT187" s="13"/>
      <c r="KPU187" s="13"/>
      <c r="KPV187" s="14"/>
      <c r="KPW187" s="15"/>
      <c r="KPX187" s="16"/>
      <c r="KPY187" s="13"/>
      <c r="KPZ187" s="13"/>
      <c r="KQA187" s="20"/>
      <c r="KQB187" s="13"/>
      <c r="KQC187" s="13"/>
      <c r="KQD187" s="14"/>
      <c r="KQE187" s="15"/>
      <c r="KQF187" s="16"/>
      <c r="KQG187" s="13"/>
      <c r="KQH187" s="13"/>
      <c r="KQI187" s="20"/>
      <c r="KQJ187" s="13"/>
      <c r="KQK187" s="13"/>
      <c r="KQL187" s="14"/>
      <c r="KQM187" s="15"/>
      <c r="KQN187" s="16"/>
      <c r="KQO187" s="13"/>
      <c r="KQP187" s="13"/>
      <c r="KQQ187" s="20"/>
      <c r="KQR187" s="13"/>
      <c r="KQS187" s="13"/>
      <c r="KQT187" s="14"/>
      <c r="KQU187" s="15"/>
      <c r="KQV187" s="16"/>
      <c r="KQW187" s="13"/>
      <c r="KQX187" s="13"/>
      <c r="KQY187" s="20"/>
      <c r="KQZ187" s="13"/>
      <c r="KRA187" s="13"/>
      <c r="KRB187" s="14"/>
      <c r="KRC187" s="15"/>
      <c r="KRD187" s="16"/>
      <c r="KRE187" s="13"/>
      <c r="KRF187" s="13"/>
      <c r="KRG187" s="20"/>
      <c r="KRH187" s="13"/>
      <c r="KRI187" s="13"/>
      <c r="KRJ187" s="14"/>
      <c r="KRK187" s="15"/>
      <c r="KRL187" s="16"/>
      <c r="KRM187" s="13"/>
      <c r="KRN187" s="13"/>
      <c r="KRO187" s="20"/>
      <c r="KRP187" s="13"/>
      <c r="KRQ187" s="13"/>
      <c r="KRR187" s="14"/>
      <c r="KRS187" s="15"/>
      <c r="KRT187" s="16"/>
      <c r="KRU187" s="13"/>
      <c r="KRV187" s="13"/>
      <c r="KRW187" s="20"/>
      <c r="KRX187" s="13"/>
      <c r="KRY187" s="13"/>
      <c r="KRZ187" s="14"/>
      <c r="KSA187" s="15"/>
      <c r="KSB187" s="16"/>
      <c r="KSC187" s="13"/>
      <c r="KSD187" s="13"/>
      <c r="KSE187" s="20"/>
      <c r="KSF187" s="13"/>
      <c r="KSG187" s="13"/>
      <c r="KSH187" s="14"/>
      <c r="KSI187" s="15"/>
      <c r="KSJ187" s="16"/>
      <c r="KSK187" s="13"/>
      <c r="KSL187" s="13"/>
      <c r="KSM187" s="20"/>
      <c r="KSN187" s="13"/>
      <c r="KSO187" s="13"/>
      <c r="KSP187" s="14"/>
      <c r="KSQ187" s="15"/>
      <c r="KSR187" s="16"/>
      <c r="KSS187" s="13"/>
      <c r="KST187" s="13"/>
      <c r="KSU187" s="20"/>
      <c r="KSV187" s="13"/>
      <c r="KSW187" s="13"/>
      <c r="KSX187" s="14"/>
      <c r="KSY187" s="15"/>
      <c r="KSZ187" s="16"/>
      <c r="KTA187" s="13"/>
      <c r="KTB187" s="13"/>
      <c r="KTC187" s="20"/>
      <c r="KTD187" s="13"/>
      <c r="KTE187" s="13"/>
      <c r="KTF187" s="14"/>
      <c r="KTG187" s="15"/>
      <c r="KTH187" s="16"/>
      <c r="KTI187" s="13"/>
      <c r="KTJ187" s="13"/>
      <c r="KTK187" s="20"/>
      <c r="KTL187" s="13"/>
      <c r="KTM187" s="13"/>
      <c r="KTN187" s="14"/>
      <c r="KTO187" s="15"/>
      <c r="KTP187" s="16"/>
      <c r="KTQ187" s="13"/>
      <c r="KTR187" s="13"/>
      <c r="KTS187" s="20"/>
      <c r="KTT187" s="13"/>
      <c r="KTU187" s="13"/>
      <c r="KTV187" s="14"/>
      <c r="KTW187" s="15"/>
      <c r="KTX187" s="16"/>
      <c r="KTY187" s="13"/>
      <c r="KTZ187" s="13"/>
      <c r="KUA187" s="20"/>
      <c r="KUB187" s="13"/>
      <c r="KUC187" s="13"/>
      <c r="KUD187" s="14"/>
      <c r="KUE187" s="15"/>
      <c r="KUF187" s="16"/>
      <c r="KUG187" s="13"/>
      <c r="KUH187" s="13"/>
      <c r="KUI187" s="20"/>
      <c r="KUJ187" s="13"/>
      <c r="KUK187" s="13"/>
      <c r="KUL187" s="14"/>
      <c r="KUM187" s="15"/>
      <c r="KUN187" s="16"/>
      <c r="KUO187" s="13"/>
      <c r="KUP187" s="13"/>
      <c r="KUQ187" s="20"/>
      <c r="KUR187" s="13"/>
      <c r="KUS187" s="13"/>
      <c r="KUT187" s="14"/>
      <c r="KUU187" s="15"/>
      <c r="KUV187" s="16"/>
      <c r="KUW187" s="13"/>
      <c r="KUX187" s="13"/>
      <c r="KUY187" s="20"/>
      <c r="KUZ187" s="13"/>
      <c r="KVA187" s="13"/>
      <c r="KVB187" s="14"/>
      <c r="KVC187" s="15"/>
      <c r="KVD187" s="16"/>
      <c r="KVE187" s="13"/>
      <c r="KVF187" s="13"/>
      <c r="KVG187" s="20"/>
      <c r="KVH187" s="13"/>
      <c r="KVI187" s="13"/>
      <c r="KVJ187" s="14"/>
      <c r="KVK187" s="15"/>
      <c r="KVL187" s="16"/>
      <c r="KVM187" s="13"/>
      <c r="KVN187" s="13"/>
      <c r="KVO187" s="20"/>
      <c r="KVP187" s="13"/>
      <c r="KVQ187" s="13"/>
      <c r="KVR187" s="14"/>
      <c r="KVS187" s="15"/>
      <c r="KVT187" s="16"/>
      <c r="KVU187" s="13"/>
      <c r="KVV187" s="13"/>
      <c r="KVW187" s="20"/>
      <c r="KVX187" s="13"/>
      <c r="KVY187" s="13"/>
      <c r="KVZ187" s="14"/>
      <c r="KWA187" s="15"/>
      <c r="KWB187" s="16"/>
      <c r="KWC187" s="13"/>
      <c r="KWD187" s="13"/>
      <c r="KWE187" s="20"/>
      <c r="KWF187" s="13"/>
      <c r="KWG187" s="13"/>
      <c r="KWH187" s="14"/>
      <c r="KWI187" s="15"/>
      <c r="KWJ187" s="16"/>
      <c r="KWK187" s="13"/>
      <c r="KWL187" s="13"/>
      <c r="KWM187" s="20"/>
      <c r="KWN187" s="13"/>
      <c r="KWO187" s="13"/>
      <c r="KWP187" s="14"/>
      <c r="KWQ187" s="15"/>
      <c r="KWR187" s="16"/>
      <c r="KWS187" s="13"/>
      <c r="KWT187" s="13"/>
      <c r="KWU187" s="20"/>
      <c r="KWV187" s="13"/>
      <c r="KWW187" s="13"/>
      <c r="KWX187" s="14"/>
      <c r="KWY187" s="15"/>
      <c r="KWZ187" s="16"/>
      <c r="KXA187" s="13"/>
      <c r="KXB187" s="13"/>
      <c r="KXC187" s="20"/>
      <c r="KXD187" s="13"/>
      <c r="KXE187" s="13"/>
      <c r="KXF187" s="14"/>
      <c r="KXG187" s="15"/>
      <c r="KXH187" s="16"/>
      <c r="KXI187" s="13"/>
      <c r="KXJ187" s="13"/>
      <c r="KXK187" s="20"/>
      <c r="KXL187" s="13"/>
      <c r="KXM187" s="13"/>
      <c r="KXN187" s="14"/>
      <c r="KXO187" s="15"/>
      <c r="KXP187" s="16"/>
      <c r="KXQ187" s="13"/>
      <c r="KXR187" s="13"/>
      <c r="KXS187" s="20"/>
      <c r="KXT187" s="13"/>
      <c r="KXU187" s="13"/>
      <c r="KXV187" s="14"/>
      <c r="KXW187" s="15"/>
      <c r="KXX187" s="16"/>
      <c r="KXY187" s="13"/>
      <c r="KXZ187" s="13"/>
      <c r="KYA187" s="20"/>
      <c r="KYB187" s="13"/>
      <c r="KYC187" s="13"/>
      <c r="KYD187" s="14"/>
      <c r="KYE187" s="15"/>
      <c r="KYF187" s="16"/>
      <c r="KYG187" s="13"/>
      <c r="KYH187" s="13"/>
      <c r="KYI187" s="20"/>
      <c r="KYJ187" s="13"/>
      <c r="KYK187" s="13"/>
      <c r="KYL187" s="14"/>
      <c r="KYM187" s="15"/>
      <c r="KYN187" s="16"/>
      <c r="KYO187" s="13"/>
      <c r="KYP187" s="13"/>
      <c r="KYQ187" s="20"/>
      <c r="KYR187" s="13"/>
      <c r="KYS187" s="13"/>
      <c r="KYT187" s="14"/>
      <c r="KYU187" s="15"/>
      <c r="KYV187" s="16"/>
      <c r="KYW187" s="13"/>
      <c r="KYX187" s="13"/>
      <c r="KYY187" s="20"/>
      <c r="KYZ187" s="13"/>
      <c r="KZA187" s="13"/>
      <c r="KZB187" s="14"/>
      <c r="KZC187" s="15"/>
      <c r="KZD187" s="16"/>
      <c r="KZE187" s="13"/>
      <c r="KZF187" s="13"/>
      <c r="KZG187" s="20"/>
      <c r="KZH187" s="13"/>
      <c r="KZI187" s="13"/>
      <c r="KZJ187" s="14"/>
      <c r="KZK187" s="15"/>
      <c r="KZL187" s="16"/>
      <c r="KZM187" s="13"/>
      <c r="KZN187" s="13"/>
      <c r="KZO187" s="20"/>
      <c r="KZP187" s="13"/>
      <c r="KZQ187" s="13"/>
      <c r="KZR187" s="14"/>
      <c r="KZS187" s="15"/>
      <c r="KZT187" s="16"/>
      <c r="KZU187" s="13"/>
      <c r="KZV187" s="13"/>
      <c r="KZW187" s="20"/>
      <c r="KZX187" s="13"/>
      <c r="KZY187" s="13"/>
      <c r="KZZ187" s="14"/>
      <c r="LAA187" s="15"/>
      <c r="LAB187" s="16"/>
      <c r="LAC187" s="13"/>
      <c r="LAD187" s="13"/>
      <c r="LAE187" s="20"/>
      <c r="LAF187" s="13"/>
      <c r="LAG187" s="13"/>
      <c r="LAH187" s="14"/>
      <c r="LAI187" s="15"/>
      <c r="LAJ187" s="16"/>
      <c r="LAK187" s="13"/>
      <c r="LAL187" s="13"/>
      <c r="LAM187" s="20"/>
      <c r="LAN187" s="13"/>
      <c r="LAO187" s="13"/>
      <c r="LAP187" s="14"/>
      <c r="LAQ187" s="15"/>
      <c r="LAR187" s="16"/>
      <c r="LAS187" s="13"/>
      <c r="LAT187" s="13"/>
      <c r="LAU187" s="20"/>
      <c r="LAV187" s="13"/>
      <c r="LAW187" s="13"/>
      <c r="LAX187" s="14"/>
      <c r="LAY187" s="15"/>
      <c r="LAZ187" s="16"/>
      <c r="LBA187" s="13"/>
      <c r="LBB187" s="13"/>
      <c r="LBC187" s="20"/>
      <c r="LBD187" s="13"/>
      <c r="LBE187" s="13"/>
      <c r="LBF187" s="14"/>
      <c r="LBG187" s="15"/>
      <c r="LBH187" s="16"/>
      <c r="LBI187" s="13"/>
      <c r="LBJ187" s="13"/>
      <c r="LBK187" s="20"/>
      <c r="LBL187" s="13"/>
      <c r="LBM187" s="13"/>
      <c r="LBN187" s="14"/>
      <c r="LBO187" s="15"/>
      <c r="LBP187" s="16"/>
      <c r="LBQ187" s="13"/>
      <c r="LBR187" s="13"/>
      <c r="LBS187" s="20"/>
      <c r="LBT187" s="13"/>
      <c r="LBU187" s="13"/>
      <c r="LBV187" s="14"/>
      <c r="LBW187" s="15"/>
      <c r="LBX187" s="16"/>
      <c r="LBY187" s="13"/>
      <c r="LBZ187" s="13"/>
      <c r="LCA187" s="20"/>
      <c r="LCB187" s="13"/>
      <c r="LCC187" s="13"/>
      <c r="LCD187" s="14"/>
      <c r="LCE187" s="15"/>
      <c r="LCF187" s="16"/>
      <c r="LCG187" s="13"/>
      <c r="LCH187" s="13"/>
      <c r="LCI187" s="20"/>
      <c r="LCJ187" s="13"/>
      <c r="LCK187" s="13"/>
      <c r="LCL187" s="14"/>
      <c r="LCM187" s="15"/>
      <c r="LCN187" s="16"/>
      <c r="LCO187" s="13"/>
      <c r="LCP187" s="13"/>
      <c r="LCQ187" s="20"/>
      <c r="LCR187" s="13"/>
      <c r="LCS187" s="13"/>
      <c r="LCT187" s="14"/>
      <c r="LCU187" s="15"/>
      <c r="LCV187" s="16"/>
      <c r="LCW187" s="13"/>
      <c r="LCX187" s="13"/>
      <c r="LCY187" s="20"/>
      <c r="LCZ187" s="13"/>
      <c r="LDA187" s="13"/>
      <c r="LDB187" s="14"/>
      <c r="LDC187" s="15"/>
      <c r="LDD187" s="16"/>
      <c r="LDE187" s="13"/>
      <c r="LDF187" s="13"/>
      <c r="LDG187" s="20"/>
      <c r="LDH187" s="13"/>
      <c r="LDI187" s="13"/>
      <c r="LDJ187" s="14"/>
      <c r="LDK187" s="15"/>
      <c r="LDL187" s="16"/>
      <c r="LDM187" s="13"/>
      <c r="LDN187" s="13"/>
      <c r="LDO187" s="20"/>
      <c r="LDP187" s="13"/>
      <c r="LDQ187" s="13"/>
      <c r="LDR187" s="14"/>
      <c r="LDS187" s="15"/>
      <c r="LDT187" s="16"/>
      <c r="LDU187" s="13"/>
      <c r="LDV187" s="13"/>
      <c r="LDW187" s="20"/>
      <c r="LDX187" s="13"/>
      <c r="LDY187" s="13"/>
      <c r="LDZ187" s="14"/>
      <c r="LEA187" s="15"/>
      <c r="LEB187" s="16"/>
      <c r="LEC187" s="13"/>
      <c r="LED187" s="13"/>
      <c r="LEE187" s="20"/>
      <c r="LEF187" s="13"/>
      <c r="LEG187" s="13"/>
      <c r="LEH187" s="14"/>
      <c r="LEI187" s="15"/>
      <c r="LEJ187" s="16"/>
      <c r="LEK187" s="13"/>
      <c r="LEL187" s="13"/>
      <c r="LEM187" s="20"/>
      <c r="LEN187" s="13"/>
      <c r="LEO187" s="13"/>
      <c r="LEP187" s="14"/>
      <c r="LEQ187" s="15"/>
      <c r="LER187" s="16"/>
      <c r="LES187" s="13"/>
      <c r="LET187" s="13"/>
      <c r="LEU187" s="20"/>
      <c r="LEV187" s="13"/>
      <c r="LEW187" s="13"/>
      <c r="LEX187" s="14"/>
      <c r="LEY187" s="15"/>
      <c r="LEZ187" s="16"/>
      <c r="LFA187" s="13"/>
      <c r="LFB187" s="13"/>
      <c r="LFC187" s="20"/>
      <c r="LFD187" s="13"/>
      <c r="LFE187" s="13"/>
      <c r="LFF187" s="14"/>
      <c r="LFG187" s="15"/>
      <c r="LFH187" s="16"/>
      <c r="LFI187" s="13"/>
      <c r="LFJ187" s="13"/>
      <c r="LFK187" s="20"/>
      <c r="LFL187" s="13"/>
      <c r="LFM187" s="13"/>
      <c r="LFN187" s="14"/>
      <c r="LFO187" s="15"/>
      <c r="LFP187" s="16"/>
      <c r="LFQ187" s="13"/>
      <c r="LFR187" s="13"/>
      <c r="LFS187" s="20"/>
      <c r="LFT187" s="13"/>
      <c r="LFU187" s="13"/>
      <c r="LFV187" s="14"/>
      <c r="LFW187" s="15"/>
      <c r="LFX187" s="16"/>
      <c r="LFY187" s="13"/>
      <c r="LFZ187" s="13"/>
      <c r="LGA187" s="20"/>
      <c r="LGB187" s="13"/>
      <c r="LGC187" s="13"/>
      <c r="LGD187" s="14"/>
      <c r="LGE187" s="15"/>
      <c r="LGF187" s="16"/>
      <c r="LGG187" s="13"/>
      <c r="LGH187" s="13"/>
      <c r="LGI187" s="20"/>
      <c r="LGJ187" s="13"/>
      <c r="LGK187" s="13"/>
      <c r="LGL187" s="14"/>
      <c r="LGM187" s="15"/>
      <c r="LGN187" s="16"/>
      <c r="LGO187" s="13"/>
      <c r="LGP187" s="13"/>
      <c r="LGQ187" s="20"/>
      <c r="LGR187" s="13"/>
      <c r="LGS187" s="13"/>
      <c r="LGT187" s="14"/>
      <c r="LGU187" s="15"/>
      <c r="LGV187" s="16"/>
      <c r="LGW187" s="13"/>
      <c r="LGX187" s="13"/>
      <c r="LGY187" s="20"/>
      <c r="LGZ187" s="13"/>
      <c r="LHA187" s="13"/>
      <c r="LHB187" s="14"/>
      <c r="LHC187" s="15"/>
      <c r="LHD187" s="16"/>
      <c r="LHE187" s="13"/>
      <c r="LHF187" s="13"/>
      <c r="LHG187" s="20"/>
      <c r="LHH187" s="13"/>
      <c r="LHI187" s="13"/>
      <c r="LHJ187" s="14"/>
      <c r="LHK187" s="15"/>
      <c r="LHL187" s="16"/>
      <c r="LHM187" s="13"/>
      <c r="LHN187" s="13"/>
      <c r="LHO187" s="20"/>
      <c r="LHP187" s="13"/>
      <c r="LHQ187" s="13"/>
      <c r="LHR187" s="14"/>
      <c r="LHS187" s="15"/>
      <c r="LHT187" s="16"/>
      <c r="LHU187" s="13"/>
      <c r="LHV187" s="13"/>
      <c r="LHW187" s="20"/>
      <c r="LHX187" s="13"/>
      <c r="LHY187" s="13"/>
      <c r="LHZ187" s="14"/>
      <c r="LIA187" s="15"/>
      <c r="LIB187" s="16"/>
      <c r="LIC187" s="13"/>
      <c r="LID187" s="13"/>
      <c r="LIE187" s="20"/>
      <c r="LIF187" s="13"/>
      <c r="LIG187" s="13"/>
      <c r="LIH187" s="14"/>
      <c r="LII187" s="15"/>
      <c r="LIJ187" s="16"/>
      <c r="LIK187" s="13"/>
      <c r="LIL187" s="13"/>
      <c r="LIM187" s="20"/>
      <c r="LIN187" s="13"/>
      <c r="LIO187" s="13"/>
      <c r="LIP187" s="14"/>
      <c r="LIQ187" s="15"/>
      <c r="LIR187" s="16"/>
      <c r="LIS187" s="13"/>
      <c r="LIT187" s="13"/>
      <c r="LIU187" s="20"/>
      <c r="LIV187" s="13"/>
      <c r="LIW187" s="13"/>
      <c r="LIX187" s="14"/>
      <c r="LIY187" s="15"/>
      <c r="LIZ187" s="16"/>
      <c r="LJA187" s="13"/>
      <c r="LJB187" s="13"/>
      <c r="LJC187" s="20"/>
      <c r="LJD187" s="13"/>
      <c r="LJE187" s="13"/>
      <c r="LJF187" s="14"/>
      <c r="LJG187" s="15"/>
      <c r="LJH187" s="16"/>
      <c r="LJI187" s="13"/>
      <c r="LJJ187" s="13"/>
      <c r="LJK187" s="20"/>
      <c r="LJL187" s="13"/>
      <c r="LJM187" s="13"/>
      <c r="LJN187" s="14"/>
      <c r="LJO187" s="15"/>
      <c r="LJP187" s="16"/>
      <c r="LJQ187" s="13"/>
      <c r="LJR187" s="13"/>
      <c r="LJS187" s="20"/>
      <c r="LJT187" s="13"/>
      <c r="LJU187" s="13"/>
      <c r="LJV187" s="14"/>
      <c r="LJW187" s="15"/>
      <c r="LJX187" s="16"/>
      <c r="LJY187" s="13"/>
      <c r="LJZ187" s="13"/>
      <c r="LKA187" s="20"/>
      <c r="LKB187" s="13"/>
      <c r="LKC187" s="13"/>
      <c r="LKD187" s="14"/>
      <c r="LKE187" s="15"/>
      <c r="LKF187" s="16"/>
      <c r="LKG187" s="13"/>
      <c r="LKH187" s="13"/>
      <c r="LKI187" s="20"/>
      <c r="LKJ187" s="13"/>
      <c r="LKK187" s="13"/>
      <c r="LKL187" s="14"/>
      <c r="LKM187" s="15"/>
      <c r="LKN187" s="16"/>
      <c r="LKO187" s="13"/>
      <c r="LKP187" s="13"/>
      <c r="LKQ187" s="20"/>
      <c r="LKR187" s="13"/>
      <c r="LKS187" s="13"/>
      <c r="LKT187" s="14"/>
      <c r="LKU187" s="15"/>
      <c r="LKV187" s="16"/>
      <c r="LKW187" s="13"/>
      <c r="LKX187" s="13"/>
      <c r="LKY187" s="20"/>
      <c r="LKZ187" s="13"/>
      <c r="LLA187" s="13"/>
      <c r="LLB187" s="14"/>
      <c r="LLC187" s="15"/>
      <c r="LLD187" s="16"/>
      <c r="LLE187" s="13"/>
      <c r="LLF187" s="13"/>
      <c r="LLG187" s="20"/>
      <c r="LLH187" s="13"/>
      <c r="LLI187" s="13"/>
      <c r="LLJ187" s="14"/>
      <c r="LLK187" s="15"/>
      <c r="LLL187" s="16"/>
      <c r="LLM187" s="13"/>
      <c r="LLN187" s="13"/>
      <c r="LLO187" s="20"/>
      <c r="LLP187" s="13"/>
      <c r="LLQ187" s="13"/>
      <c r="LLR187" s="14"/>
      <c r="LLS187" s="15"/>
      <c r="LLT187" s="16"/>
      <c r="LLU187" s="13"/>
      <c r="LLV187" s="13"/>
      <c r="LLW187" s="20"/>
      <c r="LLX187" s="13"/>
      <c r="LLY187" s="13"/>
      <c r="LLZ187" s="14"/>
      <c r="LMA187" s="15"/>
      <c r="LMB187" s="16"/>
      <c r="LMC187" s="13"/>
      <c r="LMD187" s="13"/>
      <c r="LME187" s="20"/>
      <c r="LMF187" s="13"/>
      <c r="LMG187" s="13"/>
      <c r="LMH187" s="14"/>
      <c r="LMI187" s="15"/>
      <c r="LMJ187" s="16"/>
      <c r="LMK187" s="13"/>
      <c r="LML187" s="13"/>
      <c r="LMM187" s="20"/>
      <c r="LMN187" s="13"/>
      <c r="LMO187" s="13"/>
      <c r="LMP187" s="14"/>
      <c r="LMQ187" s="15"/>
      <c r="LMR187" s="16"/>
      <c r="LMS187" s="13"/>
      <c r="LMT187" s="13"/>
      <c r="LMU187" s="20"/>
      <c r="LMV187" s="13"/>
      <c r="LMW187" s="13"/>
      <c r="LMX187" s="14"/>
      <c r="LMY187" s="15"/>
      <c r="LMZ187" s="16"/>
      <c r="LNA187" s="13"/>
      <c r="LNB187" s="13"/>
      <c r="LNC187" s="20"/>
      <c r="LND187" s="13"/>
      <c r="LNE187" s="13"/>
      <c r="LNF187" s="14"/>
      <c r="LNG187" s="15"/>
      <c r="LNH187" s="16"/>
      <c r="LNI187" s="13"/>
      <c r="LNJ187" s="13"/>
      <c r="LNK187" s="20"/>
      <c r="LNL187" s="13"/>
      <c r="LNM187" s="13"/>
      <c r="LNN187" s="14"/>
      <c r="LNO187" s="15"/>
      <c r="LNP187" s="16"/>
      <c r="LNQ187" s="13"/>
      <c r="LNR187" s="13"/>
      <c r="LNS187" s="20"/>
      <c r="LNT187" s="13"/>
      <c r="LNU187" s="13"/>
      <c r="LNV187" s="14"/>
      <c r="LNW187" s="15"/>
      <c r="LNX187" s="16"/>
      <c r="LNY187" s="13"/>
      <c r="LNZ187" s="13"/>
      <c r="LOA187" s="20"/>
      <c r="LOB187" s="13"/>
      <c r="LOC187" s="13"/>
      <c r="LOD187" s="14"/>
      <c r="LOE187" s="15"/>
      <c r="LOF187" s="16"/>
      <c r="LOG187" s="13"/>
      <c r="LOH187" s="13"/>
      <c r="LOI187" s="20"/>
      <c r="LOJ187" s="13"/>
      <c r="LOK187" s="13"/>
      <c r="LOL187" s="14"/>
      <c r="LOM187" s="15"/>
      <c r="LON187" s="16"/>
      <c r="LOO187" s="13"/>
      <c r="LOP187" s="13"/>
      <c r="LOQ187" s="20"/>
      <c r="LOR187" s="13"/>
      <c r="LOS187" s="13"/>
      <c r="LOT187" s="14"/>
      <c r="LOU187" s="15"/>
      <c r="LOV187" s="16"/>
      <c r="LOW187" s="13"/>
      <c r="LOX187" s="13"/>
      <c r="LOY187" s="20"/>
      <c r="LOZ187" s="13"/>
      <c r="LPA187" s="13"/>
      <c r="LPB187" s="14"/>
      <c r="LPC187" s="15"/>
      <c r="LPD187" s="16"/>
      <c r="LPE187" s="13"/>
      <c r="LPF187" s="13"/>
      <c r="LPG187" s="20"/>
      <c r="LPH187" s="13"/>
      <c r="LPI187" s="13"/>
      <c r="LPJ187" s="14"/>
      <c r="LPK187" s="15"/>
      <c r="LPL187" s="16"/>
      <c r="LPM187" s="13"/>
      <c r="LPN187" s="13"/>
      <c r="LPO187" s="20"/>
      <c r="LPP187" s="13"/>
      <c r="LPQ187" s="13"/>
      <c r="LPR187" s="14"/>
      <c r="LPS187" s="15"/>
      <c r="LPT187" s="16"/>
      <c r="LPU187" s="13"/>
      <c r="LPV187" s="13"/>
      <c r="LPW187" s="20"/>
      <c r="LPX187" s="13"/>
      <c r="LPY187" s="13"/>
      <c r="LPZ187" s="14"/>
      <c r="LQA187" s="15"/>
      <c r="LQB187" s="16"/>
      <c r="LQC187" s="13"/>
      <c r="LQD187" s="13"/>
      <c r="LQE187" s="20"/>
      <c r="LQF187" s="13"/>
      <c r="LQG187" s="13"/>
      <c r="LQH187" s="14"/>
      <c r="LQI187" s="15"/>
      <c r="LQJ187" s="16"/>
      <c r="LQK187" s="13"/>
      <c r="LQL187" s="13"/>
      <c r="LQM187" s="20"/>
      <c r="LQN187" s="13"/>
      <c r="LQO187" s="13"/>
      <c r="LQP187" s="14"/>
      <c r="LQQ187" s="15"/>
      <c r="LQR187" s="16"/>
      <c r="LQS187" s="13"/>
      <c r="LQT187" s="13"/>
      <c r="LQU187" s="20"/>
      <c r="LQV187" s="13"/>
      <c r="LQW187" s="13"/>
      <c r="LQX187" s="14"/>
      <c r="LQY187" s="15"/>
      <c r="LQZ187" s="16"/>
      <c r="LRA187" s="13"/>
      <c r="LRB187" s="13"/>
      <c r="LRC187" s="20"/>
      <c r="LRD187" s="13"/>
      <c r="LRE187" s="13"/>
      <c r="LRF187" s="14"/>
      <c r="LRG187" s="15"/>
      <c r="LRH187" s="16"/>
      <c r="LRI187" s="13"/>
      <c r="LRJ187" s="13"/>
      <c r="LRK187" s="20"/>
      <c r="LRL187" s="13"/>
      <c r="LRM187" s="13"/>
      <c r="LRN187" s="14"/>
      <c r="LRO187" s="15"/>
      <c r="LRP187" s="16"/>
      <c r="LRQ187" s="13"/>
      <c r="LRR187" s="13"/>
      <c r="LRS187" s="20"/>
      <c r="LRT187" s="13"/>
      <c r="LRU187" s="13"/>
      <c r="LRV187" s="14"/>
      <c r="LRW187" s="15"/>
      <c r="LRX187" s="16"/>
      <c r="LRY187" s="13"/>
      <c r="LRZ187" s="13"/>
      <c r="LSA187" s="20"/>
      <c r="LSB187" s="13"/>
      <c r="LSC187" s="13"/>
      <c r="LSD187" s="14"/>
      <c r="LSE187" s="15"/>
      <c r="LSF187" s="16"/>
      <c r="LSG187" s="13"/>
      <c r="LSH187" s="13"/>
      <c r="LSI187" s="20"/>
      <c r="LSJ187" s="13"/>
      <c r="LSK187" s="13"/>
      <c r="LSL187" s="14"/>
      <c r="LSM187" s="15"/>
      <c r="LSN187" s="16"/>
      <c r="LSO187" s="13"/>
      <c r="LSP187" s="13"/>
      <c r="LSQ187" s="20"/>
      <c r="LSR187" s="13"/>
      <c r="LSS187" s="13"/>
      <c r="LST187" s="14"/>
      <c r="LSU187" s="15"/>
      <c r="LSV187" s="16"/>
      <c r="LSW187" s="13"/>
      <c r="LSX187" s="13"/>
      <c r="LSY187" s="20"/>
      <c r="LSZ187" s="13"/>
      <c r="LTA187" s="13"/>
      <c r="LTB187" s="14"/>
      <c r="LTC187" s="15"/>
      <c r="LTD187" s="16"/>
      <c r="LTE187" s="13"/>
      <c r="LTF187" s="13"/>
      <c r="LTG187" s="20"/>
      <c r="LTH187" s="13"/>
      <c r="LTI187" s="13"/>
      <c r="LTJ187" s="14"/>
      <c r="LTK187" s="15"/>
      <c r="LTL187" s="16"/>
      <c r="LTM187" s="13"/>
      <c r="LTN187" s="13"/>
      <c r="LTO187" s="20"/>
      <c r="LTP187" s="13"/>
      <c r="LTQ187" s="13"/>
      <c r="LTR187" s="14"/>
      <c r="LTS187" s="15"/>
      <c r="LTT187" s="16"/>
      <c r="LTU187" s="13"/>
      <c r="LTV187" s="13"/>
      <c r="LTW187" s="20"/>
      <c r="LTX187" s="13"/>
      <c r="LTY187" s="13"/>
      <c r="LTZ187" s="14"/>
      <c r="LUA187" s="15"/>
      <c r="LUB187" s="16"/>
      <c r="LUC187" s="13"/>
      <c r="LUD187" s="13"/>
      <c r="LUE187" s="20"/>
      <c r="LUF187" s="13"/>
      <c r="LUG187" s="13"/>
      <c r="LUH187" s="14"/>
      <c r="LUI187" s="15"/>
      <c r="LUJ187" s="16"/>
      <c r="LUK187" s="13"/>
      <c r="LUL187" s="13"/>
      <c r="LUM187" s="20"/>
      <c r="LUN187" s="13"/>
      <c r="LUO187" s="13"/>
      <c r="LUP187" s="14"/>
      <c r="LUQ187" s="15"/>
      <c r="LUR187" s="16"/>
      <c r="LUS187" s="13"/>
      <c r="LUT187" s="13"/>
      <c r="LUU187" s="20"/>
      <c r="LUV187" s="13"/>
      <c r="LUW187" s="13"/>
      <c r="LUX187" s="14"/>
      <c r="LUY187" s="15"/>
      <c r="LUZ187" s="16"/>
      <c r="LVA187" s="13"/>
      <c r="LVB187" s="13"/>
      <c r="LVC187" s="20"/>
      <c r="LVD187" s="13"/>
      <c r="LVE187" s="13"/>
      <c r="LVF187" s="14"/>
      <c r="LVG187" s="15"/>
      <c r="LVH187" s="16"/>
      <c r="LVI187" s="13"/>
      <c r="LVJ187" s="13"/>
      <c r="LVK187" s="20"/>
      <c r="LVL187" s="13"/>
      <c r="LVM187" s="13"/>
      <c r="LVN187" s="14"/>
      <c r="LVO187" s="15"/>
      <c r="LVP187" s="16"/>
      <c r="LVQ187" s="13"/>
      <c r="LVR187" s="13"/>
      <c r="LVS187" s="20"/>
      <c r="LVT187" s="13"/>
      <c r="LVU187" s="13"/>
      <c r="LVV187" s="14"/>
      <c r="LVW187" s="15"/>
      <c r="LVX187" s="16"/>
      <c r="LVY187" s="13"/>
      <c r="LVZ187" s="13"/>
      <c r="LWA187" s="20"/>
      <c r="LWB187" s="13"/>
      <c r="LWC187" s="13"/>
      <c r="LWD187" s="14"/>
      <c r="LWE187" s="15"/>
      <c r="LWF187" s="16"/>
      <c r="LWG187" s="13"/>
      <c r="LWH187" s="13"/>
      <c r="LWI187" s="20"/>
      <c r="LWJ187" s="13"/>
      <c r="LWK187" s="13"/>
      <c r="LWL187" s="14"/>
      <c r="LWM187" s="15"/>
      <c r="LWN187" s="16"/>
      <c r="LWO187" s="13"/>
      <c r="LWP187" s="13"/>
      <c r="LWQ187" s="20"/>
      <c r="LWR187" s="13"/>
      <c r="LWS187" s="13"/>
      <c r="LWT187" s="14"/>
      <c r="LWU187" s="15"/>
      <c r="LWV187" s="16"/>
      <c r="LWW187" s="13"/>
      <c r="LWX187" s="13"/>
      <c r="LWY187" s="20"/>
      <c r="LWZ187" s="13"/>
      <c r="LXA187" s="13"/>
      <c r="LXB187" s="14"/>
      <c r="LXC187" s="15"/>
      <c r="LXD187" s="16"/>
      <c r="LXE187" s="13"/>
      <c r="LXF187" s="13"/>
      <c r="LXG187" s="20"/>
      <c r="LXH187" s="13"/>
      <c r="LXI187" s="13"/>
      <c r="LXJ187" s="14"/>
      <c r="LXK187" s="15"/>
      <c r="LXL187" s="16"/>
      <c r="LXM187" s="13"/>
      <c r="LXN187" s="13"/>
      <c r="LXO187" s="20"/>
      <c r="LXP187" s="13"/>
      <c r="LXQ187" s="13"/>
      <c r="LXR187" s="14"/>
      <c r="LXS187" s="15"/>
      <c r="LXT187" s="16"/>
      <c r="LXU187" s="13"/>
      <c r="LXV187" s="13"/>
      <c r="LXW187" s="20"/>
      <c r="LXX187" s="13"/>
      <c r="LXY187" s="13"/>
      <c r="LXZ187" s="14"/>
      <c r="LYA187" s="15"/>
      <c r="LYB187" s="16"/>
      <c r="LYC187" s="13"/>
      <c r="LYD187" s="13"/>
      <c r="LYE187" s="20"/>
      <c r="LYF187" s="13"/>
      <c r="LYG187" s="13"/>
      <c r="LYH187" s="14"/>
      <c r="LYI187" s="15"/>
      <c r="LYJ187" s="16"/>
      <c r="LYK187" s="13"/>
      <c r="LYL187" s="13"/>
      <c r="LYM187" s="20"/>
      <c r="LYN187" s="13"/>
      <c r="LYO187" s="13"/>
      <c r="LYP187" s="14"/>
      <c r="LYQ187" s="15"/>
      <c r="LYR187" s="16"/>
      <c r="LYS187" s="13"/>
      <c r="LYT187" s="13"/>
      <c r="LYU187" s="20"/>
      <c r="LYV187" s="13"/>
      <c r="LYW187" s="13"/>
      <c r="LYX187" s="14"/>
      <c r="LYY187" s="15"/>
      <c r="LYZ187" s="16"/>
      <c r="LZA187" s="13"/>
      <c r="LZB187" s="13"/>
      <c r="LZC187" s="20"/>
      <c r="LZD187" s="13"/>
      <c r="LZE187" s="13"/>
      <c r="LZF187" s="14"/>
      <c r="LZG187" s="15"/>
      <c r="LZH187" s="16"/>
      <c r="LZI187" s="13"/>
      <c r="LZJ187" s="13"/>
      <c r="LZK187" s="20"/>
      <c r="LZL187" s="13"/>
      <c r="LZM187" s="13"/>
      <c r="LZN187" s="14"/>
      <c r="LZO187" s="15"/>
      <c r="LZP187" s="16"/>
      <c r="LZQ187" s="13"/>
      <c r="LZR187" s="13"/>
      <c r="LZS187" s="20"/>
      <c r="LZT187" s="13"/>
      <c r="LZU187" s="13"/>
      <c r="LZV187" s="14"/>
      <c r="LZW187" s="15"/>
      <c r="LZX187" s="16"/>
      <c r="LZY187" s="13"/>
      <c r="LZZ187" s="13"/>
      <c r="MAA187" s="20"/>
      <c r="MAB187" s="13"/>
      <c r="MAC187" s="13"/>
      <c r="MAD187" s="14"/>
      <c r="MAE187" s="15"/>
      <c r="MAF187" s="16"/>
      <c r="MAG187" s="13"/>
      <c r="MAH187" s="13"/>
      <c r="MAI187" s="20"/>
      <c r="MAJ187" s="13"/>
      <c r="MAK187" s="13"/>
      <c r="MAL187" s="14"/>
      <c r="MAM187" s="15"/>
      <c r="MAN187" s="16"/>
      <c r="MAO187" s="13"/>
      <c r="MAP187" s="13"/>
      <c r="MAQ187" s="20"/>
      <c r="MAR187" s="13"/>
      <c r="MAS187" s="13"/>
      <c r="MAT187" s="14"/>
      <c r="MAU187" s="15"/>
      <c r="MAV187" s="16"/>
      <c r="MAW187" s="13"/>
      <c r="MAX187" s="13"/>
      <c r="MAY187" s="20"/>
      <c r="MAZ187" s="13"/>
      <c r="MBA187" s="13"/>
      <c r="MBB187" s="14"/>
      <c r="MBC187" s="15"/>
      <c r="MBD187" s="16"/>
      <c r="MBE187" s="13"/>
      <c r="MBF187" s="13"/>
      <c r="MBG187" s="20"/>
      <c r="MBH187" s="13"/>
      <c r="MBI187" s="13"/>
      <c r="MBJ187" s="14"/>
      <c r="MBK187" s="15"/>
      <c r="MBL187" s="16"/>
      <c r="MBM187" s="13"/>
      <c r="MBN187" s="13"/>
      <c r="MBO187" s="20"/>
      <c r="MBP187" s="13"/>
      <c r="MBQ187" s="13"/>
      <c r="MBR187" s="14"/>
      <c r="MBS187" s="15"/>
      <c r="MBT187" s="16"/>
      <c r="MBU187" s="13"/>
      <c r="MBV187" s="13"/>
      <c r="MBW187" s="20"/>
      <c r="MBX187" s="13"/>
      <c r="MBY187" s="13"/>
      <c r="MBZ187" s="14"/>
      <c r="MCA187" s="15"/>
      <c r="MCB187" s="16"/>
      <c r="MCC187" s="13"/>
      <c r="MCD187" s="13"/>
      <c r="MCE187" s="20"/>
      <c r="MCF187" s="13"/>
      <c r="MCG187" s="13"/>
      <c r="MCH187" s="14"/>
      <c r="MCI187" s="15"/>
      <c r="MCJ187" s="16"/>
      <c r="MCK187" s="13"/>
      <c r="MCL187" s="13"/>
      <c r="MCM187" s="20"/>
      <c r="MCN187" s="13"/>
      <c r="MCO187" s="13"/>
      <c r="MCP187" s="14"/>
      <c r="MCQ187" s="15"/>
      <c r="MCR187" s="16"/>
      <c r="MCS187" s="13"/>
      <c r="MCT187" s="13"/>
      <c r="MCU187" s="20"/>
      <c r="MCV187" s="13"/>
      <c r="MCW187" s="13"/>
      <c r="MCX187" s="14"/>
      <c r="MCY187" s="15"/>
      <c r="MCZ187" s="16"/>
      <c r="MDA187" s="13"/>
      <c r="MDB187" s="13"/>
      <c r="MDC187" s="20"/>
      <c r="MDD187" s="13"/>
      <c r="MDE187" s="13"/>
      <c r="MDF187" s="14"/>
      <c r="MDG187" s="15"/>
      <c r="MDH187" s="16"/>
      <c r="MDI187" s="13"/>
      <c r="MDJ187" s="13"/>
      <c r="MDK187" s="20"/>
      <c r="MDL187" s="13"/>
      <c r="MDM187" s="13"/>
      <c r="MDN187" s="14"/>
      <c r="MDO187" s="15"/>
      <c r="MDP187" s="16"/>
      <c r="MDQ187" s="13"/>
      <c r="MDR187" s="13"/>
      <c r="MDS187" s="20"/>
      <c r="MDT187" s="13"/>
      <c r="MDU187" s="13"/>
      <c r="MDV187" s="14"/>
      <c r="MDW187" s="15"/>
      <c r="MDX187" s="16"/>
      <c r="MDY187" s="13"/>
      <c r="MDZ187" s="13"/>
      <c r="MEA187" s="20"/>
      <c r="MEB187" s="13"/>
      <c r="MEC187" s="13"/>
      <c r="MED187" s="14"/>
      <c r="MEE187" s="15"/>
      <c r="MEF187" s="16"/>
      <c r="MEG187" s="13"/>
      <c r="MEH187" s="13"/>
      <c r="MEI187" s="20"/>
      <c r="MEJ187" s="13"/>
      <c r="MEK187" s="13"/>
      <c r="MEL187" s="14"/>
      <c r="MEM187" s="15"/>
      <c r="MEN187" s="16"/>
      <c r="MEO187" s="13"/>
      <c r="MEP187" s="13"/>
      <c r="MEQ187" s="20"/>
      <c r="MER187" s="13"/>
      <c r="MES187" s="13"/>
      <c r="MET187" s="14"/>
      <c r="MEU187" s="15"/>
      <c r="MEV187" s="16"/>
      <c r="MEW187" s="13"/>
      <c r="MEX187" s="13"/>
      <c r="MEY187" s="20"/>
      <c r="MEZ187" s="13"/>
      <c r="MFA187" s="13"/>
      <c r="MFB187" s="14"/>
      <c r="MFC187" s="15"/>
      <c r="MFD187" s="16"/>
      <c r="MFE187" s="13"/>
      <c r="MFF187" s="13"/>
      <c r="MFG187" s="20"/>
      <c r="MFH187" s="13"/>
      <c r="MFI187" s="13"/>
      <c r="MFJ187" s="14"/>
      <c r="MFK187" s="15"/>
      <c r="MFL187" s="16"/>
      <c r="MFM187" s="13"/>
      <c r="MFN187" s="13"/>
      <c r="MFO187" s="20"/>
      <c r="MFP187" s="13"/>
      <c r="MFQ187" s="13"/>
      <c r="MFR187" s="14"/>
      <c r="MFS187" s="15"/>
      <c r="MFT187" s="16"/>
      <c r="MFU187" s="13"/>
      <c r="MFV187" s="13"/>
      <c r="MFW187" s="20"/>
      <c r="MFX187" s="13"/>
      <c r="MFY187" s="13"/>
      <c r="MFZ187" s="14"/>
      <c r="MGA187" s="15"/>
      <c r="MGB187" s="16"/>
      <c r="MGC187" s="13"/>
      <c r="MGD187" s="13"/>
      <c r="MGE187" s="20"/>
      <c r="MGF187" s="13"/>
      <c r="MGG187" s="13"/>
      <c r="MGH187" s="14"/>
      <c r="MGI187" s="15"/>
      <c r="MGJ187" s="16"/>
      <c r="MGK187" s="13"/>
      <c r="MGL187" s="13"/>
      <c r="MGM187" s="20"/>
      <c r="MGN187" s="13"/>
      <c r="MGO187" s="13"/>
      <c r="MGP187" s="14"/>
      <c r="MGQ187" s="15"/>
      <c r="MGR187" s="16"/>
      <c r="MGS187" s="13"/>
      <c r="MGT187" s="13"/>
      <c r="MGU187" s="20"/>
      <c r="MGV187" s="13"/>
      <c r="MGW187" s="13"/>
      <c r="MGX187" s="14"/>
      <c r="MGY187" s="15"/>
      <c r="MGZ187" s="16"/>
      <c r="MHA187" s="13"/>
      <c r="MHB187" s="13"/>
      <c r="MHC187" s="20"/>
      <c r="MHD187" s="13"/>
      <c r="MHE187" s="13"/>
      <c r="MHF187" s="14"/>
      <c r="MHG187" s="15"/>
      <c r="MHH187" s="16"/>
      <c r="MHI187" s="13"/>
      <c r="MHJ187" s="13"/>
      <c r="MHK187" s="20"/>
      <c r="MHL187" s="13"/>
      <c r="MHM187" s="13"/>
      <c r="MHN187" s="14"/>
      <c r="MHO187" s="15"/>
      <c r="MHP187" s="16"/>
      <c r="MHQ187" s="13"/>
      <c r="MHR187" s="13"/>
      <c r="MHS187" s="20"/>
      <c r="MHT187" s="13"/>
      <c r="MHU187" s="13"/>
      <c r="MHV187" s="14"/>
      <c r="MHW187" s="15"/>
      <c r="MHX187" s="16"/>
      <c r="MHY187" s="13"/>
      <c r="MHZ187" s="13"/>
      <c r="MIA187" s="20"/>
      <c r="MIB187" s="13"/>
      <c r="MIC187" s="13"/>
      <c r="MID187" s="14"/>
      <c r="MIE187" s="15"/>
      <c r="MIF187" s="16"/>
      <c r="MIG187" s="13"/>
      <c r="MIH187" s="13"/>
      <c r="MII187" s="20"/>
      <c r="MIJ187" s="13"/>
      <c r="MIK187" s="13"/>
      <c r="MIL187" s="14"/>
      <c r="MIM187" s="15"/>
      <c r="MIN187" s="16"/>
      <c r="MIO187" s="13"/>
      <c r="MIP187" s="13"/>
      <c r="MIQ187" s="20"/>
      <c r="MIR187" s="13"/>
      <c r="MIS187" s="13"/>
      <c r="MIT187" s="14"/>
      <c r="MIU187" s="15"/>
      <c r="MIV187" s="16"/>
      <c r="MIW187" s="13"/>
      <c r="MIX187" s="13"/>
      <c r="MIY187" s="20"/>
      <c r="MIZ187" s="13"/>
      <c r="MJA187" s="13"/>
      <c r="MJB187" s="14"/>
      <c r="MJC187" s="15"/>
      <c r="MJD187" s="16"/>
      <c r="MJE187" s="13"/>
      <c r="MJF187" s="13"/>
      <c r="MJG187" s="20"/>
      <c r="MJH187" s="13"/>
      <c r="MJI187" s="13"/>
      <c r="MJJ187" s="14"/>
      <c r="MJK187" s="15"/>
      <c r="MJL187" s="16"/>
      <c r="MJM187" s="13"/>
      <c r="MJN187" s="13"/>
      <c r="MJO187" s="20"/>
      <c r="MJP187" s="13"/>
      <c r="MJQ187" s="13"/>
      <c r="MJR187" s="14"/>
      <c r="MJS187" s="15"/>
      <c r="MJT187" s="16"/>
      <c r="MJU187" s="13"/>
      <c r="MJV187" s="13"/>
      <c r="MJW187" s="20"/>
      <c r="MJX187" s="13"/>
      <c r="MJY187" s="13"/>
      <c r="MJZ187" s="14"/>
      <c r="MKA187" s="15"/>
      <c r="MKB187" s="16"/>
      <c r="MKC187" s="13"/>
      <c r="MKD187" s="13"/>
      <c r="MKE187" s="20"/>
      <c r="MKF187" s="13"/>
      <c r="MKG187" s="13"/>
      <c r="MKH187" s="14"/>
      <c r="MKI187" s="15"/>
      <c r="MKJ187" s="16"/>
      <c r="MKK187" s="13"/>
      <c r="MKL187" s="13"/>
      <c r="MKM187" s="20"/>
      <c r="MKN187" s="13"/>
      <c r="MKO187" s="13"/>
      <c r="MKP187" s="14"/>
      <c r="MKQ187" s="15"/>
      <c r="MKR187" s="16"/>
      <c r="MKS187" s="13"/>
      <c r="MKT187" s="13"/>
      <c r="MKU187" s="20"/>
      <c r="MKV187" s="13"/>
      <c r="MKW187" s="13"/>
      <c r="MKX187" s="14"/>
      <c r="MKY187" s="15"/>
      <c r="MKZ187" s="16"/>
      <c r="MLA187" s="13"/>
      <c r="MLB187" s="13"/>
      <c r="MLC187" s="20"/>
      <c r="MLD187" s="13"/>
      <c r="MLE187" s="13"/>
      <c r="MLF187" s="14"/>
      <c r="MLG187" s="15"/>
      <c r="MLH187" s="16"/>
      <c r="MLI187" s="13"/>
      <c r="MLJ187" s="13"/>
      <c r="MLK187" s="20"/>
      <c r="MLL187" s="13"/>
      <c r="MLM187" s="13"/>
      <c r="MLN187" s="14"/>
      <c r="MLO187" s="15"/>
      <c r="MLP187" s="16"/>
      <c r="MLQ187" s="13"/>
      <c r="MLR187" s="13"/>
      <c r="MLS187" s="20"/>
      <c r="MLT187" s="13"/>
      <c r="MLU187" s="13"/>
      <c r="MLV187" s="14"/>
      <c r="MLW187" s="15"/>
      <c r="MLX187" s="16"/>
      <c r="MLY187" s="13"/>
      <c r="MLZ187" s="13"/>
      <c r="MMA187" s="20"/>
      <c r="MMB187" s="13"/>
      <c r="MMC187" s="13"/>
      <c r="MMD187" s="14"/>
      <c r="MME187" s="15"/>
      <c r="MMF187" s="16"/>
      <c r="MMG187" s="13"/>
      <c r="MMH187" s="13"/>
      <c r="MMI187" s="20"/>
      <c r="MMJ187" s="13"/>
      <c r="MMK187" s="13"/>
      <c r="MML187" s="14"/>
      <c r="MMM187" s="15"/>
      <c r="MMN187" s="16"/>
      <c r="MMO187" s="13"/>
      <c r="MMP187" s="13"/>
      <c r="MMQ187" s="20"/>
      <c r="MMR187" s="13"/>
      <c r="MMS187" s="13"/>
      <c r="MMT187" s="14"/>
      <c r="MMU187" s="15"/>
      <c r="MMV187" s="16"/>
      <c r="MMW187" s="13"/>
      <c r="MMX187" s="13"/>
      <c r="MMY187" s="20"/>
      <c r="MMZ187" s="13"/>
      <c r="MNA187" s="13"/>
      <c r="MNB187" s="14"/>
      <c r="MNC187" s="15"/>
      <c r="MND187" s="16"/>
      <c r="MNE187" s="13"/>
      <c r="MNF187" s="13"/>
      <c r="MNG187" s="20"/>
      <c r="MNH187" s="13"/>
      <c r="MNI187" s="13"/>
      <c r="MNJ187" s="14"/>
      <c r="MNK187" s="15"/>
      <c r="MNL187" s="16"/>
      <c r="MNM187" s="13"/>
      <c r="MNN187" s="13"/>
      <c r="MNO187" s="20"/>
      <c r="MNP187" s="13"/>
      <c r="MNQ187" s="13"/>
      <c r="MNR187" s="14"/>
      <c r="MNS187" s="15"/>
      <c r="MNT187" s="16"/>
      <c r="MNU187" s="13"/>
      <c r="MNV187" s="13"/>
      <c r="MNW187" s="20"/>
      <c r="MNX187" s="13"/>
      <c r="MNY187" s="13"/>
      <c r="MNZ187" s="14"/>
      <c r="MOA187" s="15"/>
      <c r="MOB187" s="16"/>
      <c r="MOC187" s="13"/>
      <c r="MOD187" s="13"/>
      <c r="MOE187" s="20"/>
      <c r="MOF187" s="13"/>
      <c r="MOG187" s="13"/>
      <c r="MOH187" s="14"/>
      <c r="MOI187" s="15"/>
      <c r="MOJ187" s="16"/>
      <c r="MOK187" s="13"/>
      <c r="MOL187" s="13"/>
      <c r="MOM187" s="20"/>
      <c r="MON187" s="13"/>
      <c r="MOO187" s="13"/>
      <c r="MOP187" s="14"/>
      <c r="MOQ187" s="15"/>
      <c r="MOR187" s="16"/>
      <c r="MOS187" s="13"/>
      <c r="MOT187" s="13"/>
      <c r="MOU187" s="20"/>
      <c r="MOV187" s="13"/>
      <c r="MOW187" s="13"/>
      <c r="MOX187" s="14"/>
      <c r="MOY187" s="15"/>
      <c r="MOZ187" s="16"/>
      <c r="MPA187" s="13"/>
      <c r="MPB187" s="13"/>
      <c r="MPC187" s="20"/>
      <c r="MPD187" s="13"/>
      <c r="MPE187" s="13"/>
      <c r="MPF187" s="14"/>
      <c r="MPG187" s="15"/>
      <c r="MPH187" s="16"/>
      <c r="MPI187" s="13"/>
      <c r="MPJ187" s="13"/>
      <c r="MPK187" s="20"/>
      <c r="MPL187" s="13"/>
      <c r="MPM187" s="13"/>
      <c r="MPN187" s="14"/>
      <c r="MPO187" s="15"/>
      <c r="MPP187" s="16"/>
      <c r="MPQ187" s="13"/>
      <c r="MPR187" s="13"/>
      <c r="MPS187" s="20"/>
      <c r="MPT187" s="13"/>
      <c r="MPU187" s="13"/>
      <c r="MPV187" s="14"/>
      <c r="MPW187" s="15"/>
      <c r="MPX187" s="16"/>
      <c r="MPY187" s="13"/>
      <c r="MPZ187" s="13"/>
      <c r="MQA187" s="20"/>
      <c r="MQB187" s="13"/>
      <c r="MQC187" s="13"/>
      <c r="MQD187" s="14"/>
      <c r="MQE187" s="15"/>
      <c r="MQF187" s="16"/>
      <c r="MQG187" s="13"/>
      <c r="MQH187" s="13"/>
      <c r="MQI187" s="20"/>
      <c r="MQJ187" s="13"/>
      <c r="MQK187" s="13"/>
      <c r="MQL187" s="14"/>
      <c r="MQM187" s="15"/>
      <c r="MQN187" s="16"/>
      <c r="MQO187" s="13"/>
      <c r="MQP187" s="13"/>
      <c r="MQQ187" s="20"/>
      <c r="MQR187" s="13"/>
      <c r="MQS187" s="13"/>
      <c r="MQT187" s="14"/>
      <c r="MQU187" s="15"/>
      <c r="MQV187" s="16"/>
      <c r="MQW187" s="13"/>
      <c r="MQX187" s="13"/>
      <c r="MQY187" s="20"/>
      <c r="MQZ187" s="13"/>
      <c r="MRA187" s="13"/>
      <c r="MRB187" s="14"/>
      <c r="MRC187" s="15"/>
      <c r="MRD187" s="16"/>
      <c r="MRE187" s="13"/>
      <c r="MRF187" s="13"/>
      <c r="MRG187" s="20"/>
      <c r="MRH187" s="13"/>
      <c r="MRI187" s="13"/>
      <c r="MRJ187" s="14"/>
      <c r="MRK187" s="15"/>
      <c r="MRL187" s="16"/>
      <c r="MRM187" s="13"/>
      <c r="MRN187" s="13"/>
      <c r="MRO187" s="20"/>
      <c r="MRP187" s="13"/>
      <c r="MRQ187" s="13"/>
      <c r="MRR187" s="14"/>
      <c r="MRS187" s="15"/>
      <c r="MRT187" s="16"/>
      <c r="MRU187" s="13"/>
      <c r="MRV187" s="13"/>
      <c r="MRW187" s="20"/>
      <c r="MRX187" s="13"/>
      <c r="MRY187" s="13"/>
      <c r="MRZ187" s="14"/>
      <c r="MSA187" s="15"/>
      <c r="MSB187" s="16"/>
      <c r="MSC187" s="13"/>
      <c r="MSD187" s="13"/>
      <c r="MSE187" s="20"/>
      <c r="MSF187" s="13"/>
      <c r="MSG187" s="13"/>
      <c r="MSH187" s="14"/>
      <c r="MSI187" s="15"/>
      <c r="MSJ187" s="16"/>
      <c r="MSK187" s="13"/>
      <c r="MSL187" s="13"/>
      <c r="MSM187" s="20"/>
      <c r="MSN187" s="13"/>
      <c r="MSO187" s="13"/>
      <c r="MSP187" s="14"/>
      <c r="MSQ187" s="15"/>
      <c r="MSR187" s="16"/>
      <c r="MSS187" s="13"/>
      <c r="MST187" s="13"/>
      <c r="MSU187" s="20"/>
      <c r="MSV187" s="13"/>
      <c r="MSW187" s="13"/>
      <c r="MSX187" s="14"/>
      <c r="MSY187" s="15"/>
      <c r="MSZ187" s="16"/>
      <c r="MTA187" s="13"/>
      <c r="MTB187" s="13"/>
      <c r="MTC187" s="20"/>
      <c r="MTD187" s="13"/>
      <c r="MTE187" s="13"/>
      <c r="MTF187" s="14"/>
      <c r="MTG187" s="15"/>
      <c r="MTH187" s="16"/>
      <c r="MTI187" s="13"/>
      <c r="MTJ187" s="13"/>
      <c r="MTK187" s="20"/>
      <c r="MTL187" s="13"/>
      <c r="MTM187" s="13"/>
      <c r="MTN187" s="14"/>
      <c r="MTO187" s="15"/>
      <c r="MTP187" s="16"/>
      <c r="MTQ187" s="13"/>
      <c r="MTR187" s="13"/>
      <c r="MTS187" s="20"/>
      <c r="MTT187" s="13"/>
      <c r="MTU187" s="13"/>
      <c r="MTV187" s="14"/>
      <c r="MTW187" s="15"/>
      <c r="MTX187" s="16"/>
      <c r="MTY187" s="13"/>
      <c r="MTZ187" s="13"/>
      <c r="MUA187" s="20"/>
      <c r="MUB187" s="13"/>
      <c r="MUC187" s="13"/>
      <c r="MUD187" s="14"/>
      <c r="MUE187" s="15"/>
      <c r="MUF187" s="16"/>
      <c r="MUG187" s="13"/>
      <c r="MUH187" s="13"/>
      <c r="MUI187" s="20"/>
      <c r="MUJ187" s="13"/>
      <c r="MUK187" s="13"/>
      <c r="MUL187" s="14"/>
      <c r="MUM187" s="15"/>
      <c r="MUN187" s="16"/>
      <c r="MUO187" s="13"/>
      <c r="MUP187" s="13"/>
      <c r="MUQ187" s="20"/>
      <c r="MUR187" s="13"/>
      <c r="MUS187" s="13"/>
      <c r="MUT187" s="14"/>
      <c r="MUU187" s="15"/>
      <c r="MUV187" s="16"/>
      <c r="MUW187" s="13"/>
      <c r="MUX187" s="13"/>
      <c r="MUY187" s="20"/>
      <c r="MUZ187" s="13"/>
      <c r="MVA187" s="13"/>
      <c r="MVB187" s="14"/>
      <c r="MVC187" s="15"/>
      <c r="MVD187" s="16"/>
      <c r="MVE187" s="13"/>
      <c r="MVF187" s="13"/>
      <c r="MVG187" s="20"/>
      <c r="MVH187" s="13"/>
      <c r="MVI187" s="13"/>
      <c r="MVJ187" s="14"/>
      <c r="MVK187" s="15"/>
      <c r="MVL187" s="16"/>
      <c r="MVM187" s="13"/>
      <c r="MVN187" s="13"/>
      <c r="MVO187" s="20"/>
      <c r="MVP187" s="13"/>
      <c r="MVQ187" s="13"/>
      <c r="MVR187" s="14"/>
      <c r="MVS187" s="15"/>
      <c r="MVT187" s="16"/>
      <c r="MVU187" s="13"/>
      <c r="MVV187" s="13"/>
      <c r="MVW187" s="20"/>
      <c r="MVX187" s="13"/>
      <c r="MVY187" s="13"/>
      <c r="MVZ187" s="14"/>
      <c r="MWA187" s="15"/>
      <c r="MWB187" s="16"/>
      <c r="MWC187" s="13"/>
      <c r="MWD187" s="13"/>
      <c r="MWE187" s="20"/>
      <c r="MWF187" s="13"/>
      <c r="MWG187" s="13"/>
      <c r="MWH187" s="14"/>
      <c r="MWI187" s="15"/>
      <c r="MWJ187" s="16"/>
      <c r="MWK187" s="13"/>
      <c r="MWL187" s="13"/>
      <c r="MWM187" s="20"/>
      <c r="MWN187" s="13"/>
      <c r="MWO187" s="13"/>
      <c r="MWP187" s="14"/>
      <c r="MWQ187" s="15"/>
      <c r="MWR187" s="16"/>
      <c r="MWS187" s="13"/>
      <c r="MWT187" s="13"/>
      <c r="MWU187" s="20"/>
      <c r="MWV187" s="13"/>
      <c r="MWW187" s="13"/>
      <c r="MWX187" s="14"/>
      <c r="MWY187" s="15"/>
      <c r="MWZ187" s="16"/>
      <c r="MXA187" s="13"/>
      <c r="MXB187" s="13"/>
      <c r="MXC187" s="20"/>
      <c r="MXD187" s="13"/>
      <c r="MXE187" s="13"/>
      <c r="MXF187" s="14"/>
      <c r="MXG187" s="15"/>
      <c r="MXH187" s="16"/>
      <c r="MXI187" s="13"/>
      <c r="MXJ187" s="13"/>
      <c r="MXK187" s="20"/>
      <c r="MXL187" s="13"/>
      <c r="MXM187" s="13"/>
      <c r="MXN187" s="14"/>
      <c r="MXO187" s="15"/>
      <c r="MXP187" s="16"/>
      <c r="MXQ187" s="13"/>
      <c r="MXR187" s="13"/>
      <c r="MXS187" s="20"/>
      <c r="MXT187" s="13"/>
      <c r="MXU187" s="13"/>
      <c r="MXV187" s="14"/>
      <c r="MXW187" s="15"/>
      <c r="MXX187" s="16"/>
      <c r="MXY187" s="13"/>
      <c r="MXZ187" s="13"/>
      <c r="MYA187" s="20"/>
      <c r="MYB187" s="13"/>
      <c r="MYC187" s="13"/>
      <c r="MYD187" s="14"/>
      <c r="MYE187" s="15"/>
      <c r="MYF187" s="16"/>
      <c r="MYG187" s="13"/>
      <c r="MYH187" s="13"/>
      <c r="MYI187" s="20"/>
      <c r="MYJ187" s="13"/>
      <c r="MYK187" s="13"/>
      <c r="MYL187" s="14"/>
      <c r="MYM187" s="15"/>
      <c r="MYN187" s="16"/>
      <c r="MYO187" s="13"/>
      <c r="MYP187" s="13"/>
      <c r="MYQ187" s="20"/>
      <c r="MYR187" s="13"/>
      <c r="MYS187" s="13"/>
      <c r="MYT187" s="14"/>
      <c r="MYU187" s="15"/>
      <c r="MYV187" s="16"/>
      <c r="MYW187" s="13"/>
      <c r="MYX187" s="13"/>
      <c r="MYY187" s="20"/>
      <c r="MYZ187" s="13"/>
      <c r="MZA187" s="13"/>
      <c r="MZB187" s="14"/>
      <c r="MZC187" s="15"/>
      <c r="MZD187" s="16"/>
      <c r="MZE187" s="13"/>
      <c r="MZF187" s="13"/>
      <c r="MZG187" s="20"/>
      <c r="MZH187" s="13"/>
      <c r="MZI187" s="13"/>
      <c r="MZJ187" s="14"/>
      <c r="MZK187" s="15"/>
      <c r="MZL187" s="16"/>
      <c r="MZM187" s="13"/>
      <c r="MZN187" s="13"/>
      <c r="MZO187" s="20"/>
      <c r="MZP187" s="13"/>
      <c r="MZQ187" s="13"/>
      <c r="MZR187" s="14"/>
      <c r="MZS187" s="15"/>
      <c r="MZT187" s="16"/>
      <c r="MZU187" s="13"/>
      <c r="MZV187" s="13"/>
      <c r="MZW187" s="20"/>
      <c r="MZX187" s="13"/>
      <c r="MZY187" s="13"/>
      <c r="MZZ187" s="14"/>
      <c r="NAA187" s="15"/>
      <c r="NAB187" s="16"/>
      <c r="NAC187" s="13"/>
      <c r="NAD187" s="13"/>
      <c r="NAE187" s="20"/>
      <c r="NAF187" s="13"/>
      <c r="NAG187" s="13"/>
      <c r="NAH187" s="14"/>
      <c r="NAI187" s="15"/>
      <c r="NAJ187" s="16"/>
      <c r="NAK187" s="13"/>
      <c r="NAL187" s="13"/>
      <c r="NAM187" s="20"/>
      <c r="NAN187" s="13"/>
      <c r="NAO187" s="13"/>
      <c r="NAP187" s="14"/>
      <c r="NAQ187" s="15"/>
      <c r="NAR187" s="16"/>
      <c r="NAS187" s="13"/>
      <c r="NAT187" s="13"/>
      <c r="NAU187" s="20"/>
      <c r="NAV187" s="13"/>
      <c r="NAW187" s="13"/>
      <c r="NAX187" s="14"/>
      <c r="NAY187" s="15"/>
      <c r="NAZ187" s="16"/>
      <c r="NBA187" s="13"/>
      <c r="NBB187" s="13"/>
      <c r="NBC187" s="20"/>
      <c r="NBD187" s="13"/>
      <c r="NBE187" s="13"/>
      <c r="NBF187" s="14"/>
      <c r="NBG187" s="15"/>
      <c r="NBH187" s="16"/>
      <c r="NBI187" s="13"/>
      <c r="NBJ187" s="13"/>
      <c r="NBK187" s="20"/>
      <c r="NBL187" s="13"/>
      <c r="NBM187" s="13"/>
      <c r="NBN187" s="14"/>
      <c r="NBO187" s="15"/>
      <c r="NBP187" s="16"/>
      <c r="NBQ187" s="13"/>
      <c r="NBR187" s="13"/>
      <c r="NBS187" s="20"/>
      <c r="NBT187" s="13"/>
      <c r="NBU187" s="13"/>
      <c r="NBV187" s="14"/>
      <c r="NBW187" s="15"/>
      <c r="NBX187" s="16"/>
      <c r="NBY187" s="13"/>
      <c r="NBZ187" s="13"/>
      <c r="NCA187" s="20"/>
      <c r="NCB187" s="13"/>
      <c r="NCC187" s="13"/>
      <c r="NCD187" s="14"/>
      <c r="NCE187" s="15"/>
      <c r="NCF187" s="16"/>
      <c r="NCG187" s="13"/>
      <c r="NCH187" s="13"/>
      <c r="NCI187" s="20"/>
      <c r="NCJ187" s="13"/>
      <c r="NCK187" s="13"/>
      <c r="NCL187" s="14"/>
      <c r="NCM187" s="15"/>
      <c r="NCN187" s="16"/>
      <c r="NCO187" s="13"/>
      <c r="NCP187" s="13"/>
      <c r="NCQ187" s="20"/>
      <c r="NCR187" s="13"/>
      <c r="NCS187" s="13"/>
      <c r="NCT187" s="14"/>
      <c r="NCU187" s="15"/>
      <c r="NCV187" s="16"/>
      <c r="NCW187" s="13"/>
      <c r="NCX187" s="13"/>
      <c r="NCY187" s="20"/>
      <c r="NCZ187" s="13"/>
      <c r="NDA187" s="13"/>
      <c r="NDB187" s="14"/>
      <c r="NDC187" s="15"/>
      <c r="NDD187" s="16"/>
      <c r="NDE187" s="13"/>
      <c r="NDF187" s="13"/>
      <c r="NDG187" s="20"/>
      <c r="NDH187" s="13"/>
      <c r="NDI187" s="13"/>
      <c r="NDJ187" s="14"/>
      <c r="NDK187" s="15"/>
      <c r="NDL187" s="16"/>
      <c r="NDM187" s="13"/>
      <c r="NDN187" s="13"/>
      <c r="NDO187" s="20"/>
      <c r="NDP187" s="13"/>
      <c r="NDQ187" s="13"/>
      <c r="NDR187" s="14"/>
      <c r="NDS187" s="15"/>
      <c r="NDT187" s="16"/>
      <c r="NDU187" s="13"/>
      <c r="NDV187" s="13"/>
      <c r="NDW187" s="20"/>
      <c r="NDX187" s="13"/>
      <c r="NDY187" s="13"/>
      <c r="NDZ187" s="14"/>
      <c r="NEA187" s="15"/>
      <c r="NEB187" s="16"/>
      <c r="NEC187" s="13"/>
      <c r="NED187" s="13"/>
      <c r="NEE187" s="20"/>
      <c r="NEF187" s="13"/>
      <c r="NEG187" s="13"/>
      <c r="NEH187" s="14"/>
      <c r="NEI187" s="15"/>
      <c r="NEJ187" s="16"/>
      <c r="NEK187" s="13"/>
      <c r="NEL187" s="13"/>
      <c r="NEM187" s="20"/>
      <c r="NEN187" s="13"/>
      <c r="NEO187" s="13"/>
      <c r="NEP187" s="14"/>
      <c r="NEQ187" s="15"/>
      <c r="NER187" s="16"/>
      <c r="NES187" s="13"/>
      <c r="NET187" s="13"/>
      <c r="NEU187" s="20"/>
      <c r="NEV187" s="13"/>
      <c r="NEW187" s="13"/>
      <c r="NEX187" s="14"/>
      <c r="NEY187" s="15"/>
      <c r="NEZ187" s="16"/>
      <c r="NFA187" s="13"/>
      <c r="NFB187" s="13"/>
      <c r="NFC187" s="20"/>
      <c r="NFD187" s="13"/>
      <c r="NFE187" s="13"/>
      <c r="NFF187" s="14"/>
      <c r="NFG187" s="15"/>
      <c r="NFH187" s="16"/>
      <c r="NFI187" s="13"/>
      <c r="NFJ187" s="13"/>
      <c r="NFK187" s="20"/>
      <c r="NFL187" s="13"/>
      <c r="NFM187" s="13"/>
      <c r="NFN187" s="14"/>
      <c r="NFO187" s="15"/>
      <c r="NFP187" s="16"/>
      <c r="NFQ187" s="13"/>
      <c r="NFR187" s="13"/>
      <c r="NFS187" s="20"/>
      <c r="NFT187" s="13"/>
      <c r="NFU187" s="13"/>
      <c r="NFV187" s="14"/>
      <c r="NFW187" s="15"/>
      <c r="NFX187" s="16"/>
      <c r="NFY187" s="13"/>
      <c r="NFZ187" s="13"/>
      <c r="NGA187" s="20"/>
      <c r="NGB187" s="13"/>
      <c r="NGC187" s="13"/>
      <c r="NGD187" s="14"/>
      <c r="NGE187" s="15"/>
      <c r="NGF187" s="16"/>
      <c r="NGG187" s="13"/>
      <c r="NGH187" s="13"/>
      <c r="NGI187" s="20"/>
      <c r="NGJ187" s="13"/>
      <c r="NGK187" s="13"/>
      <c r="NGL187" s="14"/>
      <c r="NGM187" s="15"/>
      <c r="NGN187" s="16"/>
      <c r="NGO187" s="13"/>
      <c r="NGP187" s="13"/>
      <c r="NGQ187" s="20"/>
      <c r="NGR187" s="13"/>
      <c r="NGS187" s="13"/>
      <c r="NGT187" s="14"/>
      <c r="NGU187" s="15"/>
      <c r="NGV187" s="16"/>
      <c r="NGW187" s="13"/>
      <c r="NGX187" s="13"/>
      <c r="NGY187" s="20"/>
      <c r="NGZ187" s="13"/>
      <c r="NHA187" s="13"/>
      <c r="NHB187" s="14"/>
      <c r="NHC187" s="15"/>
      <c r="NHD187" s="16"/>
      <c r="NHE187" s="13"/>
      <c r="NHF187" s="13"/>
      <c r="NHG187" s="20"/>
      <c r="NHH187" s="13"/>
      <c r="NHI187" s="13"/>
      <c r="NHJ187" s="14"/>
      <c r="NHK187" s="15"/>
      <c r="NHL187" s="16"/>
      <c r="NHM187" s="13"/>
      <c r="NHN187" s="13"/>
      <c r="NHO187" s="20"/>
      <c r="NHP187" s="13"/>
      <c r="NHQ187" s="13"/>
      <c r="NHR187" s="14"/>
      <c r="NHS187" s="15"/>
      <c r="NHT187" s="16"/>
      <c r="NHU187" s="13"/>
      <c r="NHV187" s="13"/>
      <c r="NHW187" s="20"/>
      <c r="NHX187" s="13"/>
      <c r="NHY187" s="13"/>
      <c r="NHZ187" s="14"/>
      <c r="NIA187" s="15"/>
      <c r="NIB187" s="16"/>
      <c r="NIC187" s="13"/>
      <c r="NID187" s="13"/>
      <c r="NIE187" s="20"/>
      <c r="NIF187" s="13"/>
      <c r="NIG187" s="13"/>
      <c r="NIH187" s="14"/>
      <c r="NII187" s="15"/>
      <c r="NIJ187" s="16"/>
      <c r="NIK187" s="13"/>
      <c r="NIL187" s="13"/>
      <c r="NIM187" s="20"/>
      <c r="NIN187" s="13"/>
      <c r="NIO187" s="13"/>
      <c r="NIP187" s="14"/>
      <c r="NIQ187" s="15"/>
      <c r="NIR187" s="16"/>
      <c r="NIS187" s="13"/>
      <c r="NIT187" s="13"/>
      <c r="NIU187" s="20"/>
      <c r="NIV187" s="13"/>
      <c r="NIW187" s="13"/>
      <c r="NIX187" s="14"/>
      <c r="NIY187" s="15"/>
      <c r="NIZ187" s="16"/>
      <c r="NJA187" s="13"/>
      <c r="NJB187" s="13"/>
      <c r="NJC187" s="20"/>
      <c r="NJD187" s="13"/>
      <c r="NJE187" s="13"/>
      <c r="NJF187" s="14"/>
      <c r="NJG187" s="15"/>
      <c r="NJH187" s="16"/>
      <c r="NJI187" s="13"/>
      <c r="NJJ187" s="13"/>
      <c r="NJK187" s="20"/>
      <c r="NJL187" s="13"/>
      <c r="NJM187" s="13"/>
      <c r="NJN187" s="14"/>
      <c r="NJO187" s="15"/>
      <c r="NJP187" s="16"/>
      <c r="NJQ187" s="13"/>
      <c r="NJR187" s="13"/>
      <c r="NJS187" s="20"/>
      <c r="NJT187" s="13"/>
      <c r="NJU187" s="13"/>
      <c r="NJV187" s="14"/>
      <c r="NJW187" s="15"/>
      <c r="NJX187" s="16"/>
      <c r="NJY187" s="13"/>
      <c r="NJZ187" s="13"/>
      <c r="NKA187" s="20"/>
      <c r="NKB187" s="13"/>
      <c r="NKC187" s="13"/>
      <c r="NKD187" s="14"/>
      <c r="NKE187" s="15"/>
      <c r="NKF187" s="16"/>
      <c r="NKG187" s="13"/>
      <c r="NKH187" s="13"/>
      <c r="NKI187" s="20"/>
      <c r="NKJ187" s="13"/>
      <c r="NKK187" s="13"/>
      <c r="NKL187" s="14"/>
      <c r="NKM187" s="15"/>
      <c r="NKN187" s="16"/>
      <c r="NKO187" s="13"/>
      <c r="NKP187" s="13"/>
      <c r="NKQ187" s="20"/>
      <c r="NKR187" s="13"/>
      <c r="NKS187" s="13"/>
      <c r="NKT187" s="14"/>
      <c r="NKU187" s="15"/>
      <c r="NKV187" s="16"/>
      <c r="NKW187" s="13"/>
      <c r="NKX187" s="13"/>
      <c r="NKY187" s="20"/>
      <c r="NKZ187" s="13"/>
      <c r="NLA187" s="13"/>
      <c r="NLB187" s="14"/>
      <c r="NLC187" s="15"/>
      <c r="NLD187" s="16"/>
      <c r="NLE187" s="13"/>
      <c r="NLF187" s="13"/>
      <c r="NLG187" s="20"/>
      <c r="NLH187" s="13"/>
      <c r="NLI187" s="13"/>
      <c r="NLJ187" s="14"/>
      <c r="NLK187" s="15"/>
      <c r="NLL187" s="16"/>
      <c r="NLM187" s="13"/>
      <c r="NLN187" s="13"/>
      <c r="NLO187" s="20"/>
      <c r="NLP187" s="13"/>
      <c r="NLQ187" s="13"/>
      <c r="NLR187" s="14"/>
      <c r="NLS187" s="15"/>
      <c r="NLT187" s="16"/>
      <c r="NLU187" s="13"/>
      <c r="NLV187" s="13"/>
      <c r="NLW187" s="20"/>
      <c r="NLX187" s="13"/>
      <c r="NLY187" s="13"/>
      <c r="NLZ187" s="14"/>
      <c r="NMA187" s="15"/>
      <c r="NMB187" s="16"/>
      <c r="NMC187" s="13"/>
      <c r="NMD187" s="13"/>
      <c r="NME187" s="20"/>
      <c r="NMF187" s="13"/>
      <c r="NMG187" s="13"/>
      <c r="NMH187" s="14"/>
      <c r="NMI187" s="15"/>
      <c r="NMJ187" s="16"/>
      <c r="NMK187" s="13"/>
      <c r="NML187" s="13"/>
      <c r="NMM187" s="20"/>
      <c r="NMN187" s="13"/>
      <c r="NMO187" s="13"/>
      <c r="NMP187" s="14"/>
      <c r="NMQ187" s="15"/>
      <c r="NMR187" s="16"/>
      <c r="NMS187" s="13"/>
      <c r="NMT187" s="13"/>
      <c r="NMU187" s="20"/>
      <c r="NMV187" s="13"/>
      <c r="NMW187" s="13"/>
      <c r="NMX187" s="14"/>
      <c r="NMY187" s="15"/>
      <c r="NMZ187" s="16"/>
      <c r="NNA187" s="13"/>
      <c r="NNB187" s="13"/>
      <c r="NNC187" s="20"/>
      <c r="NND187" s="13"/>
      <c r="NNE187" s="13"/>
      <c r="NNF187" s="14"/>
      <c r="NNG187" s="15"/>
      <c r="NNH187" s="16"/>
      <c r="NNI187" s="13"/>
      <c r="NNJ187" s="13"/>
      <c r="NNK187" s="20"/>
      <c r="NNL187" s="13"/>
      <c r="NNM187" s="13"/>
      <c r="NNN187" s="14"/>
      <c r="NNO187" s="15"/>
      <c r="NNP187" s="16"/>
      <c r="NNQ187" s="13"/>
      <c r="NNR187" s="13"/>
      <c r="NNS187" s="20"/>
      <c r="NNT187" s="13"/>
      <c r="NNU187" s="13"/>
      <c r="NNV187" s="14"/>
      <c r="NNW187" s="15"/>
      <c r="NNX187" s="16"/>
      <c r="NNY187" s="13"/>
      <c r="NNZ187" s="13"/>
      <c r="NOA187" s="20"/>
      <c r="NOB187" s="13"/>
      <c r="NOC187" s="13"/>
      <c r="NOD187" s="14"/>
      <c r="NOE187" s="15"/>
      <c r="NOF187" s="16"/>
      <c r="NOG187" s="13"/>
      <c r="NOH187" s="13"/>
      <c r="NOI187" s="20"/>
      <c r="NOJ187" s="13"/>
      <c r="NOK187" s="13"/>
      <c r="NOL187" s="14"/>
      <c r="NOM187" s="15"/>
      <c r="NON187" s="16"/>
      <c r="NOO187" s="13"/>
      <c r="NOP187" s="13"/>
      <c r="NOQ187" s="20"/>
      <c r="NOR187" s="13"/>
      <c r="NOS187" s="13"/>
      <c r="NOT187" s="14"/>
      <c r="NOU187" s="15"/>
      <c r="NOV187" s="16"/>
      <c r="NOW187" s="13"/>
      <c r="NOX187" s="13"/>
      <c r="NOY187" s="20"/>
      <c r="NOZ187" s="13"/>
      <c r="NPA187" s="13"/>
      <c r="NPB187" s="14"/>
      <c r="NPC187" s="15"/>
      <c r="NPD187" s="16"/>
      <c r="NPE187" s="13"/>
      <c r="NPF187" s="13"/>
      <c r="NPG187" s="20"/>
      <c r="NPH187" s="13"/>
      <c r="NPI187" s="13"/>
      <c r="NPJ187" s="14"/>
      <c r="NPK187" s="15"/>
      <c r="NPL187" s="16"/>
      <c r="NPM187" s="13"/>
      <c r="NPN187" s="13"/>
      <c r="NPO187" s="20"/>
      <c r="NPP187" s="13"/>
      <c r="NPQ187" s="13"/>
      <c r="NPR187" s="14"/>
      <c r="NPS187" s="15"/>
      <c r="NPT187" s="16"/>
      <c r="NPU187" s="13"/>
      <c r="NPV187" s="13"/>
      <c r="NPW187" s="20"/>
      <c r="NPX187" s="13"/>
      <c r="NPY187" s="13"/>
      <c r="NPZ187" s="14"/>
      <c r="NQA187" s="15"/>
      <c r="NQB187" s="16"/>
      <c r="NQC187" s="13"/>
      <c r="NQD187" s="13"/>
      <c r="NQE187" s="20"/>
      <c r="NQF187" s="13"/>
      <c r="NQG187" s="13"/>
      <c r="NQH187" s="14"/>
      <c r="NQI187" s="15"/>
      <c r="NQJ187" s="16"/>
      <c r="NQK187" s="13"/>
      <c r="NQL187" s="13"/>
      <c r="NQM187" s="20"/>
      <c r="NQN187" s="13"/>
      <c r="NQO187" s="13"/>
      <c r="NQP187" s="14"/>
      <c r="NQQ187" s="15"/>
      <c r="NQR187" s="16"/>
      <c r="NQS187" s="13"/>
      <c r="NQT187" s="13"/>
      <c r="NQU187" s="20"/>
      <c r="NQV187" s="13"/>
      <c r="NQW187" s="13"/>
      <c r="NQX187" s="14"/>
      <c r="NQY187" s="15"/>
      <c r="NQZ187" s="16"/>
      <c r="NRA187" s="13"/>
      <c r="NRB187" s="13"/>
      <c r="NRC187" s="20"/>
      <c r="NRD187" s="13"/>
      <c r="NRE187" s="13"/>
      <c r="NRF187" s="14"/>
      <c r="NRG187" s="15"/>
      <c r="NRH187" s="16"/>
      <c r="NRI187" s="13"/>
      <c r="NRJ187" s="13"/>
      <c r="NRK187" s="20"/>
      <c r="NRL187" s="13"/>
      <c r="NRM187" s="13"/>
      <c r="NRN187" s="14"/>
      <c r="NRO187" s="15"/>
      <c r="NRP187" s="16"/>
      <c r="NRQ187" s="13"/>
      <c r="NRR187" s="13"/>
      <c r="NRS187" s="20"/>
      <c r="NRT187" s="13"/>
      <c r="NRU187" s="13"/>
      <c r="NRV187" s="14"/>
      <c r="NRW187" s="15"/>
      <c r="NRX187" s="16"/>
      <c r="NRY187" s="13"/>
      <c r="NRZ187" s="13"/>
      <c r="NSA187" s="20"/>
      <c r="NSB187" s="13"/>
      <c r="NSC187" s="13"/>
      <c r="NSD187" s="14"/>
      <c r="NSE187" s="15"/>
      <c r="NSF187" s="16"/>
      <c r="NSG187" s="13"/>
      <c r="NSH187" s="13"/>
      <c r="NSI187" s="20"/>
      <c r="NSJ187" s="13"/>
      <c r="NSK187" s="13"/>
      <c r="NSL187" s="14"/>
      <c r="NSM187" s="15"/>
      <c r="NSN187" s="16"/>
      <c r="NSO187" s="13"/>
      <c r="NSP187" s="13"/>
      <c r="NSQ187" s="20"/>
      <c r="NSR187" s="13"/>
      <c r="NSS187" s="13"/>
      <c r="NST187" s="14"/>
      <c r="NSU187" s="15"/>
      <c r="NSV187" s="16"/>
      <c r="NSW187" s="13"/>
      <c r="NSX187" s="13"/>
      <c r="NSY187" s="20"/>
      <c r="NSZ187" s="13"/>
      <c r="NTA187" s="13"/>
      <c r="NTB187" s="14"/>
      <c r="NTC187" s="15"/>
      <c r="NTD187" s="16"/>
      <c r="NTE187" s="13"/>
      <c r="NTF187" s="13"/>
      <c r="NTG187" s="20"/>
      <c r="NTH187" s="13"/>
      <c r="NTI187" s="13"/>
      <c r="NTJ187" s="14"/>
      <c r="NTK187" s="15"/>
      <c r="NTL187" s="16"/>
      <c r="NTM187" s="13"/>
      <c r="NTN187" s="13"/>
      <c r="NTO187" s="20"/>
      <c r="NTP187" s="13"/>
      <c r="NTQ187" s="13"/>
      <c r="NTR187" s="14"/>
      <c r="NTS187" s="15"/>
      <c r="NTT187" s="16"/>
      <c r="NTU187" s="13"/>
      <c r="NTV187" s="13"/>
      <c r="NTW187" s="20"/>
      <c r="NTX187" s="13"/>
      <c r="NTY187" s="13"/>
      <c r="NTZ187" s="14"/>
      <c r="NUA187" s="15"/>
      <c r="NUB187" s="16"/>
      <c r="NUC187" s="13"/>
      <c r="NUD187" s="13"/>
      <c r="NUE187" s="20"/>
      <c r="NUF187" s="13"/>
      <c r="NUG187" s="13"/>
      <c r="NUH187" s="14"/>
      <c r="NUI187" s="15"/>
      <c r="NUJ187" s="16"/>
      <c r="NUK187" s="13"/>
      <c r="NUL187" s="13"/>
      <c r="NUM187" s="20"/>
      <c r="NUN187" s="13"/>
      <c r="NUO187" s="13"/>
      <c r="NUP187" s="14"/>
      <c r="NUQ187" s="15"/>
      <c r="NUR187" s="16"/>
      <c r="NUS187" s="13"/>
      <c r="NUT187" s="13"/>
      <c r="NUU187" s="20"/>
      <c r="NUV187" s="13"/>
      <c r="NUW187" s="13"/>
      <c r="NUX187" s="14"/>
      <c r="NUY187" s="15"/>
      <c r="NUZ187" s="16"/>
      <c r="NVA187" s="13"/>
      <c r="NVB187" s="13"/>
      <c r="NVC187" s="20"/>
      <c r="NVD187" s="13"/>
      <c r="NVE187" s="13"/>
      <c r="NVF187" s="14"/>
      <c r="NVG187" s="15"/>
      <c r="NVH187" s="16"/>
      <c r="NVI187" s="13"/>
      <c r="NVJ187" s="13"/>
      <c r="NVK187" s="20"/>
      <c r="NVL187" s="13"/>
      <c r="NVM187" s="13"/>
      <c r="NVN187" s="14"/>
      <c r="NVO187" s="15"/>
      <c r="NVP187" s="16"/>
      <c r="NVQ187" s="13"/>
      <c r="NVR187" s="13"/>
      <c r="NVS187" s="20"/>
      <c r="NVT187" s="13"/>
      <c r="NVU187" s="13"/>
      <c r="NVV187" s="14"/>
      <c r="NVW187" s="15"/>
      <c r="NVX187" s="16"/>
      <c r="NVY187" s="13"/>
      <c r="NVZ187" s="13"/>
      <c r="NWA187" s="20"/>
      <c r="NWB187" s="13"/>
      <c r="NWC187" s="13"/>
      <c r="NWD187" s="14"/>
      <c r="NWE187" s="15"/>
      <c r="NWF187" s="16"/>
      <c r="NWG187" s="13"/>
      <c r="NWH187" s="13"/>
      <c r="NWI187" s="20"/>
      <c r="NWJ187" s="13"/>
      <c r="NWK187" s="13"/>
      <c r="NWL187" s="14"/>
      <c r="NWM187" s="15"/>
      <c r="NWN187" s="16"/>
      <c r="NWO187" s="13"/>
      <c r="NWP187" s="13"/>
      <c r="NWQ187" s="20"/>
      <c r="NWR187" s="13"/>
      <c r="NWS187" s="13"/>
      <c r="NWT187" s="14"/>
      <c r="NWU187" s="15"/>
      <c r="NWV187" s="16"/>
      <c r="NWW187" s="13"/>
      <c r="NWX187" s="13"/>
      <c r="NWY187" s="20"/>
      <c r="NWZ187" s="13"/>
      <c r="NXA187" s="13"/>
      <c r="NXB187" s="14"/>
      <c r="NXC187" s="15"/>
      <c r="NXD187" s="16"/>
      <c r="NXE187" s="13"/>
      <c r="NXF187" s="13"/>
      <c r="NXG187" s="20"/>
      <c r="NXH187" s="13"/>
      <c r="NXI187" s="13"/>
      <c r="NXJ187" s="14"/>
      <c r="NXK187" s="15"/>
      <c r="NXL187" s="16"/>
      <c r="NXM187" s="13"/>
      <c r="NXN187" s="13"/>
      <c r="NXO187" s="20"/>
      <c r="NXP187" s="13"/>
      <c r="NXQ187" s="13"/>
      <c r="NXR187" s="14"/>
      <c r="NXS187" s="15"/>
      <c r="NXT187" s="16"/>
      <c r="NXU187" s="13"/>
      <c r="NXV187" s="13"/>
      <c r="NXW187" s="20"/>
      <c r="NXX187" s="13"/>
      <c r="NXY187" s="13"/>
      <c r="NXZ187" s="14"/>
      <c r="NYA187" s="15"/>
      <c r="NYB187" s="16"/>
      <c r="NYC187" s="13"/>
      <c r="NYD187" s="13"/>
      <c r="NYE187" s="20"/>
      <c r="NYF187" s="13"/>
      <c r="NYG187" s="13"/>
      <c r="NYH187" s="14"/>
      <c r="NYI187" s="15"/>
      <c r="NYJ187" s="16"/>
      <c r="NYK187" s="13"/>
      <c r="NYL187" s="13"/>
      <c r="NYM187" s="20"/>
      <c r="NYN187" s="13"/>
      <c r="NYO187" s="13"/>
      <c r="NYP187" s="14"/>
      <c r="NYQ187" s="15"/>
      <c r="NYR187" s="16"/>
      <c r="NYS187" s="13"/>
      <c r="NYT187" s="13"/>
      <c r="NYU187" s="20"/>
      <c r="NYV187" s="13"/>
      <c r="NYW187" s="13"/>
      <c r="NYX187" s="14"/>
      <c r="NYY187" s="15"/>
      <c r="NYZ187" s="16"/>
      <c r="NZA187" s="13"/>
      <c r="NZB187" s="13"/>
      <c r="NZC187" s="20"/>
      <c r="NZD187" s="13"/>
      <c r="NZE187" s="13"/>
      <c r="NZF187" s="14"/>
      <c r="NZG187" s="15"/>
      <c r="NZH187" s="16"/>
      <c r="NZI187" s="13"/>
      <c r="NZJ187" s="13"/>
      <c r="NZK187" s="20"/>
      <c r="NZL187" s="13"/>
      <c r="NZM187" s="13"/>
      <c r="NZN187" s="14"/>
      <c r="NZO187" s="15"/>
      <c r="NZP187" s="16"/>
      <c r="NZQ187" s="13"/>
      <c r="NZR187" s="13"/>
      <c r="NZS187" s="20"/>
      <c r="NZT187" s="13"/>
      <c r="NZU187" s="13"/>
      <c r="NZV187" s="14"/>
      <c r="NZW187" s="15"/>
      <c r="NZX187" s="16"/>
      <c r="NZY187" s="13"/>
      <c r="NZZ187" s="13"/>
      <c r="OAA187" s="20"/>
      <c r="OAB187" s="13"/>
      <c r="OAC187" s="13"/>
      <c r="OAD187" s="14"/>
      <c r="OAE187" s="15"/>
      <c r="OAF187" s="16"/>
      <c r="OAG187" s="13"/>
      <c r="OAH187" s="13"/>
      <c r="OAI187" s="20"/>
      <c r="OAJ187" s="13"/>
      <c r="OAK187" s="13"/>
      <c r="OAL187" s="14"/>
      <c r="OAM187" s="15"/>
      <c r="OAN187" s="16"/>
      <c r="OAO187" s="13"/>
      <c r="OAP187" s="13"/>
      <c r="OAQ187" s="20"/>
      <c r="OAR187" s="13"/>
      <c r="OAS187" s="13"/>
      <c r="OAT187" s="14"/>
      <c r="OAU187" s="15"/>
      <c r="OAV187" s="16"/>
      <c r="OAW187" s="13"/>
      <c r="OAX187" s="13"/>
      <c r="OAY187" s="20"/>
      <c r="OAZ187" s="13"/>
      <c r="OBA187" s="13"/>
      <c r="OBB187" s="14"/>
      <c r="OBC187" s="15"/>
      <c r="OBD187" s="16"/>
      <c r="OBE187" s="13"/>
      <c r="OBF187" s="13"/>
      <c r="OBG187" s="20"/>
      <c r="OBH187" s="13"/>
      <c r="OBI187" s="13"/>
      <c r="OBJ187" s="14"/>
      <c r="OBK187" s="15"/>
      <c r="OBL187" s="16"/>
      <c r="OBM187" s="13"/>
      <c r="OBN187" s="13"/>
      <c r="OBO187" s="20"/>
      <c r="OBP187" s="13"/>
      <c r="OBQ187" s="13"/>
      <c r="OBR187" s="14"/>
      <c r="OBS187" s="15"/>
      <c r="OBT187" s="16"/>
      <c r="OBU187" s="13"/>
      <c r="OBV187" s="13"/>
      <c r="OBW187" s="20"/>
      <c r="OBX187" s="13"/>
      <c r="OBY187" s="13"/>
      <c r="OBZ187" s="14"/>
      <c r="OCA187" s="15"/>
      <c r="OCB187" s="16"/>
      <c r="OCC187" s="13"/>
      <c r="OCD187" s="13"/>
      <c r="OCE187" s="20"/>
      <c r="OCF187" s="13"/>
      <c r="OCG187" s="13"/>
      <c r="OCH187" s="14"/>
      <c r="OCI187" s="15"/>
      <c r="OCJ187" s="16"/>
      <c r="OCK187" s="13"/>
      <c r="OCL187" s="13"/>
      <c r="OCM187" s="20"/>
      <c r="OCN187" s="13"/>
      <c r="OCO187" s="13"/>
      <c r="OCP187" s="14"/>
      <c r="OCQ187" s="15"/>
      <c r="OCR187" s="16"/>
      <c r="OCS187" s="13"/>
      <c r="OCT187" s="13"/>
      <c r="OCU187" s="20"/>
      <c r="OCV187" s="13"/>
      <c r="OCW187" s="13"/>
      <c r="OCX187" s="14"/>
      <c r="OCY187" s="15"/>
      <c r="OCZ187" s="16"/>
      <c r="ODA187" s="13"/>
      <c r="ODB187" s="13"/>
      <c r="ODC187" s="20"/>
      <c r="ODD187" s="13"/>
      <c r="ODE187" s="13"/>
      <c r="ODF187" s="14"/>
      <c r="ODG187" s="15"/>
      <c r="ODH187" s="16"/>
      <c r="ODI187" s="13"/>
      <c r="ODJ187" s="13"/>
      <c r="ODK187" s="20"/>
      <c r="ODL187" s="13"/>
      <c r="ODM187" s="13"/>
      <c r="ODN187" s="14"/>
      <c r="ODO187" s="15"/>
      <c r="ODP187" s="16"/>
      <c r="ODQ187" s="13"/>
      <c r="ODR187" s="13"/>
      <c r="ODS187" s="20"/>
      <c r="ODT187" s="13"/>
      <c r="ODU187" s="13"/>
      <c r="ODV187" s="14"/>
      <c r="ODW187" s="15"/>
      <c r="ODX187" s="16"/>
      <c r="ODY187" s="13"/>
      <c r="ODZ187" s="13"/>
      <c r="OEA187" s="20"/>
      <c r="OEB187" s="13"/>
      <c r="OEC187" s="13"/>
      <c r="OED187" s="14"/>
      <c r="OEE187" s="15"/>
      <c r="OEF187" s="16"/>
      <c r="OEG187" s="13"/>
      <c r="OEH187" s="13"/>
      <c r="OEI187" s="20"/>
      <c r="OEJ187" s="13"/>
      <c r="OEK187" s="13"/>
      <c r="OEL187" s="14"/>
      <c r="OEM187" s="15"/>
      <c r="OEN187" s="16"/>
      <c r="OEO187" s="13"/>
      <c r="OEP187" s="13"/>
      <c r="OEQ187" s="20"/>
      <c r="OER187" s="13"/>
      <c r="OES187" s="13"/>
      <c r="OET187" s="14"/>
      <c r="OEU187" s="15"/>
      <c r="OEV187" s="16"/>
      <c r="OEW187" s="13"/>
      <c r="OEX187" s="13"/>
      <c r="OEY187" s="20"/>
      <c r="OEZ187" s="13"/>
      <c r="OFA187" s="13"/>
      <c r="OFB187" s="14"/>
      <c r="OFC187" s="15"/>
      <c r="OFD187" s="16"/>
      <c r="OFE187" s="13"/>
      <c r="OFF187" s="13"/>
      <c r="OFG187" s="20"/>
      <c r="OFH187" s="13"/>
      <c r="OFI187" s="13"/>
      <c r="OFJ187" s="14"/>
      <c r="OFK187" s="15"/>
      <c r="OFL187" s="16"/>
      <c r="OFM187" s="13"/>
      <c r="OFN187" s="13"/>
      <c r="OFO187" s="20"/>
      <c r="OFP187" s="13"/>
      <c r="OFQ187" s="13"/>
      <c r="OFR187" s="14"/>
      <c r="OFS187" s="15"/>
      <c r="OFT187" s="16"/>
      <c r="OFU187" s="13"/>
      <c r="OFV187" s="13"/>
      <c r="OFW187" s="20"/>
      <c r="OFX187" s="13"/>
      <c r="OFY187" s="13"/>
      <c r="OFZ187" s="14"/>
      <c r="OGA187" s="15"/>
      <c r="OGB187" s="16"/>
      <c r="OGC187" s="13"/>
      <c r="OGD187" s="13"/>
      <c r="OGE187" s="20"/>
      <c r="OGF187" s="13"/>
      <c r="OGG187" s="13"/>
      <c r="OGH187" s="14"/>
      <c r="OGI187" s="15"/>
      <c r="OGJ187" s="16"/>
      <c r="OGK187" s="13"/>
      <c r="OGL187" s="13"/>
      <c r="OGM187" s="20"/>
      <c r="OGN187" s="13"/>
      <c r="OGO187" s="13"/>
      <c r="OGP187" s="14"/>
      <c r="OGQ187" s="15"/>
      <c r="OGR187" s="16"/>
      <c r="OGS187" s="13"/>
      <c r="OGT187" s="13"/>
      <c r="OGU187" s="20"/>
      <c r="OGV187" s="13"/>
      <c r="OGW187" s="13"/>
      <c r="OGX187" s="14"/>
      <c r="OGY187" s="15"/>
      <c r="OGZ187" s="16"/>
      <c r="OHA187" s="13"/>
      <c r="OHB187" s="13"/>
      <c r="OHC187" s="20"/>
      <c r="OHD187" s="13"/>
      <c r="OHE187" s="13"/>
      <c r="OHF187" s="14"/>
      <c r="OHG187" s="15"/>
      <c r="OHH187" s="16"/>
      <c r="OHI187" s="13"/>
      <c r="OHJ187" s="13"/>
      <c r="OHK187" s="20"/>
      <c r="OHL187" s="13"/>
      <c r="OHM187" s="13"/>
      <c r="OHN187" s="14"/>
      <c r="OHO187" s="15"/>
      <c r="OHP187" s="16"/>
      <c r="OHQ187" s="13"/>
      <c r="OHR187" s="13"/>
      <c r="OHS187" s="20"/>
      <c r="OHT187" s="13"/>
      <c r="OHU187" s="13"/>
      <c r="OHV187" s="14"/>
      <c r="OHW187" s="15"/>
      <c r="OHX187" s="16"/>
      <c r="OHY187" s="13"/>
      <c r="OHZ187" s="13"/>
      <c r="OIA187" s="20"/>
      <c r="OIB187" s="13"/>
      <c r="OIC187" s="13"/>
      <c r="OID187" s="14"/>
      <c r="OIE187" s="15"/>
      <c r="OIF187" s="16"/>
      <c r="OIG187" s="13"/>
      <c r="OIH187" s="13"/>
      <c r="OII187" s="20"/>
      <c r="OIJ187" s="13"/>
      <c r="OIK187" s="13"/>
      <c r="OIL187" s="14"/>
      <c r="OIM187" s="15"/>
      <c r="OIN187" s="16"/>
      <c r="OIO187" s="13"/>
      <c r="OIP187" s="13"/>
      <c r="OIQ187" s="20"/>
      <c r="OIR187" s="13"/>
      <c r="OIS187" s="13"/>
      <c r="OIT187" s="14"/>
      <c r="OIU187" s="15"/>
      <c r="OIV187" s="16"/>
      <c r="OIW187" s="13"/>
      <c r="OIX187" s="13"/>
      <c r="OIY187" s="20"/>
      <c r="OIZ187" s="13"/>
      <c r="OJA187" s="13"/>
      <c r="OJB187" s="14"/>
      <c r="OJC187" s="15"/>
      <c r="OJD187" s="16"/>
      <c r="OJE187" s="13"/>
      <c r="OJF187" s="13"/>
      <c r="OJG187" s="20"/>
      <c r="OJH187" s="13"/>
      <c r="OJI187" s="13"/>
      <c r="OJJ187" s="14"/>
      <c r="OJK187" s="15"/>
      <c r="OJL187" s="16"/>
      <c r="OJM187" s="13"/>
      <c r="OJN187" s="13"/>
      <c r="OJO187" s="20"/>
      <c r="OJP187" s="13"/>
      <c r="OJQ187" s="13"/>
      <c r="OJR187" s="14"/>
      <c r="OJS187" s="15"/>
      <c r="OJT187" s="16"/>
      <c r="OJU187" s="13"/>
      <c r="OJV187" s="13"/>
      <c r="OJW187" s="20"/>
      <c r="OJX187" s="13"/>
      <c r="OJY187" s="13"/>
      <c r="OJZ187" s="14"/>
      <c r="OKA187" s="15"/>
      <c r="OKB187" s="16"/>
      <c r="OKC187" s="13"/>
      <c r="OKD187" s="13"/>
      <c r="OKE187" s="20"/>
      <c r="OKF187" s="13"/>
      <c r="OKG187" s="13"/>
      <c r="OKH187" s="14"/>
      <c r="OKI187" s="15"/>
      <c r="OKJ187" s="16"/>
      <c r="OKK187" s="13"/>
      <c r="OKL187" s="13"/>
      <c r="OKM187" s="20"/>
      <c r="OKN187" s="13"/>
      <c r="OKO187" s="13"/>
      <c r="OKP187" s="14"/>
      <c r="OKQ187" s="15"/>
      <c r="OKR187" s="16"/>
      <c r="OKS187" s="13"/>
      <c r="OKT187" s="13"/>
      <c r="OKU187" s="20"/>
      <c r="OKV187" s="13"/>
      <c r="OKW187" s="13"/>
      <c r="OKX187" s="14"/>
      <c r="OKY187" s="15"/>
      <c r="OKZ187" s="16"/>
      <c r="OLA187" s="13"/>
      <c r="OLB187" s="13"/>
      <c r="OLC187" s="20"/>
      <c r="OLD187" s="13"/>
      <c r="OLE187" s="13"/>
      <c r="OLF187" s="14"/>
      <c r="OLG187" s="15"/>
      <c r="OLH187" s="16"/>
      <c r="OLI187" s="13"/>
      <c r="OLJ187" s="13"/>
      <c r="OLK187" s="20"/>
      <c r="OLL187" s="13"/>
      <c r="OLM187" s="13"/>
      <c r="OLN187" s="14"/>
      <c r="OLO187" s="15"/>
      <c r="OLP187" s="16"/>
      <c r="OLQ187" s="13"/>
      <c r="OLR187" s="13"/>
      <c r="OLS187" s="20"/>
      <c r="OLT187" s="13"/>
      <c r="OLU187" s="13"/>
      <c r="OLV187" s="14"/>
      <c r="OLW187" s="15"/>
      <c r="OLX187" s="16"/>
      <c r="OLY187" s="13"/>
      <c r="OLZ187" s="13"/>
      <c r="OMA187" s="20"/>
      <c r="OMB187" s="13"/>
      <c r="OMC187" s="13"/>
      <c r="OMD187" s="14"/>
      <c r="OME187" s="15"/>
      <c r="OMF187" s="16"/>
      <c r="OMG187" s="13"/>
      <c r="OMH187" s="13"/>
      <c r="OMI187" s="20"/>
      <c r="OMJ187" s="13"/>
      <c r="OMK187" s="13"/>
      <c r="OML187" s="14"/>
      <c r="OMM187" s="15"/>
      <c r="OMN187" s="16"/>
      <c r="OMO187" s="13"/>
      <c r="OMP187" s="13"/>
      <c r="OMQ187" s="20"/>
      <c r="OMR187" s="13"/>
      <c r="OMS187" s="13"/>
      <c r="OMT187" s="14"/>
      <c r="OMU187" s="15"/>
      <c r="OMV187" s="16"/>
      <c r="OMW187" s="13"/>
      <c r="OMX187" s="13"/>
      <c r="OMY187" s="20"/>
      <c r="OMZ187" s="13"/>
      <c r="ONA187" s="13"/>
      <c r="ONB187" s="14"/>
      <c r="ONC187" s="15"/>
      <c r="OND187" s="16"/>
      <c r="ONE187" s="13"/>
      <c r="ONF187" s="13"/>
      <c r="ONG187" s="20"/>
      <c r="ONH187" s="13"/>
      <c r="ONI187" s="13"/>
      <c r="ONJ187" s="14"/>
      <c r="ONK187" s="15"/>
      <c r="ONL187" s="16"/>
      <c r="ONM187" s="13"/>
      <c r="ONN187" s="13"/>
      <c r="ONO187" s="20"/>
      <c r="ONP187" s="13"/>
      <c r="ONQ187" s="13"/>
      <c r="ONR187" s="14"/>
      <c r="ONS187" s="15"/>
      <c r="ONT187" s="16"/>
      <c r="ONU187" s="13"/>
      <c r="ONV187" s="13"/>
      <c r="ONW187" s="20"/>
      <c r="ONX187" s="13"/>
      <c r="ONY187" s="13"/>
      <c r="ONZ187" s="14"/>
      <c r="OOA187" s="15"/>
      <c r="OOB187" s="16"/>
      <c r="OOC187" s="13"/>
      <c r="OOD187" s="13"/>
      <c r="OOE187" s="20"/>
      <c r="OOF187" s="13"/>
      <c r="OOG187" s="13"/>
      <c r="OOH187" s="14"/>
      <c r="OOI187" s="15"/>
      <c r="OOJ187" s="16"/>
      <c r="OOK187" s="13"/>
      <c r="OOL187" s="13"/>
      <c r="OOM187" s="20"/>
      <c r="OON187" s="13"/>
      <c r="OOO187" s="13"/>
      <c r="OOP187" s="14"/>
      <c r="OOQ187" s="15"/>
      <c r="OOR187" s="16"/>
      <c r="OOS187" s="13"/>
      <c r="OOT187" s="13"/>
      <c r="OOU187" s="20"/>
      <c r="OOV187" s="13"/>
      <c r="OOW187" s="13"/>
      <c r="OOX187" s="14"/>
      <c r="OOY187" s="15"/>
      <c r="OOZ187" s="16"/>
      <c r="OPA187" s="13"/>
      <c r="OPB187" s="13"/>
      <c r="OPC187" s="20"/>
      <c r="OPD187" s="13"/>
      <c r="OPE187" s="13"/>
      <c r="OPF187" s="14"/>
      <c r="OPG187" s="15"/>
      <c r="OPH187" s="16"/>
      <c r="OPI187" s="13"/>
      <c r="OPJ187" s="13"/>
      <c r="OPK187" s="20"/>
      <c r="OPL187" s="13"/>
      <c r="OPM187" s="13"/>
      <c r="OPN187" s="14"/>
      <c r="OPO187" s="15"/>
      <c r="OPP187" s="16"/>
      <c r="OPQ187" s="13"/>
      <c r="OPR187" s="13"/>
      <c r="OPS187" s="20"/>
      <c r="OPT187" s="13"/>
      <c r="OPU187" s="13"/>
      <c r="OPV187" s="14"/>
      <c r="OPW187" s="15"/>
      <c r="OPX187" s="16"/>
      <c r="OPY187" s="13"/>
      <c r="OPZ187" s="13"/>
      <c r="OQA187" s="20"/>
      <c r="OQB187" s="13"/>
      <c r="OQC187" s="13"/>
      <c r="OQD187" s="14"/>
      <c r="OQE187" s="15"/>
      <c r="OQF187" s="16"/>
      <c r="OQG187" s="13"/>
      <c r="OQH187" s="13"/>
      <c r="OQI187" s="20"/>
      <c r="OQJ187" s="13"/>
      <c r="OQK187" s="13"/>
      <c r="OQL187" s="14"/>
      <c r="OQM187" s="15"/>
      <c r="OQN187" s="16"/>
      <c r="OQO187" s="13"/>
      <c r="OQP187" s="13"/>
      <c r="OQQ187" s="20"/>
      <c r="OQR187" s="13"/>
      <c r="OQS187" s="13"/>
      <c r="OQT187" s="14"/>
      <c r="OQU187" s="15"/>
      <c r="OQV187" s="16"/>
      <c r="OQW187" s="13"/>
      <c r="OQX187" s="13"/>
      <c r="OQY187" s="20"/>
      <c r="OQZ187" s="13"/>
      <c r="ORA187" s="13"/>
      <c r="ORB187" s="14"/>
      <c r="ORC187" s="15"/>
      <c r="ORD187" s="16"/>
      <c r="ORE187" s="13"/>
      <c r="ORF187" s="13"/>
      <c r="ORG187" s="20"/>
      <c r="ORH187" s="13"/>
      <c r="ORI187" s="13"/>
      <c r="ORJ187" s="14"/>
      <c r="ORK187" s="15"/>
      <c r="ORL187" s="16"/>
      <c r="ORM187" s="13"/>
      <c r="ORN187" s="13"/>
      <c r="ORO187" s="20"/>
      <c r="ORP187" s="13"/>
      <c r="ORQ187" s="13"/>
      <c r="ORR187" s="14"/>
      <c r="ORS187" s="15"/>
      <c r="ORT187" s="16"/>
      <c r="ORU187" s="13"/>
      <c r="ORV187" s="13"/>
      <c r="ORW187" s="20"/>
      <c r="ORX187" s="13"/>
      <c r="ORY187" s="13"/>
      <c r="ORZ187" s="14"/>
      <c r="OSA187" s="15"/>
      <c r="OSB187" s="16"/>
      <c r="OSC187" s="13"/>
      <c r="OSD187" s="13"/>
      <c r="OSE187" s="20"/>
      <c r="OSF187" s="13"/>
      <c r="OSG187" s="13"/>
      <c r="OSH187" s="14"/>
      <c r="OSI187" s="15"/>
      <c r="OSJ187" s="16"/>
      <c r="OSK187" s="13"/>
      <c r="OSL187" s="13"/>
      <c r="OSM187" s="20"/>
      <c r="OSN187" s="13"/>
      <c r="OSO187" s="13"/>
      <c r="OSP187" s="14"/>
      <c r="OSQ187" s="15"/>
      <c r="OSR187" s="16"/>
      <c r="OSS187" s="13"/>
      <c r="OST187" s="13"/>
      <c r="OSU187" s="20"/>
      <c r="OSV187" s="13"/>
      <c r="OSW187" s="13"/>
      <c r="OSX187" s="14"/>
      <c r="OSY187" s="15"/>
      <c r="OSZ187" s="16"/>
      <c r="OTA187" s="13"/>
      <c r="OTB187" s="13"/>
      <c r="OTC187" s="20"/>
      <c r="OTD187" s="13"/>
      <c r="OTE187" s="13"/>
      <c r="OTF187" s="14"/>
      <c r="OTG187" s="15"/>
      <c r="OTH187" s="16"/>
      <c r="OTI187" s="13"/>
      <c r="OTJ187" s="13"/>
      <c r="OTK187" s="20"/>
      <c r="OTL187" s="13"/>
      <c r="OTM187" s="13"/>
      <c r="OTN187" s="14"/>
      <c r="OTO187" s="15"/>
      <c r="OTP187" s="16"/>
      <c r="OTQ187" s="13"/>
      <c r="OTR187" s="13"/>
      <c r="OTS187" s="20"/>
      <c r="OTT187" s="13"/>
      <c r="OTU187" s="13"/>
      <c r="OTV187" s="14"/>
      <c r="OTW187" s="15"/>
      <c r="OTX187" s="16"/>
      <c r="OTY187" s="13"/>
      <c r="OTZ187" s="13"/>
      <c r="OUA187" s="20"/>
      <c r="OUB187" s="13"/>
      <c r="OUC187" s="13"/>
      <c r="OUD187" s="14"/>
      <c r="OUE187" s="15"/>
      <c r="OUF187" s="16"/>
      <c r="OUG187" s="13"/>
      <c r="OUH187" s="13"/>
      <c r="OUI187" s="20"/>
      <c r="OUJ187" s="13"/>
      <c r="OUK187" s="13"/>
      <c r="OUL187" s="14"/>
      <c r="OUM187" s="15"/>
      <c r="OUN187" s="16"/>
      <c r="OUO187" s="13"/>
      <c r="OUP187" s="13"/>
      <c r="OUQ187" s="20"/>
      <c r="OUR187" s="13"/>
      <c r="OUS187" s="13"/>
      <c r="OUT187" s="14"/>
      <c r="OUU187" s="15"/>
      <c r="OUV187" s="16"/>
      <c r="OUW187" s="13"/>
      <c r="OUX187" s="13"/>
      <c r="OUY187" s="20"/>
      <c r="OUZ187" s="13"/>
      <c r="OVA187" s="13"/>
      <c r="OVB187" s="14"/>
      <c r="OVC187" s="15"/>
      <c r="OVD187" s="16"/>
      <c r="OVE187" s="13"/>
      <c r="OVF187" s="13"/>
      <c r="OVG187" s="20"/>
      <c r="OVH187" s="13"/>
      <c r="OVI187" s="13"/>
      <c r="OVJ187" s="14"/>
      <c r="OVK187" s="15"/>
      <c r="OVL187" s="16"/>
      <c r="OVM187" s="13"/>
      <c r="OVN187" s="13"/>
      <c r="OVO187" s="20"/>
      <c r="OVP187" s="13"/>
      <c r="OVQ187" s="13"/>
      <c r="OVR187" s="14"/>
      <c r="OVS187" s="15"/>
      <c r="OVT187" s="16"/>
      <c r="OVU187" s="13"/>
      <c r="OVV187" s="13"/>
      <c r="OVW187" s="20"/>
      <c r="OVX187" s="13"/>
      <c r="OVY187" s="13"/>
      <c r="OVZ187" s="14"/>
      <c r="OWA187" s="15"/>
      <c r="OWB187" s="16"/>
      <c r="OWC187" s="13"/>
      <c r="OWD187" s="13"/>
      <c r="OWE187" s="20"/>
      <c r="OWF187" s="13"/>
      <c r="OWG187" s="13"/>
      <c r="OWH187" s="14"/>
      <c r="OWI187" s="15"/>
      <c r="OWJ187" s="16"/>
      <c r="OWK187" s="13"/>
      <c r="OWL187" s="13"/>
      <c r="OWM187" s="20"/>
      <c r="OWN187" s="13"/>
      <c r="OWO187" s="13"/>
      <c r="OWP187" s="14"/>
      <c r="OWQ187" s="15"/>
      <c r="OWR187" s="16"/>
      <c r="OWS187" s="13"/>
      <c r="OWT187" s="13"/>
      <c r="OWU187" s="20"/>
      <c r="OWV187" s="13"/>
      <c r="OWW187" s="13"/>
      <c r="OWX187" s="14"/>
      <c r="OWY187" s="15"/>
      <c r="OWZ187" s="16"/>
      <c r="OXA187" s="13"/>
      <c r="OXB187" s="13"/>
      <c r="OXC187" s="20"/>
      <c r="OXD187" s="13"/>
      <c r="OXE187" s="13"/>
      <c r="OXF187" s="14"/>
      <c r="OXG187" s="15"/>
      <c r="OXH187" s="16"/>
      <c r="OXI187" s="13"/>
      <c r="OXJ187" s="13"/>
      <c r="OXK187" s="20"/>
      <c r="OXL187" s="13"/>
      <c r="OXM187" s="13"/>
      <c r="OXN187" s="14"/>
      <c r="OXO187" s="15"/>
      <c r="OXP187" s="16"/>
      <c r="OXQ187" s="13"/>
      <c r="OXR187" s="13"/>
      <c r="OXS187" s="20"/>
      <c r="OXT187" s="13"/>
      <c r="OXU187" s="13"/>
      <c r="OXV187" s="14"/>
      <c r="OXW187" s="15"/>
      <c r="OXX187" s="16"/>
      <c r="OXY187" s="13"/>
      <c r="OXZ187" s="13"/>
      <c r="OYA187" s="20"/>
      <c r="OYB187" s="13"/>
      <c r="OYC187" s="13"/>
      <c r="OYD187" s="14"/>
      <c r="OYE187" s="15"/>
      <c r="OYF187" s="16"/>
      <c r="OYG187" s="13"/>
      <c r="OYH187" s="13"/>
      <c r="OYI187" s="20"/>
      <c r="OYJ187" s="13"/>
      <c r="OYK187" s="13"/>
      <c r="OYL187" s="14"/>
      <c r="OYM187" s="15"/>
      <c r="OYN187" s="16"/>
      <c r="OYO187" s="13"/>
      <c r="OYP187" s="13"/>
      <c r="OYQ187" s="20"/>
      <c r="OYR187" s="13"/>
      <c r="OYS187" s="13"/>
      <c r="OYT187" s="14"/>
      <c r="OYU187" s="15"/>
      <c r="OYV187" s="16"/>
      <c r="OYW187" s="13"/>
      <c r="OYX187" s="13"/>
      <c r="OYY187" s="20"/>
      <c r="OYZ187" s="13"/>
      <c r="OZA187" s="13"/>
      <c r="OZB187" s="14"/>
      <c r="OZC187" s="15"/>
      <c r="OZD187" s="16"/>
      <c r="OZE187" s="13"/>
      <c r="OZF187" s="13"/>
      <c r="OZG187" s="20"/>
      <c r="OZH187" s="13"/>
      <c r="OZI187" s="13"/>
      <c r="OZJ187" s="14"/>
      <c r="OZK187" s="15"/>
      <c r="OZL187" s="16"/>
      <c r="OZM187" s="13"/>
      <c r="OZN187" s="13"/>
      <c r="OZO187" s="20"/>
      <c r="OZP187" s="13"/>
      <c r="OZQ187" s="13"/>
      <c r="OZR187" s="14"/>
      <c r="OZS187" s="15"/>
      <c r="OZT187" s="16"/>
      <c r="OZU187" s="13"/>
      <c r="OZV187" s="13"/>
      <c r="OZW187" s="20"/>
      <c r="OZX187" s="13"/>
      <c r="OZY187" s="13"/>
      <c r="OZZ187" s="14"/>
      <c r="PAA187" s="15"/>
      <c r="PAB187" s="16"/>
      <c r="PAC187" s="13"/>
      <c r="PAD187" s="13"/>
      <c r="PAE187" s="20"/>
      <c r="PAF187" s="13"/>
      <c r="PAG187" s="13"/>
      <c r="PAH187" s="14"/>
      <c r="PAI187" s="15"/>
      <c r="PAJ187" s="16"/>
      <c r="PAK187" s="13"/>
      <c r="PAL187" s="13"/>
      <c r="PAM187" s="20"/>
      <c r="PAN187" s="13"/>
      <c r="PAO187" s="13"/>
      <c r="PAP187" s="14"/>
      <c r="PAQ187" s="15"/>
      <c r="PAR187" s="16"/>
      <c r="PAS187" s="13"/>
      <c r="PAT187" s="13"/>
      <c r="PAU187" s="20"/>
      <c r="PAV187" s="13"/>
      <c r="PAW187" s="13"/>
      <c r="PAX187" s="14"/>
      <c r="PAY187" s="15"/>
      <c r="PAZ187" s="16"/>
      <c r="PBA187" s="13"/>
      <c r="PBB187" s="13"/>
      <c r="PBC187" s="20"/>
      <c r="PBD187" s="13"/>
      <c r="PBE187" s="13"/>
      <c r="PBF187" s="14"/>
      <c r="PBG187" s="15"/>
      <c r="PBH187" s="16"/>
      <c r="PBI187" s="13"/>
      <c r="PBJ187" s="13"/>
      <c r="PBK187" s="20"/>
      <c r="PBL187" s="13"/>
      <c r="PBM187" s="13"/>
      <c r="PBN187" s="14"/>
      <c r="PBO187" s="15"/>
      <c r="PBP187" s="16"/>
      <c r="PBQ187" s="13"/>
      <c r="PBR187" s="13"/>
      <c r="PBS187" s="20"/>
      <c r="PBT187" s="13"/>
      <c r="PBU187" s="13"/>
      <c r="PBV187" s="14"/>
      <c r="PBW187" s="15"/>
      <c r="PBX187" s="16"/>
      <c r="PBY187" s="13"/>
      <c r="PBZ187" s="13"/>
      <c r="PCA187" s="20"/>
      <c r="PCB187" s="13"/>
      <c r="PCC187" s="13"/>
      <c r="PCD187" s="14"/>
      <c r="PCE187" s="15"/>
      <c r="PCF187" s="16"/>
      <c r="PCG187" s="13"/>
      <c r="PCH187" s="13"/>
      <c r="PCI187" s="20"/>
      <c r="PCJ187" s="13"/>
      <c r="PCK187" s="13"/>
      <c r="PCL187" s="14"/>
      <c r="PCM187" s="15"/>
      <c r="PCN187" s="16"/>
      <c r="PCO187" s="13"/>
      <c r="PCP187" s="13"/>
      <c r="PCQ187" s="20"/>
      <c r="PCR187" s="13"/>
      <c r="PCS187" s="13"/>
      <c r="PCT187" s="14"/>
      <c r="PCU187" s="15"/>
      <c r="PCV187" s="16"/>
      <c r="PCW187" s="13"/>
      <c r="PCX187" s="13"/>
      <c r="PCY187" s="20"/>
      <c r="PCZ187" s="13"/>
      <c r="PDA187" s="13"/>
      <c r="PDB187" s="14"/>
      <c r="PDC187" s="15"/>
      <c r="PDD187" s="16"/>
      <c r="PDE187" s="13"/>
      <c r="PDF187" s="13"/>
      <c r="PDG187" s="20"/>
      <c r="PDH187" s="13"/>
      <c r="PDI187" s="13"/>
      <c r="PDJ187" s="14"/>
      <c r="PDK187" s="15"/>
      <c r="PDL187" s="16"/>
      <c r="PDM187" s="13"/>
      <c r="PDN187" s="13"/>
      <c r="PDO187" s="20"/>
      <c r="PDP187" s="13"/>
      <c r="PDQ187" s="13"/>
      <c r="PDR187" s="14"/>
      <c r="PDS187" s="15"/>
      <c r="PDT187" s="16"/>
      <c r="PDU187" s="13"/>
      <c r="PDV187" s="13"/>
      <c r="PDW187" s="20"/>
      <c r="PDX187" s="13"/>
      <c r="PDY187" s="13"/>
      <c r="PDZ187" s="14"/>
      <c r="PEA187" s="15"/>
      <c r="PEB187" s="16"/>
      <c r="PEC187" s="13"/>
      <c r="PED187" s="13"/>
      <c r="PEE187" s="20"/>
      <c r="PEF187" s="13"/>
      <c r="PEG187" s="13"/>
      <c r="PEH187" s="14"/>
      <c r="PEI187" s="15"/>
      <c r="PEJ187" s="16"/>
      <c r="PEK187" s="13"/>
      <c r="PEL187" s="13"/>
      <c r="PEM187" s="20"/>
      <c r="PEN187" s="13"/>
      <c r="PEO187" s="13"/>
      <c r="PEP187" s="14"/>
      <c r="PEQ187" s="15"/>
      <c r="PER187" s="16"/>
      <c r="PES187" s="13"/>
      <c r="PET187" s="13"/>
      <c r="PEU187" s="20"/>
      <c r="PEV187" s="13"/>
      <c r="PEW187" s="13"/>
      <c r="PEX187" s="14"/>
      <c r="PEY187" s="15"/>
      <c r="PEZ187" s="16"/>
      <c r="PFA187" s="13"/>
      <c r="PFB187" s="13"/>
      <c r="PFC187" s="20"/>
      <c r="PFD187" s="13"/>
      <c r="PFE187" s="13"/>
      <c r="PFF187" s="14"/>
      <c r="PFG187" s="15"/>
      <c r="PFH187" s="16"/>
      <c r="PFI187" s="13"/>
      <c r="PFJ187" s="13"/>
      <c r="PFK187" s="20"/>
      <c r="PFL187" s="13"/>
      <c r="PFM187" s="13"/>
      <c r="PFN187" s="14"/>
      <c r="PFO187" s="15"/>
      <c r="PFP187" s="16"/>
      <c r="PFQ187" s="13"/>
      <c r="PFR187" s="13"/>
      <c r="PFS187" s="20"/>
      <c r="PFT187" s="13"/>
      <c r="PFU187" s="13"/>
      <c r="PFV187" s="14"/>
      <c r="PFW187" s="15"/>
      <c r="PFX187" s="16"/>
      <c r="PFY187" s="13"/>
      <c r="PFZ187" s="13"/>
      <c r="PGA187" s="20"/>
      <c r="PGB187" s="13"/>
      <c r="PGC187" s="13"/>
      <c r="PGD187" s="14"/>
      <c r="PGE187" s="15"/>
      <c r="PGF187" s="16"/>
      <c r="PGG187" s="13"/>
      <c r="PGH187" s="13"/>
      <c r="PGI187" s="20"/>
      <c r="PGJ187" s="13"/>
      <c r="PGK187" s="13"/>
      <c r="PGL187" s="14"/>
      <c r="PGM187" s="15"/>
      <c r="PGN187" s="16"/>
      <c r="PGO187" s="13"/>
      <c r="PGP187" s="13"/>
      <c r="PGQ187" s="20"/>
      <c r="PGR187" s="13"/>
      <c r="PGS187" s="13"/>
      <c r="PGT187" s="14"/>
      <c r="PGU187" s="15"/>
      <c r="PGV187" s="16"/>
      <c r="PGW187" s="13"/>
      <c r="PGX187" s="13"/>
      <c r="PGY187" s="20"/>
      <c r="PGZ187" s="13"/>
      <c r="PHA187" s="13"/>
      <c r="PHB187" s="14"/>
      <c r="PHC187" s="15"/>
      <c r="PHD187" s="16"/>
      <c r="PHE187" s="13"/>
      <c r="PHF187" s="13"/>
      <c r="PHG187" s="20"/>
      <c r="PHH187" s="13"/>
      <c r="PHI187" s="13"/>
      <c r="PHJ187" s="14"/>
      <c r="PHK187" s="15"/>
      <c r="PHL187" s="16"/>
      <c r="PHM187" s="13"/>
      <c r="PHN187" s="13"/>
      <c r="PHO187" s="20"/>
      <c r="PHP187" s="13"/>
      <c r="PHQ187" s="13"/>
      <c r="PHR187" s="14"/>
      <c r="PHS187" s="15"/>
      <c r="PHT187" s="16"/>
      <c r="PHU187" s="13"/>
      <c r="PHV187" s="13"/>
      <c r="PHW187" s="20"/>
      <c r="PHX187" s="13"/>
      <c r="PHY187" s="13"/>
      <c r="PHZ187" s="14"/>
      <c r="PIA187" s="15"/>
      <c r="PIB187" s="16"/>
      <c r="PIC187" s="13"/>
      <c r="PID187" s="13"/>
      <c r="PIE187" s="20"/>
      <c r="PIF187" s="13"/>
      <c r="PIG187" s="13"/>
      <c r="PIH187" s="14"/>
      <c r="PII187" s="15"/>
      <c r="PIJ187" s="16"/>
      <c r="PIK187" s="13"/>
      <c r="PIL187" s="13"/>
      <c r="PIM187" s="20"/>
      <c r="PIN187" s="13"/>
      <c r="PIO187" s="13"/>
      <c r="PIP187" s="14"/>
      <c r="PIQ187" s="15"/>
      <c r="PIR187" s="16"/>
      <c r="PIS187" s="13"/>
      <c r="PIT187" s="13"/>
      <c r="PIU187" s="20"/>
      <c r="PIV187" s="13"/>
      <c r="PIW187" s="13"/>
      <c r="PIX187" s="14"/>
      <c r="PIY187" s="15"/>
      <c r="PIZ187" s="16"/>
      <c r="PJA187" s="13"/>
      <c r="PJB187" s="13"/>
      <c r="PJC187" s="20"/>
      <c r="PJD187" s="13"/>
      <c r="PJE187" s="13"/>
      <c r="PJF187" s="14"/>
      <c r="PJG187" s="15"/>
      <c r="PJH187" s="16"/>
      <c r="PJI187" s="13"/>
      <c r="PJJ187" s="13"/>
      <c r="PJK187" s="20"/>
      <c r="PJL187" s="13"/>
      <c r="PJM187" s="13"/>
      <c r="PJN187" s="14"/>
      <c r="PJO187" s="15"/>
      <c r="PJP187" s="16"/>
      <c r="PJQ187" s="13"/>
      <c r="PJR187" s="13"/>
      <c r="PJS187" s="20"/>
      <c r="PJT187" s="13"/>
      <c r="PJU187" s="13"/>
      <c r="PJV187" s="14"/>
      <c r="PJW187" s="15"/>
      <c r="PJX187" s="16"/>
      <c r="PJY187" s="13"/>
      <c r="PJZ187" s="13"/>
      <c r="PKA187" s="20"/>
      <c r="PKB187" s="13"/>
      <c r="PKC187" s="13"/>
      <c r="PKD187" s="14"/>
      <c r="PKE187" s="15"/>
      <c r="PKF187" s="16"/>
      <c r="PKG187" s="13"/>
      <c r="PKH187" s="13"/>
      <c r="PKI187" s="20"/>
      <c r="PKJ187" s="13"/>
      <c r="PKK187" s="13"/>
      <c r="PKL187" s="14"/>
      <c r="PKM187" s="15"/>
      <c r="PKN187" s="16"/>
      <c r="PKO187" s="13"/>
      <c r="PKP187" s="13"/>
      <c r="PKQ187" s="20"/>
      <c r="PKR187" s="13"/>
      <c r="PKS187" s="13"/>
      <c r="PKT187" s="14"/>
      <c r="PKU187" s="15"/>
      <c r="PKV187" s="16"/>
      <c r="PKW187" s="13"/>
      <c r="PKX187" s="13"/>
      <c r="PKY187" s="20"/>
      <c r="PKZ187" s="13"/>
      <c r="PLA187" s="13"/>
      <c r="PLB187" s="14"/>
      <c r="PLC187" s="15"/>
      <c r="PLD187" s="16"/>
      <c r="PLE187" s="13"/>
      <c r="PLF187" s="13"/>
      <c r="PLG187" s="20"/>
      <c r="PLH187" s="13"/>
      <c r="PLI187" s="13"/>
      <c r="PLJ187" s="14"/>
      <c r="PLK187" s="15"/>
      <c r="PLL187" s="16"/>
      <c r="PLM187" s="13"/>
      <c r="PLN187" s="13"/>
      <c r="PLO187" s="20"/>
      <c r="PLP187" s="13"/>
      <c r="PLQ187" s="13"/>
      <c r="PLR187" s="14"/>
      <c r="PLS187" s="15"/>
      <c r="PLT187" s="16"/>
      <c r="PLU187" s="13"/>
      <c r="PLV187" s="13"/>
      <c r="PLW187" s="20"/>
      <c r="PLX187" s="13"/>
      <c r="PLY187" s="13"/>
      <c r="PLZ187" s="14"/>
      <c r="PMA187" s="15"/>
      <c r="PMB187" s="16"/>
      <c r="PMC187" s="13"/>
      <c r="PMD187" s="13"/>
      <c r="PME187" s="20"/>
      <c r="PMF187" s="13"/>
      <c r="PMG187" s="13"/>
      <c r="PMH187" s="14"/>
      <c r="PMI187" s="15"/>
      <c r="PMJ187" s="16"/>
      <c r="PMK187" s="13"/>
      <c r="PML187" s="13"/>
      <c r="PMM187" s="20"/>
      <c r="PMN187" s="13"/>
      <c r="PMO187" s="13"/>
      <c r="PMP187" s="14"/>
      <c r="PMQ187" s="15"/>
      <c r="PMR187" s="16"/>
      <c r="PMS187" s="13"/>
      <c r="PMT187" s="13"/>
      <c r="PMU187" s="20"/>
      <c r="PMV187" s="13"/>
      <c r="PMW187" s="13"/>
      <c r="PMX187" s="14"/>
      <c r="PMY187" s="15"/>
      <c r="PMZ187" s="16"/>
      <c r="PNA187" s="13"/>
      <c r="PNB187" s="13"/>
      <c r="PNC187" s="20"/>
      <c r="PND187" s="13"/>
      <c r="PNE187" s="13"/>
      <c r="PNF187" s="14"/>
      <c r="PNG187" s="15"/>
      <c r="PNH187" s="16"/>
      <c r="PNI187" s="13"/>
      <c r="PNJ187" s="13"/>
      <c r="PNK187" s="20"/>
      <c r="PNL187" s="13"/>
      <c r="PNM187" s="13"/>
      <c r="PNN187" s="14"/>
      <c r="PNO187" s="15"/>
      <c r="PNP187" s="16"/>
      <c r="PNQ187" s="13"/>
      <c r="PNR187" s="13"/>
      <c r="PNS187" s="20"/>
      <c r="PNT187" s="13"/>
      <c r="PNU187" s="13"/>
      <c r="PNV187" s="14"/>
      <c r="PNW187" s="15"/>
      <c r="PNX187" s="16"/>
      <c r="PNY187" s="13"/>
      <c r="PNZ187" s="13"/>
      <c r="POA187" s="20"/>
      <c r="POB187" s="13"/>
      <c r="POC187" s="13"/>
      <c r="POD187" s="14"/>
      <c r="POE187" s="15"/>
      <c r="POF187" s="16"/>
      <c r="POG187" s="13"/>
      <c r="POH187" s="13"/>
      <c r="POI187" s="20"/>
      <c r="POJ187" s="13"/>
      <c r="POK187" s="13"/>
      <c r="POL187" s="14"/>
      <c r="POM187" s="15"/>
      <c r="PON187" s="16"/>
      <c r="POO187" s="13"/>
      <c r="POP187" s="13"/>
      <c r="POQ187" s="20"/>
      <c r="POR187" s="13"/>
      <c r="POS187" s="13"/>
      <c r="POT187" s="14"/>
      <c r="POU187" s="15"/>
      <c r="POV187" s="16"/>
      <c r="POW187" s="13"/>
      <c r="POX187" s="13"/>
      <c r="POY187" s="20"/>
      <c r="POZ187" s="13"/>
      <c r="PPA187" s="13"/>
      <c r="PPB187" s="14"/>
      <c r="PPC187" s="15"/>
      <c r="PPD187" s="16"/>
      <c r="PPE187" s="13"/>
      <c r="PPF187" s="13"/>
      <c r="PPG187" s="20"/>
      <c r="PPH187" s="13"/>
      <c r="PPI187" s="13"/>
      <c r="PPJ187" s="14"/>
      <c r="PPK187" s="15"/>
      <c r="PPL187" s="16"/>
      <c r="PPM187" s="13"/>
      <c r="PPN187" s="13"/>
      <c r="PPO187" s="20"/>
      <c r="PPP187" s="13"/>
      <c r="PPQ187" s="13"/>
      <c r="PPR187" s="14"/>
      <c r="PPS187" s="15"/>
      <c r="PPT187" s="16"/>
      <c r="PPU187" s="13"/>
      <c r="PPV187" s="13"/>
      <c r="PPW187" s="20"/>
      <c r="PPX187" s="13"/>
      <c r="PPY187" s="13"/>
      <c r="PPZ187" s="14"/>
      <c r="PQA187" s="15"/>
      <c r="PQB187" s="16"/>
      <c r="PQC187" s="13"/>
      <c r="PQD187" s="13"/>
      <c r="PQE187" s="20"/>
      <c r="PQF187" s="13"/>
      <c r="PQG187" s="13"/>
      <c r="PQH187" s="14"/>
      <c r="PQI187" s="15"/>
      <c r="PQJ187" s="16"/>
      <c r="PQK187" s="13"/>
      <c r="PQL187" s="13"/>
      <c r="PQM187" s="20"/>
      <c r="PQN187" s="13"/>
      <c r="PQO187" s="13"/>
      <c r="PQP187" s="14"/>
      <c r="PQQ187" s="15"/>
      <c r="PQR187" s="16"/>
      <c r="PQS187" s="13"/>
      <c r="PQT187" s="13"/>
      <c r="PQU187" s="20"/>
      <c r="PQV187" s="13"/>
      <c r="PQW187" s="13"/>
      <c r="PQX187" s="14"/>
      <c r="PQY187" s="15"/>
      <c r="PQZ187" s="16"/>
      <c r="PRA187" s="13"/>
      <c r="PRB187" s="13"/>
      <c r="PRC187" s="20"/>
      <c r="PRD187" s="13"/>
      <c r="PRE187" s="13"/>
      <c r="PRF187" s="14"/>
      <c r="PRG187" s="15"/>
      <c r="PRH187" s="16"/>
      <c r="PRI187" s="13"/>
      <c r="PRJ187" s="13"/>
      <c r="PRK187" s="20"/>
      <c r="PRL187" s="13"/>
      <c r="PRM187" s="13"/>
      <c r="PRN187" s="14"/>
      <c r="PRO187" s="15"/>
      <c r="PRP187" s="16"/>
      <c r="PRQ187" s="13"/>
      <c r="PRR187" s="13"/>
      <c r="PRS187" s="20"/>
      <c r="PRT187" s="13"/>
      <c r="PRU187" s="13"/>
      <c r="PRV187" s="14"/>
      <c r="PRW187" s="15"/>
      <c r="PRX187" s="16"/>
      <c r="PRY187" s="13"/>
      <c r="PRZ187" s="13"/>
      <c r="PSA187" s="20"/>
      <c r="PSB187" s="13"/>
      <c r="PSC187" s="13"/>
      <c r="PSD187" s="14"/>
      <c r="PSE187" s="15"/>
      <c r="PSF187" s="16"/>
      <c r="PSG187" s="13"/>
      <c r="PSH187" s="13"/>
      <c r="PSI187" s="20"/>
      <c r="PSJ187" s="13"/>
      <c r="PSK187" s="13"/>
      <c r="PSL187" s="14"/>
      <c r="PSM187" s="15"/>
      <c r="PSN187" s="16"/>
      <c r="PSO187" s="13"/>
      <c r="PSP187" s="13"/>
      <c r="PSQ187" s="20"/>
      <c r="PSR187" s="13"/>
      <c r="PSS187" s="13"/>
      <c r="PST187" s="14"/>
      <c r="PSU187" s="15"/>
      <c r="PSV187" s="16"/>
      <c r="PSW187" s="13"/>
      <c r="PSX187" s="13"/>
      <c r="PSY187" s="20"/>
      <c r="PSZ187" s="13"/>
      <c r="PTA187" s="13"/>
      <c r="PTB187" s="14"/>
      <c r="PTC187" s="15"/>
      <c r="PTD187" s="16"/>
      <c r="PTE187" s="13"/>
      <c r="PTF187" s="13"/>
      <c r="PTG187" s="20"/>
      <c r="PTH187" s="13"/>
      <c r="PTI187" s="13"/>
      <c r="PTJ187" s="14"/>
      <c r="PTK187" s="15"/>
      <c r="PTL187" s="16"/>
      <c r="PTM187" s="13"/>
      <c r="PTN187" s="13"/>
      <c r="PTO187" s="20"/>
      <c r="PTP187" s="13"/>
      <c r="PTQ187" s="13"/>
      <c r="PTR187" s="14"/>
      <c r="PTS187" s="15"/>
      <c r="PTT187" s="16"/>
      <c r="PTU187" s="13"/>
      <c r="PTV187" s="13"/>
      <c r="PTW187" s="20"/>
      <c r="PTX187" s="13"/>
      <c r="PTY187" s="13"/>
      <c r="PTZ187" s="14"/>
      <c r="PUA187" s="15"/>
      <c r="PUB187" s="16"/>
      <c r="PUC187" s="13"/>
      <c r="PUD187" s="13"/>
      <c r="PUE187" s="20"/>
      <c r="PUF187" s="13"/>
      <c r="PUG187" s="13"/>
      <c r="PUH187" s="14"/>
      <c r="PUI187" s="15"/>
      <c r="PUJ187" s="16"/>
      <c r="PUK187" s="13"/>
      <c r="PUL187" s="13"/>
      <c r="PUM187" s="20"/>
      <c r="PUN187" s="13"/>
      <c r="PUO187" s="13"/>
      <c r="PUP187" s="14"/>
      <c r="PUQ187" s="15"/>
      <c r="PUR187" s="16"/>
      <c r="PUS187" s="13"/>
      <c r="PUT187" s="13"/>
      <c r="PUU187" s="20"/>
      <c r="PUV187" s="13"/>
      <c r="PUW187" s="13"/>
      <c r="PUX187" s="14"/>
      <c r="PUY187" s="15"/>
      <c r="PUZ187" s="16"/>
      <c r="PVA187" s="13"/>
      <c r="PVB187" s="13"/>
      <c r="PVC187" s="20"/>
      <c r="PVD187" s="13"/>
      <c r="PVE187" s="13"/>
      <c r="PVF187" s="14"/>
      <c r="PVG187" s="15"/>
      <c r="PVH187" s="16"/>
      <c r="PVI187" s="13"/>
      <c r="PVJ187" s="13"/>
      <c r="PVK187" s="20"/>
      <c r="PVL187" s="13"/>
      <c r="PVM187" s="13"/>
      <c r="PVN187" s="14"/>
      <c r="PVO187" s="15"/>
      <c r="PVP187" s="16"/>
      <c r="PVQ187" s="13"/>
      <c r="PVR187" s="13"/>
      <c r="PVS187" s="20"/>
      <c r="PVT187" s="13"/>
      <c r="PVU187" s="13"/>
      <c r="PVV187" s="14"/>
      <c r="PVW187" s="15"/>
      <c r="PVX187" s="16"/>
      <c r="PVY187" s="13"/>
      <c r="PVZ187" s="13"/>
      <c r="PWA187" s="20"/>
      <c r="PWB187" s="13"/>
      <c r="PWC187" s="13"/>
      <c r="PWD187" s="14"/>
      <c r="PWE187" s="15"/>
      <c r="PWF187" s="16"/>
      <c r="PWG187" s="13"/>
      <c r="PWH187" s="13"/>
      <c r="PWI187" s="20"/>
      <c r="PWJ187" s="13"/>
      <c r="PWK187" s="13"/>
      <c r="PWL187" s="14"/>
      <c r="PWM187" s="15"/>
      <c r="PWN187" s="16"/>
      <c r="PWO187" s="13"/>
      <c r="PWP187" s="13"/>
      <c r="PWQ187" s="20"/>
      <c r="PWR187" s="13"/>
      <c r="PWS187" s="13"/>
      <c r="PWT187" s="14"/>
      <c r="PWU187" s="15"/>
      <c r="PWV187" s="16"/>
      <c r="PWW187" s="13"/>
      <c r="PWX187" s="13"/>
      <c r="PWY187" s="20"/>
      <c r="PWZ187" s="13"/>
      <c r="PXA187" s="13"/>
      <c r="PXB187" s="14"/>
      <c r="PXC187" s="15"/>
      <c r="PXD187" s="16"/>
      <c r="PXE187" s="13"/>
      <c r="PXF187" s="13"/>
      <c r="PXG187" s="20"/>
      <c r="PXH187" s="13"/>
      <c r="PXI187" s="13"/>
      <c r="PXJ187" s="14"/>
      <c r="PXK187" s="15"/>
      <c r="PXL187" s="16"/>
      <c r="PXM187" s="13"/>
      <c r="PXN187" s="13"/>
      <c r="PXO187" s="20"/>
      <c r="PXP187" s="13"/>
      <c r="PXQ187" s="13"/>
      <c r="PXR187" s="14"/>
      <c r="PXS187" s="15"/>
      <c r="PXT187" s="16"/>
      <c r="PXU187" s="13"/>
      <c r="PXV187" s="13"/>
      <c r="PXW187" s="20"/>
      <c r="PXX187" s="13"/>
      <c r="PXY187" s="13"/>
      <c r="PXZ187" s="14"/>
      <c r="PYA187" s="15"/>
      <c r="PYB187" s="16"/>
      <c r="PYC187" s="13"/>
      <c r="PYD187" s="13"/>
      <c r="PYE187" s="20"/>
      <c r="PYF187" s="13"/>
      <c r="PYG187" s="13"/>
      <c r="PYH187" s="14"/>
      <c r="PYI187" s="15"/>
      <c r="PYJ187" s="16"/>
      <c r="PYK187" s="13"/>
      <c r="PYL187" s="13"/>
      <c r="PYM187" s="20"/>
      <c r="PYN187" s="13"/>
      <c r="PYO187" s="13"/>
      <c r="PYP187" s="14"/>
      <c r="PYQ187" s="15"/>
      <c r="PYR187" s="16"/>
      <c r="PYS187" s="13"/>
      <c r="PYT187" s="13"/>
      <c r="PYU187" s="20"/>
      <c r="PYV187" s="13"/>
      <c r="PYW187" s="13"/>
      <c r="PYX187" s="14"/>
      <c r="PYY187" s="15"/>
      <c r="PYZ187" s="16"/>
      <c r="PZA187" s="13"/>
      <c r="PZB187" s="13"/>
      <c r="PZC187" s="20"/>
      <c r="PZD187" s="13"/>
      <c r="PZE187" s="13"/>
      <c r="PZF187" s="14"/>
      <c r="PZG187" s="15"/>
      <c r="PZH187" s="16"/>
      <c r="PZI187" s="13"/>
      <c r="PZJ187" s="13"/>
      <c r="PZK187" s="20"/>
      <c r="PZL187" s="13"/>
      <c r="PZM187" s="13"/>
      <c r="PZN187" s="14"/>
      <c r="PZO187" s="15"/>
      <c r="PZP187" s="16"/>
      <c r="PZQ187" s="13"/>
      <c r="PZR187" s="13"/>
      <c r="PZS187" s="20"/>
      <c r="PZT187" s="13"/>
      <c r="PZU187" s="13"/>
      <c r="PZV187" s="14"/>
      <c r="PZW187" s="15"/>
      <c r="PZX187" s="16"/>
      <c r="PZY187" s="13"/>
      <c r="PZZ187" s="13"/>
      <c r="QAA187" s="20"/>
      <c r="QAB187" s="13"/>
      <c r="QAC187" s="13"/>
      <c r="QAD187" s="14"/>
      <c r="QAE187" s="15"/>
      <c r="QAF187" s="16"/>
      <c r="QAG187" s="13"/>
      <c r="QAH187" s="13"/>
      <c r="QAI187" s="20"/>
      <c r="QAJ187" s="13"/>
      <c r="QAK187" s="13"/>
      <c r="QAL187" s="14"/>
      <c r="QAM187" s="15"/>
      <c r="QAN187" s="16"/>
      <c r="QAO187" s="13"/>
      <c r="QAP187" s="13"/>
      <c r="QAQ187" s="20"/>
      <c r="QAR187" s="13"/>
      <c r="QAS187" s="13"/>
      <c r="QAT187" s="14"/>
      <c r="QAU187" s="15"/>
      <c r="QAV187" s="16"/>
      <c r="QAW187" s="13"/>
      <c r="QAX187" s="13"/>
      <c r="QAY187" s="20"/>
      <c r="QAZ187" s="13"/>
      <c r="QBA187" s="13"/>
      <c r="QBB187" s="14"/>
      <c r="QBC187" s="15"/>
      <c r="QBD187" s="16"/>
      <c r="QBE187" s="13"/>
      <c r="QBF187" s="13"/>
      <c r="QBG187" s="20"/>
      <c r="QBH187" s="13"/>
      <c r="QBI187" s="13"/>
      <c r="QBJ187" s="14"/>
      <c r="QBK187" s="15"/>
      <c r="QBL187" s="16"/>
      <c r="QBM187" s="13"/>
      <c r="QBN187" s="13"/>
      <c r="QBO187" s="20"/>
      <c r="QBP187" s="13"/>
      <c r="QBQ187" s="13"/>
      <c r="QBR187" s="14"/>
      <c r="QBS187" s="15"/>
      <c r="QBT187" s="16"/>
      <c r="QBU187" s="13"/>
      <c r="QBV187" s="13"/>
      <c r="QBW187" s="20"/>
      <c r="QBX187" s="13"/>
      <c r="QBY187" s="13"/>
      <c r="QBZ187" s="14"/>
      <c r="QCA187" s="15"/>
      <c r="QCB187" s="16"/>
      <c r="QCC187" s="13"/>
      <c r="QCD187" s="13"/>
      <c r="QCE187" s="20"/>
      <c r="QCF187" s="13"/>
      <c r="QCG187" s="13"/>
      <c r="QCH187" s="14"/>
      <c r="QCI187" s="15"/>
      <c r="QCJ187" s="16"/>
      <c r="QCK187" s="13"/>
      <c r="QCL187" s="13"/>
      <c r="QCM187" s="20"/>
      <c r="QCN187" s="13"/>
      <c r="QCO187" s="13"/>
      <c r="QCP187" s="14"/>
      <c r="QCQ187" s="15"/>
      <c r="QCR187" s="16"/>
      <c r="QCS187" s="13"/>
      <c r="QCT187" s="13"/>
      <c r="QCU187" s="20"/>
      <c r="QCV187" s="13"/>
      <c r="QCW187" s="13"/>
      <c r="QCX187" s="14"/>
      <c r="QCY187" s="15"/>
      <c r="QCZ187" s="16"/>
      <c r="QDA187" s="13"/>
      <c r="QDB187" s="13"/>
      <c r="QDC187" s="20"/>
      <c r="QDD187" s="13"/>
      <c r="QDE187" s="13"/>
      <c r="QDF187" s="14"/>
      <c r="QDG187" s="15"/>
      <c r="QDH187" s="16"/>
      <c r="QDI187" s="13"/>
      <c r="QDJ187" s="13"/>
      <c r="QDK187" s="20"/>
      <c r="QDL187" s="13"/>
      <c r="QDM187" s="13"/>
      <c r="QDN187" s="14"/>
      <c r="QDO187" s="15"/>
      <c r="QDP187" s="16"/>
      <c r="QDQ187" s="13"/>
      <c r="QDR187" s="13"/>
      <c r="QDS187" s="20"/>
      <c r="QDT187" s="13"/>
      <c r="QDU187" s="13"/>
      <c r="QDV187" s="14"/>
      <c r="QDW187" s="15"/>
      <c r="QDX187" s="16"/>
      <c r="QDY187" s="13"/>
      <c r="QDZ187" s="13"/>
      <c r="QEA187" s="20"/>
      <c r="QEB187" s="13"/>
      <c r="QEC187" s="13"/>
      <c r="QED187" s="14"/>
      <c r="QEE187" s="15"/>
      <c r="QEF187" s="16"/>
      <c r="QEG187" s="13"/>
      <c r="QEH187" s="13"/>
      <c r="QEI187" s="20"/>
      <c r="QEJ187" s="13"/>
      <c r="QEK187" s="13"/>
      <c r="QEL187" s="14"/>
      <c r="QEM187" s="15"/>
      <c r="QEN187" s="16"/>
      <c r="QEO187" s="13"/>
      <c r="QEP187" s="13"/>
      <c r="QEQ187" s="20"/>
      <c r="QER187" s="13"/>
      <c r="QES187" s="13"/>
      <c r="QET187" s="14"/>
      <c r="QEU187" s="15"/>
      <c r="QEV187" s="16"/>
      <c r="QEW187" s="13"/>
      <c r="QEX187" s="13"/>
      <c r="QEY187" s="20"/>
      <c r="QEZ187" s="13"/>
      <c r="QFA187" s="13"/>
      <c r="QFB187" s="14"/>
      <c r="QFC187" s="15"/>
      <c r="QFD187" s="16"/>
      <c r="QFE187" s="13"/>
      <c r="QFF187" s="13"/>
      <c r="QFG187" s="20"/>
      <c r="QFH187" s="13"/>
      <c r="QFI187" s="13"/>
      <c r="QFJ187" s="14"/>
      <c r="QFK187" s="15"/>
      <c r="QFL187" s="16"/>
      <c r="QFM187" s="13"/>
      <c r="QFN187" s="13"/>
      <c r="QFO187" s="20"/>
      <c r="QFP187" s="13"/>
      <c r="QFQ187" s="13"/>
      <c r="QFR187" s="14"/>
      <c r="QFS187" s="15"/>
      <c r="QFT187" s="16"/>
      <c r="QFU187" s="13"/>
      <c r="QFV187" s="13"/>
      <c r="QFW187" s="20"/>
      <c r="QFX187" s="13"/>
      <c r="QFY187" s="13"/>
      <c r="QFZ187" s="14"/>
      <c r="QGA187" s="15"/>
      <c r="QGB187" s="16"/>
      <c r="QGC187" s="13"/>
      <c r="QGD187" s="13"/>
      <c r="QGE187" s="20"/>
      <c r="QGF187" s="13"/>
      <c r="QGG187" s="13"/>
      <c r="QGH187" s="14"/>
      <c r="QGI187" s="15"/>
      <c r="QGJ187" s="16"/>
      <c r="QGK187" s="13"/>
      <c r="QGL187" s="13"/>
      <c r="QGM187" s="20"/>
      <c r="QGN187" s="13"/>
      <c r="QGO187" s="13"/>
      <c r="QGP187" s="14"/>
      <c r="QGQ187" s="15"/>
      <c r="QGR187" s="16"/>
      <c r="QGS187" s="13"/>
      <c r="QGT187" s="13"/>
      <c r="QGU187" s="20"/>
      <c r="QGV187" s="13"/>
      <c r="QGW187" s="13"/>
      <c r="QGX187" s="14"/>
      <c r="QGY187" s="15"/>
      <c r="QGZ187" s="16"/>
      <c r="QHA187" s="13"/>
      <c r="QHB187" s="13"/>
      <c r="QHC187" s="20"/>
      <c r="QHD187" s="13"/>
      <c r="QHE187" s="13"/>
      <c r="QHF187" s="14"/>
      <c r="QHG187" s="15"/>
      <c r="QHH187" s="16"/>
      <c r="QHI187" s="13"/>
      <c r="QHJ187" s="13"/>
      <c r="QHK187" s="20"/>
      <c r="QHL187" s="13"/>
      <c r="QHM187" s="13"/>
      <c r="QHN187" s="14"/>
      <c r="QHO187" s="15"/>
      <c r="QHP187" s="16"/>
      <c r="QHQ187" s="13"/>
      <c r="QHR187" s="13"/>
      <c r="QHS187" s="20"/>
      <c r="QHT187" s="13"/>
      <c r="QHU187" s="13"/>
      <c r="QHV187" s="14"/>
      <c r="QHW187" s="15"/>
      <c r="QHX187" s="16"/>
      <c r="QHY187" s="13"/>
      <c r="QHZ187" s="13"/>
      <c r="QIA187" s="20"/>
      <c r="QIB187" s="13"/>
      <c r="QIC187" s="13"/>
      <c r="QID187" s="14"/>
      <c r="QIE187" s="15"/>
      <c r="QIF187" s="16"/>
      <c r="QIG187" s="13"/>
      <c r="QIH187" s="13"/>
      <c r="QII187" s="20"/>
      <c r="QIJ187" s="13"/>
      <c r="QIK187" s="13"/>
      <c r="QIL187" s="14"/>
      <c r="QIM187" s="15"/>
      <c r="QIN187" s="16"/>
      <c r="QIO187" s="13"/>
      <c r="QIP187" s="13"/>
      <c r="QIQ187" s="20"/>
      <c r="QIR187" s="13"/>
      <c r="QIS187" s="13"/>
      <c r="QIT187" s="14"/>
      <c r="QIU187" s="15"/>
      <c r="QIV187" s="16"/>
      <c r="QIW187" s="13"/>
      <c r="QIX187" s="13"/>
      <c r="QIY187" s="20"/>
      <c r="QIZ187" s="13"/>
      <c r="QJA187" s="13"/>
      <c r="QJB187" s="14"/>
      <c r="QJC187" s="15"/>
      <c r="QJD187" s="16"/>
      <c r="QJE187" s="13"/>
      <c r="QJF187" s="13"/>
      <c r="QJG187" s="20"/>
      <c r="QJH187" s="13"/>
      <c r="QJI187" s="13"/>
      <c r="QJJ187" s="14"/>
      <c r="QJK187" s="15"/>
      <c r="QJL187" s="16"/>
      <c r="QJM187" s="13"/>
      <c r="QJN187" s="13"/>
      <c r="QJO187" s="20"/>
      <c r="QJP187" s="13"/>
      <c r="QJQ187" s="13"/>
      <c r="QJR187" s="14"/>
      <c r="QJS187" s="15"/>
      <c r="QJT187" s="16"/>
      <c r="QJU187" s="13"/>
      <c r="QJV187" s="13"/>
      <c r="QJW187" s="20"/>
      <c r="QJX187" s="13"/>
      <c r="QJY187" s="13"/>
      <c r="QJZ187" s="14"/>
      <c r="QKA187" s="15"/>
      <c r="QKB187" s="16"/>
      <c r="QKC187" s="13"/>
      <c r="QKD187" s="13"/>
      <c r="QKE187" s="20"/>
      <c r="QKF187" s="13"/>
      <c r="QKG187" s="13"/>
      <c r="QKH187" s="14"/>
      <c r="QKI187" s="15"/>
      <c r="QKJ187" s="16"/>
      <c r="QKK187" s="13"/>
      <c r="QKL187" s="13"/>
      <c r="QKM187" s="20"/>
      <c r="QKN187" s="13"/>
      <c r="QKO187" s="13"/>
      <c r="QKP187" s="14"/>
      <c r="QKQ187" s="15"/>
      <c r="QKR187" s="16"/>
      <c r="QKS187" s="13"/>
      <c r="QKT187" s="13"/>
      <c r="QKU187" s="20"/>
      <c r="QKV187" s="13"/>
      <c r="QKW187" s="13"/>
      <c r="QKX187" s="14"/>
      <c r="QKY187" s="15"/>
      <c r="QKZ187" s="16"/>
      <c r="QLA187" s="13"/>
      <c r="QLB187" s="13"/>
      <c r="QLC187" s="20"/>
      <c r="QLD187" s="13"/>
      <c r="QLE187" s="13"/>
      <c r="QLF187" s="14"/>
      <c r="QLG187" s="15"/>
      <c r="QLH187" s="16"/>
      <c r="QLI187" s="13"/>
      <c r="QLJ187" s="13"/>
      <c r="QLK187" s="20"/>
      <c r="QLL187" s="13"/>
      <c r="QLM187" s="13"/>
      <c r="QLN187" s="14"/>
      <c r="QLO187" s="15"/>
      <c r="QLP187" s="16"/>
      <c r="QLQ187" s="13"/>
      <c r="QLR187" s="13"/>
      <c r="QLS187" s="20"/>
      <c r="QLT187" s="13"/>
      <c r="QLU187" s="13"/>
      <c r="QLV187" s="14"/>
      <c r="QLW187" s="15"/>
      <c r="QLX187" s="16"/>
      <c r="QLY187" s="13"/>
      <c r="QLZ187" s="13"/>
      <c r="QMA187" s="20"/>
      <c r="QMB187" s="13"/>
      <c r="QMC187" s="13"/>
      <c r="QMD187" s="14"/>
      <c r="QME187" s="15"/>
      <c r="QMF187" s="16"/>
      <c r="QMG187" s="13"/>
      <c r="QMH187" s="13"/>
      <c r="QMI187" s="20"/>
      <c r="QMJ187" s="13"/>
      <c r="QMK187" s="13"/>
      <c r="QML187" s="14"/>
      <c r="QMM187" s="15"/>
      <c r="QMN187" s="16"/>
      <c r="QMO187" s="13"/>
      <c r="QMP187" s="13"/>
      <c r="QMQ187" s="20"/>
      <c r="QMR187" s="13"/>
      <c r="QMS187" s="13"/>
      <c r="QMT187" s="14"/>
      <c r="QMU187" s="15"/>
      <c r="QMV187" s="16"/>
      <c r="QMW187" s="13"/>
      <c r="QMX187" s="13"/>
      <c r="QMY187" s="20"/>
      <c r="QMZ187" s="13"/>
      <c r="QNA187" s="13"/>
      <c r="QNB187" s="14"/>
      <c r="QNC187" s="15"/>
      <c r="QND187" s="16"/>
      <c r="QNE187" s="13"/>
      <c r="QNF187" s="13"/>
      <c r="QNG187" s="20"/>
      <c r="QNH187" s="13"/>
      <c r="QNI187" s="13"/>
      <c r="QNJ187" s="14"/>
      <c r="QNK187" s="15"/>
      <c r="QNL187" s="16"/>
      <c r="QNM187" s="13"/>
      <c r="QNN187" s="13"/>
      <c r="QNO187" s="20"/>
      <c r="QNP187" s="13"/>
      <c r="QNQ187" s="13"/>
      <c r="QNR187" s="14"/>
      <c r="QNS187" s="15"/>
      <c r="QNT187" s="16"/>
      <c r="QNU187" s="13"/>
      <c r="QNV187" s="13"/>
      <c r="QNW187" s="20"/>
      <c r="QNX187" s="13"/>
      <c r="QNY187" s="13"/>
      <c r="QNZ187" s="14"/>
      <c r="QOA187" s="15"/>
      <c r="QOB187" s="16"/>
      <c r="QOC187" s="13"/>
      <c r="QOD187" s="13"/>
      <c r="QOE187" s="20"/>
      <c r="QOF187" s="13"/>
      <c r="QOG187" s="13"/>
      <c r="QOH187" s="14"/>
      <c r="QOI187" s="15"/>
      <c r="QOJ187" s="16"/>
      <c r="QOK187" s="13"/>
      <c r="QOL187" s="13"/>
      <c r="QOM187" s="20"/>
      <c r="QON187" s="13"/>
      <c r="QOO187" s="13"/>
      <c r="QOP187" s="14"/>
      <c r="QOQ187" s="15"/>
      <c r="QOR187" s="16"/>
      <c r="QOS187" s="13"/>
      <c r="QOT187" s="13"/>
      <c r="QOU187" s="20"/>
      <c r="QOV187" s="13"/>
      <c r="QOW187" s="13"/>
      <c r="QOX187" s="14"/>
      <c r="QOY187" s="15"/>
      <c r="QOZ187" s="16"/>
      <c r="QPA187" s="13"/>
      <c r="QPB187" s="13"/>
      <c r="QPC187" s="20"/>
      <c r="QPD187" s="13"/>
      <c r="QPE187" s="13"/>
      <c r="QPF187" s="14"/>
      <c r="QPG187" s="15"/>
      <c r="QPH187" s="16"/>
      <c r="QPI187" s="13"/>
      <c r="QPJ187" s="13"/>
      <c r="QPK187" s="20"/>
      <c r="QPL187" s="13"/>
      <c r="QPM187" s="13"/>
      <c r="QPN187" s="14"/>
      <c r="QPO187" s="15"/>
      <c r="QPP187" s="16"/>
      <c r="QPQ187" s="13"/>
      <c r="QPR187" s="13"/>
      <c r="QPS187" s="20"/>
      <c r="QPT187" s="13"/>
      <c r="QPU187" s="13"/>
      <c r="QPV187" s="14"/>
      <c r="QPW187" s="15"/>
      <c r="QPX187" s="16"/>
      <c r="QPY187" s="13"/>
      <c r="QPZ187" s="13"/>
      <c r="QQA187" s="20"/>
      <c r="QQB187" s="13"/>
      <c r="QQC187" s="13"/>
      <c r="QQD187" s="14"/>
      <c r="QQE187" s="15"/>
      <c r="QQF187" s="16"/>
      <c r="QQG187" s="13"/>
      <c r="QQH187" s="13"/>
      <c r="QQI187" s="20"/>
      <c r="QQJ187" s="13"/>
      <c r="QQK187" s="13"/>
      <c r="QQL187" s="14"/>
      <c r="QQM187" s="15"/>
      <c r="QQN187" s="16"/>
      <c r="QQO187" s="13"/>
      <c r="QQP187" s="13"/>
      <c r="QQQ187" s="20"/>
      <c r="QQR187" s="13"/>
      <c r="QQS187" s="13"/>
      <c r="QQT187" s="14"/>
      <c r="QQU187" s="15"/>
      <c r="QQV187" s="16"/>
      <c r="QQW187" s="13"/>
      <c r="QQX187" s="13"/>
      <c r="QQY187" s="20"/>
      <c r="QQZ187" s="13"/>
      <c r="QRA187" s="13"/>
      <c r="QRB187" s="14"/>
      <c r="QRC187" s="15"/>
      <c r="QRD187" s="16"/>
      <c r="QRE187" s="13"/>
      <c r="QRF187" s="13"/>
      <c r="QRG187" s="20"/>
      <c r="QRH187" s="13"/>
      <c r="QRI187" s="13"/>
      <c r="QRJ187" s="14"/>
      <c r="QRK187" s="15"/>
      <c r="QRL187" s="16"/>
      <c r="QRM187" s="13"/>
      <c r="QRN187" s="13"/>
      <c r="QRO187" s="20"/>
      <c r="QRP187" s="13"/>
      <c r="QRQ187" s="13"/>
      <c r="QRR187" s="14"/>
      <c r="QRS187" s="15"/>
      <c r="QRT187" s="16"/>
      <c r="QRU187" s="13"/>
      <c r="QRV187" s="13"/>
      <c r="QRW187" s="20"/>
      <c r="QRX187" s="13"/>
      <c r="QRY187" s="13"/>
      <c r="QRZ187" s="14"/>
      <c r="QSA187" s="15"/>
      <c r="QSB187" s="16"/>
      <c r="QSC187" s="13"/>
      <c r="QSD187" s="13"/>
      <c r="QSE187" s="20"/>
      <c r="QSF187" s="13"/>
      <c r="QSG187" s="13"/>
      <c r="QSH187" s="14"/>
      <c r="QSI187" s="15"/>
      <c r="QSJ187" s="16"/>
      <c r="QSK187" s="13"/>
      <c r="QSL187" s="13"/>
      <c r="QSM187" s="20"/>
      <c r="QSN187" s="13"/>
      <c r="QSO187" s="13"/>
      <c r="QSP187" s="14"/>
      <c r="QSQ187" s="15"/>
      <c r="QSR187" s="16"/>
      <c r="QSS187" s="13"/>
      <c r="QST187" s="13"/>
      <c r="QSU187" s="20"/>
      <c r="QSV187" s="13"/>
      <c r="QSW187" s="13"/>
      <c r="QSX187" s="14"/>
      <c r="QSY187" s="15"/>
      <c r="QSZ187" s="16"/>
      <c r="QTA187" s="13"/>
      <c r="QTB187" s="13"/>
      <c r="QTC187" s="20"/>
      <c r="QTD187" s="13"/>
      <c r="QTE187" s="13"/>
      <c r="QTF187" s="14"/>
      <c r="QTG187" s="15"/>
      <c r="QTH187" s="16"/>
      <c r="QTI187" s="13"/>
      <c r="QTJ187" s="13"/>
      <c r="QTK187" s="20"/>
      <c r="QTL187" s="13"/>
      <c r="QTM187" s="13"/>
      <c r="QTN187" s="14"/>
      <c r="QTO187" s="15"/>
      <c r="QTP187" s="16"/>
      <c r="QTQ187" s="13"/>
      <c r="QTR187" s="13"/>
      <c r="QTS187" s="20"/>
      <c r="QTT187" s="13"/>
      <c r="QTU187" s="13"/>
      <c r="QTV187" s="14"/>
      <c r="QTW187" s="15"/>
      <c r="QTX187" s="16"/>
      <c r="QTY187" s="13"/>
      <c r="QTZ187" s="13"/>
      <c r="QUA187" s="20"/>
      <c r="QUB187" s="13"/>
      <c r="QUC187" s="13"/>
      <c r="QUD187" s="14"/>
      <c r="QUE187" s="15"/>
      <c r="QUF187" s="16"/>
      <c r="QUG187" s="13"/>
      <c r="QUH187" s="13"/>
      <c r="QUI187" s="20"/>
      <c r="QUJ187" s="13"/>
      <c r="QUK187" s="13"/>
      <c r="QUL187" s="14"/>
      <c r="QUM187" s="15"/>
      <c r="QUN187" s="16"/>
      <c r="QUO187" s="13"/>
      <c r="QUP187" s="13"/>
      <c r="QUQ187" s="20"/>
      <c r="QUR187" s="13"/>
      <c r="QUS187" s="13"/>
      <c r="QUT187" s="14"/>
      <c r="QUU187" s="15"/>
      <c r="QUV187" s="16"/>
      <c r="QUW187" s="13"/>
      <c r="QUX187" s="13"/>
      <c r="QUY187" s="20"/>
      <c r="QUZ187" s="13"/>
      <c r="QVA187" s="13"/>
      <c r="QVB187" s="14"/>
      <c r="QVC187" s="15"/>
      <c r="QVD187" s="16"/>
      <c r="QVE187" s="13"/>
      <c r="QVF187" s="13"/>
      <c r="QVG187" s="20"/>
      <c r="QVH187" s="13"/>
      <c r="QVI187" s="13"/>
      <c r="QVJ187" s="14"/>
      <c r="QVK187" s="15"/>
      <c r="QVL187" s="16"/>
      <c r="QVM187" s="13"/>
      <c r="QVN187" s="13"/>
      <c r="QVO187" s="20"/>
      <c r="QVP187" s="13"/>
      <c r="QVQ187" s="13"/>
      <c r="QVR187" s="14"/>
      <c r="QVS187" s="15"/>
      <c r="QVT187" s="16"/>
      <c r="QVU187" s="13"/>
      <c r="QVV187" s="13"/>
      <c r="QVW187" s="20"/>
      <c r="QVX187" s="13"/>
      <c r="QVY187" s="13"/>
      <c r="QVZ187" s="14"/>
      <c r="QWA187" s="15"/>
      <c r="QWB187" s="16"/>
      <c r="QWC187" s="13"/>
      <c r="QWD187" s="13"/>
      <c r="QWE187" s="20"/>
      <c r="QWF187" s="13"/>
      <c r="QWG187" s="13"/>
      <c r="QWH187" s="14"/>
      <c r="QWI187" s="15"/>
      <c r="QWJ187" s="16"/>
      <c r="QWK187" s="13"/>
      <c r="QWL187" s="13"/>
      <c r="QWM187" s="20"/>
      <c r="QWN187" s="13"/>
      <c r="QWO187" s="13"/>
      <c r="QWP187" s="14"/>
      <c r="QWQ187" s="15"/>
      <c r="QWR187" s="16"/>
      <c r="QWS187" s="13"/>
      <c r="QWT187" s="13"/>
      <c r="QWU187" s="20"/>
      <c r="QWV187" s="13"/>
      <c r="QWW187" s="13"/>
      <c r="QWX187" s="14"/>
      <c r="QWY187" s="15"/>
      <c r="QWZ187" s="16"/>
      <c r="QXA187" s="13"/>
      <c r="QXB187" s="13"/>
      <c r="QXC187" s="20"/>
      <c r="QXD187" s="13"/>
      <c r="QXE187" s="13"/>
      <c r="QXF187" s="14"/>
      <c r="QXG187" s="15"/>
      <c r="QXH187" s="16"/>
      <c r="QXI187" s="13"/>
      <c r="QXJ187" s="13"/>
      <c r="QXK187" s="20"/>
      <c r="QXL187" s="13"/>
      <c r="QXM187" s="13"/>
      <c r="QXN187" s="14"/>
      <c r="QXO187" s="15"/>
      <c r="QXP187" s="16"/>
      <c r="QXQ187" s="13"/>
      <c r="QXR187" s="13"/>
      <c r="QXS187" s="20"/>
      <c r="QXT187" s="13"/>
      <c r="QXU187" s="13"/>
      <c r="QXV187" s="14"/>
      <c r="QXW187" s="15"/>
      <c r="QXX187" s="16"/>
      <c r="QXY187" s="13"/>
      <c r="QXZ187" s="13"/>
      <c r="QYA187" s="20"/>
      <c r="QYB187" s="13"/>
      <c r="QYC187" s="13"/>
      <c r="QYD187" s="14"/>
      <c r="QYE187" s="15"/>
      <c r="QYF187" s="16"/>
      <c r="QYG187" s="13"/>
      <c r="QYH187" s="13"/>
      <c r="QYI187" s="20"/>
      <c r="QYJ187" s="13"/>
      <c r="QYK187" s="13"/>
      <c r="QYL187" s="14"/>
      <c r="QYM187" s="15"/>
      <c r="QYN187" s="16"/>
      <c r="QYO187" s="13"/>
      <c r="QYP187" s="13"/>
      <c r="QYQ187" s="20"/>
      <c r="QYR187" s="13"/>
      <c r="QYS187" s="13"/>
      <c r="QYT187" s="14"/>
      <c r="QYU187" s="15"/>
      <c r="QYV187" s="16"/>
      <c r="QYW187" s="13"/>
      <c r="QYX187" s="13"/>
      <c r="QYY187" s="20"/>
      <c r="QYZ187" s="13"/>
      <c r="QZA187" s="13"/>
      <c r="QZB187" s="14"/>
      <c r="QZC187" s="15"/>
      <c r="QZD187" s="16"/>
      <c r="QZE187" s="13"/>
      <c r="QZF187" s="13"/>
      <c r="QZG187" s="20"/>
      <c r="QZH187" s="13"/>
      <c r="QZI187" s="13"/>
      <c r="QZJ187" s="14"/>
      <c r="QZK187" s="15"/>
      <c r="QZL187" s="16"/>
      <c r="QZM187" s="13"/>
      <c r="QZN187" s="13"/>
      <c r="QZO187" s="20"/>
      <c r="QZP187" s="13"/>
      <c r="QZQ187" s="13"/>
      <c r="QZR187" s="14"/>
      <c r="QZS187" s="15"/>
      <c r="QZT187" s="16"/>
      <c r="QZU187" s="13"/>
      <c r="QZV187" s="13"/>
      <c r="QZW187" s="20"/>
      <c r="QZX187" s="13"/>
      <c r="QZY187" s="13"/>
      <c r="QZZ187" s="14"/>
      <c r="RAA187" s="15"/>
      <c r="RAB187" s="16"/>
      <c r="RAC187" s="13"/>
      <c r="RAD187" s="13"/>
      <c r="RAE187" s="20"/>
      <c r="RAF187" s="13"/>
      <c r="RAG187" s="13"/>
      <c r="RAH187" s="14"/>
      <c r="RAI187" s="15"/>
      <c r="RAJ187" s="16"/>
      <c r="RAK187" s="13"/>
      <c r="RAL187" s="13"/>
      <c r="RAM187" s="20"/>
      <c r="RAN187" s="13"/>
      <c r="RAO187" s="13"/>
      <c r="RAP187" s="14"/>
      <c r="RAQ187" s="15"/>
      <c r="RAR187" s="16"/>
      <c r="RAS187" s="13"/>
      <c r="RAT187" s="13"/>
      <c r="RAU187" s="20"/>
      <c r="RAV187" s="13"/>
      <c r="RAW187" s="13"/>
      <c r="RAX187" s="14"/>
      <c r="RAY187" s="15"/>
      <c r="RAZ187" s="16"/>
      <c r="RBA187" s="13"/>
      <c r="RBB187" s="13"/>
      <c r="RBC187" s="20"/>
      <c r="RBD187" s="13"/>
      <c r="RBE187" s="13"/>
      <c r="RBF187" s="14"/>
      <c r="RBG187" s="15"/>
      <c r="RBH187" s="16"/>
      <c r="RBI187" s="13"/>
      <c r="RBJ187" s="13"/>
      <c r="RBK187" s="20"/>
      <c r="RBL187" s="13"/>
      <c r="RBM187" s="13"/>
      <c r="RBN187" s="14"/>
      <c r="RBO187" s="15"/>
      <c r="RBP187" s="16"/>
      <c r="RBQ187" s="13"/>
      <c r="RBR187" s="13"/>
      <c r="RBS187" s="20"/>
      <c r="RBT187" s="13"/>
      <c r="RBU187" s="13"/>
      <c r="RBV187" s="14"/>
      <c r="RBW187" s="15"/>
      <c r="RBX187" s="16"/>
      <c r="RBY187" s="13"/>
      <c r="RBZ187" s="13"/>
      <c r="RCA187" s="20"/>
      <c r="RCB187" s="13"/>
      <c r="RCC187" s="13"/>
      <c r="RCD187" s="14"/>
      <c r="RCE187" s="15"/>
      <c r="RCF187" s="16"/>
      <c r="RCG187" s="13"/>
      <c r="RCH187" s="13"/>
      <c r="RCI187" s="20"/>
      <c r="RCJ187" s="13"/>
      <c r="RCK187" s="13"/>
      <c r="RCL187" s="14"/>
      <c r="RCM187" s="15"/>
      <c r="RCN187" s="16"/>
      <c r="RCO187" s="13"/>
      <c r="RCP187" s="13"/>
      <c r="RCQ187" s="20"/>
      <c r="RCR187" s="13"/>
      <c r="RCS187" s="13"/>
      <c r="RCT187" s="14"/>
      <c r="RCU187" s="15"/>
      <c r="RCV187" s="16"/>
      <c r="RCW187" s="13"/>
      <c r="RCX187" s="13"/>
      <c r="RCY187" s="20"/>
      <c r="RCZ187" s="13"/>
      <c r="RDA187" s="13"/>
      <c r="RDB187" s="14"/>
      <c r="RDC187" s="15"/>
      <c r="RDD187" s="16"/>
      <c r="RDE187" s="13"/>
      <c r="RDF187" s="13"/>
      <c r="RDG187" s="20"/>
      <c r="RDH187" s="13"/>
      <c r="RDI187" s="13"/>
      <c r="RDJ187" s="14"/>
      <c r="RDK187" s="15"/>
      <c r="RDL187" s="16"/>
      <c r="RDM187" s="13"/>
      <c r="RDN187" s="13"/>
      <c r="RDO187" s="20"/>
      <c r="RDP187" s="13"/>
      <c r="RDQ187" s="13"/>
      <c r="RDR187" s="14"/>
      <c r="RDS187" s="15"/>
      <c r="RDT187" s="16"/>
      <c r="RDU187" s="13"/>
      <c r="RDV187" s="13"/>
      <c r="RDW187" s="20"/>
      <c r="RDX187" s="13"/>
      <c r="RDY187" s="13"/>
      <c r="RDZ187" s="14"/>
      <c r="REA187" s="15"/>
      <c r="REB187" s="16"/>
      <c r="REC187" s="13"/>
      <c r="RED187" s="13"/>
      <c r="REE187" s="20"/>
      <c r="REF187" s="13"/>
      <c r="REG187" s="13"/>
      <c r="REH187" s="14"/>
      <c r="REI187" s="15"/>
      <c r="REJ187" s="16"/>
      <c r="REK187" s="13"/>
      <c r="REL187" s="13"/>
      <c r="REM187" s="20"/>
      <c r="REN187" s="13"/>
      <c r="REO187" s="13"/>
      <c r="REP187" s="14"/>
      <c r="REQ187" s="15"/>
      <c r="RER187" s="16"/>
      <c r="RES187" s="13"/>
      <c r="RET187" s="13"/>
      <c r="REU187" s="20"/>
      <c r="REV187" s="13"/>
      <c r="REW187" s="13"/>
      <c r="REX187" s="14"/>
      <c r="REY187" s="15"/>
      <c r="REZ187" s="16"/>
      <c r="RFA187" s="13"/>
      <c r="RFB187" s="13"/>
      <c r="RFC187" s="20"/>
      <c r="RFD187" s="13"/>
      <c r="RFE187" s="13"/>
      <c r="RFF187" s="14"/>
      <c r="RFG187" s="15"/>
      <c r="RFH187" s="16"/>
      <c r="RFI187" s="13"/>
      <c r="RFJ187" s="13"/>
      <c r="RFK187" s="20"/>
      <c r="RFL187" s="13"/>
      <c r="RFM187" s="13"/>
      <c r="RFN187" s="14"/>
      <c r="RFO187" s="15"/>
      <c r="RFP187" s="16"/>
      <c r="RFQ187" s="13"/>
      <c r="RFR187" s="13"/>
      <c r="RFS187" s="20"/>
      <c r="RFT187" s="13"/>
      <c r="RFU187" s="13"/>
      <c r="RFV187" s="14"/>
      <c r="RFW187" s="15"/>
      <c r="RFX187" s="16"/>
      <c r="RFY187" s="13"/>
      <c r="RFZ187" s="13"/>
      <c r="RGA187" s="20"/>
      <c r="RGB187" s="13"/>
      <c r="RGC187" s="13"/>
      <c r="RGD187" s="14"/>
      <c r="RGE187" s="15"/>
      <c r="RGF187" s="16"/>
      <c r="RGG187" s="13"/>
      <c r="RGH187" s="13"/>
      <c r="RGI187" s="20"/>
      <c r="RGJ187" s="13"/>
      <c r="RGK187" s="13"/>
      <c r="RGL187" s="14"/>
      <c r="RGM187" s="15"/>
      <c r="RGN187" s="16"/>
      <c r="RGO187" s="13"/>
      <c r="RGP187" s="13"/>
      <c r="RGQ187" s="20"/>
      <c r="RGR187" s="13"/>
      <c r="RGS187" s="13"/>
      <c r="RGT187" s="14"/>
      <c r="RGU187" s="15"/>
      <c r="RGV187" s="16"/>
      <c r="RGW187" s="13"/>
      <c r="RGX187" s="13"/>
      <c r="RGY187" s="20"/>
      <c r="RGZ187" s="13"/>
      <c r="RHA187" s="13"/>
      <c r="RHB187" s="14"/>
      <c r="RHC187" s="15"/>
      <c r="RHD187" s="16"/>
      <c r="RHE187" s="13"/>
      <c r="RHF187" s="13"/>
      <c r="RHG187" s="20"/>
      <c r="RHH187" s="13"/>
      <c r="RHI187" s="13"/>
      <c r="RHJ187" s="14"/>
      <c r="RHK187" s="15"/>
      <c r="RHL187" s="16"/>
      <c r="RHM187" s="13"/>
      <c r="RHN187" s="13"/>
      <c r="RHO187" s="20"/>
      <c r="RHP187" s="13"/>
      <c r="RHQ187" s="13"/>
      <c r="RHR187" s="14"/>
      <c r="RHS187" s="15"/>
      <c r="RHT187" s="16"/>
      <c r="RHU187" s="13"/>
      <c r="RHV187" s="13"/>
      <c r="RHW187" s="20"/>
      <c r="RHX187" s="13"/>
      <c r="RHY187" s="13"/>
      <c r="RHZ187" s="14"/>
      <c r="RIA187" s="15"/>
      <c r="RIB187" s="16"/>
      <c r="RIC187" s="13"/>
      <c r="RID187" s="13"/>
      <c r="RIE187" s="20"/>
      <c r="RIF187" s="13"/>
      <c r="RIG187" s="13"/>
      <c r="RIH187" s="14"/>
      <c r="RII187" s="15"/>
      <c r="RIJ187" s="16"/>
      <c r="RIK187" s="13"/>
      <c r="RIL187" s="13"/>
      <c r="RIM187" s="20"/>
      <c r="RIN187" s="13"/>
      <c r="RIO187" s="13"/>
      <c r="RIP187" s="14"/>
      <c r="RIQ187" s="15"/>
      <c r="RIR187" s="16"/>
      <c r="RIS187" s="13"/>
      <c r="RIT187" s="13"/>
      <c r="RIU187" s="20"/>
      <c r="RIV187" s="13"/>
      <c r="RIW187" s="13"/>
      <c r="RIX187" s="14"/>
      <c r="RIY187" s="15"/>
      <c r="RIZ187" s="16"/>
      <c r="RJA187" s="13"/>
      <c r="RJB187" s="13"/>
      <c r="RJC187" s="20"/>
      <c r="RJD187" s="13"/>
      <c r="RJE187" s="13"/>
      <c r="RJF187" s="14"/>
      <c r="RJG187" s="15"/>
      <c r="RJH187" s="16"/>
      <c r="RJI187" s="13"/>
      <c r="RJJ187" s="13"/>
      <c r="RJK187" s="20"/>
      <c r="RJL187" s="13"/>
      <c r="RJM187" s="13"/>
      <c r="RJN187" s="14"/>
      <c r="RJO187" s="15"/>
      <c r="RJP187" s="16"/>
      <c r="RJQ187" s="13"/>
      <c r="RJR187" s="13"/>
      <c r="RJS187" s="20"/>
      <c r="RJT187" s="13"/>
      <c r="RJU187" s="13"/>
      <c r="RJV187" s="14"/>
      <c r="RJW187" s="15"/>
      <c r="RJX187" s="16"/>
      <c r="RJY187" s="13"/>
      <c r="RJZ187" s="13"/>
      <c r="RKA187" s="20"/>
      <c r="RKB187" s="13"/>
      <c r="RKC187" s="13"/>
      <c r="RKD187" s="14"/>
      <c r="RKE187" s="15"/>
      <c r="RKF187" s="16"/>
      <c r="RKG187" s="13"/>
      <c r="RKH187" s="13"/>
      <c r="RKI187" s="20"/>
      <c r="RKJ187" s="13"/>
      <c r="RKK187" s="13"/>
      <c r="RKL187" s="14"/>
      <c r="RKM187" s="15"/>
      <c r="RKN187" s="16"/>
      <c r="RKO187" s="13"/>
      <c r="RKP187" s="13"/>
      <c r="RKQ187" s="20"/>
      <c r="RKR187" s="13"/>
      <c r="RKS187" s="13"/>
      <c r="RKT187" s="14"/>
      <c r="RKU187" s="15"/>
      <c r="RKV187" s="16"/>
      <c r="RKW187" s="13"/>
      <c r="RKX187" s="13"/>
      <c r="RKY187" s="20"/>
      <c r="RKZ187" s="13"/>
      <c r="RLA187" s="13"/>
      <c r="RLB187" s="14"/>
      <c r="RLC187" s="15"/>
      <c r="RLD187" s="16"/>
      <c r="RLE187" s="13"/>
      <c r="RLF187" s="13"/>
      <c r="RLG187" s="20"/>
      <c r="RLH187" s="13"/>
      <c r="RLI187" s="13"/>
      <c r="RLJ187" s="14"/>
      <c r="RLK187" s="15"/>
      <c r="RLL187" s="16"/>
      <c r="RLM187" s="13"/>
      <c r="RLN187" s="13"/>
      <c r="RLO187" s="20"/>
      <c r="RLP187" s="13"/>
      <c r="RLQ187" s="13"/>
      <c r="RLR187" s="14"/>
      <c r="RLS187" s="15"/>
      <c r="RLT187" s="16"/>
      <c r="RLU187" s="13"/>
      <c r="RLV187" s="13"/>
      <c r="RLW187" s="20"/>
      <c r="RLX187" s="13"/>
      <c r="RLY187" s="13"/>
      <c r="RLZ187" s="14"/>
      <c r="RMA187" s="15"/>
      <c r="RMB187" s="16"/>
      <c r="RMC187" s="13"/>
      <c r="RMD187" s="13"/>
      <c r="RME187" s="20"/>
      <c r="RMF187" s="13"/>
      <c r="RMG187" s="13"/>
      <c r="RMH187" s="14"/>
      <c r="RMI187" s="15"/>
      <c r="RMJ187" s="16"/>
      <c r="RMK187" s="13"/>
      <c r="RML187" s="13"/>
      <c r="RMM187" s="20"/>
      <c r="RMN187" s="13"/>
      <c r="RMO187" s="13"/>
      <c r="RMP187" s="14"/>
      <c r="RMQ187" s="15"/>
      <c r="RMR187" s="16"/>
      <c r="RMS187" s="13"/>
      <c r="RMT187" s="13"/>
      <c r="RMU187" s="20"/>
      <c r="RMV187" s="13"/>
      <c r="RMW187" s="13"/>
      <c r="RMX187" s="14"/>
      <c r="RMY187" s="15"/>
      <c r="RMZ187" s="16"/>
      <c r="RNA187" s="13"/>
      <c r="RNB187" s="13"/>
      <c r="RNC187" s="20"/>
      <c r="RND187" s="13"/>
      <c r="RNE187" s="13"/>
      <c r="RNF187" s="14"/>
      <c r="RNG187" s="15"/>
      <c r="RNH187" s="16"/>
      <c r="RNI187" s="13"/>
      <c r="RNJ187" s="13"/>
      <c r="RNK187" s="20"/>
      <c r="RNL187" s="13"/>
      <c r="RNM187" s="13"/>
      <c r="RNN187" s="14"/>
      <c r="RNO187" s="15"/>
      <c r="RNP187" s="16"/>
      <c r="RNQ187" s="13"/>
      <c r="RNR187" s="13"/>
      <c r="RNS187" s="20"/>
      <c r="RNT187" s="13"/>
      <c r="RNU187" s="13"/>
      <c r="RNV187" s="14"/>
      <c r="RNW187" s="15"/>
      <c r="RNX187" s="16"/>
      <c r="RNY187" s="13"/>
      <c r="RNZ187" s="13"/>
      <c r="ROA187" s="20"/>
      <c r="ROB187" s="13"/>
      <c r="ROC187" s="13"/>
      <c r="ROD187" s="14"/>
      <c r="ROE187" s="15"/>
      <c r="ROF187" s="16"/>
      <c r="ROG187" s="13"/>
      <c r="ROH187" s="13"/>
      <c r="ROI187" s="20"/>
      <c r="ROJ187" s="13"/>
      <c r="ROK187" s="13"/>
      <c r="ROL187" s="14"/>
      <c r="ROM187" s="15"/>
      <c r="RON187" s="16"/>
      <c r="ROO187" s="13"/>
      <c r="ROP187" s="13"/>
      <c r="ROQ187" s="20"/>
      <c r="ROR187" s="13"/>
      <c r="ROS187" s="13"/>
      <c r="ROT187" s="14"/>
      <c r="ROU187" s="15"/>
      <c r="ROV187" s="16"/>
      <c r="ROW187" s="13"/>
      <c r="ROX187" s="13"/>
      <c r="ROY187" s="20"/>
      <c r="ROZ187" s="13"/>
      <c r="RPA187" s="13"/>
      <c r="RPB187" s="14"/>
      <c r="RPC187" s="15"/>
      <c r="RPD187" s="16"/>
      <c r="RPE187" s="13"/>
      <c r="RPF187" s="13"/>
      <c r="RPG187" s="20"/>
      <c r="RPH187" s="13"/>
      <c r="RPI187" s="13"/>
      <c r="RPJ187" s="14"/>
      <c r="RPK187" s="15"/>
      <c r="RPL187" s="16"/>
      <c r="RPM187" s="13"/>
      <c r="RPN187" s="13"/>
      <c r="RPO187" s="20"/>
      <c r="RPP187" s="13"/>
      <c r="RPQ187" s="13"/>
      <c r="RPR187" s="14"/>
      <c r="RPS187" s="15"/>
      <c r="RPT187" s="16"/>
      <c r="RPU187" s="13"/>
      <c r="RPV187" s="13"/>
      <c r="RPW187" s="20"/>
      <c r="RPX187" s="13"/>
      <c r="RPY187" s="13"/>
      <c r="RPZ187" s="14"/>
      <c r="RQA187" s="15"/>
      <c r="RQB187" s="16"/>
      <c r="RQC187" s="13"/>
      <c r="RQD187" s="13"/>
      <c r="RQE187" s="20"/>
      <c r="RQF187" s="13"/>
      <c r="RQG187" s="13"/>
      <c r="RQH187" s="14"/>
      <c r="RQI187" s="15"/>
      <c r="RQJ187" s="16"/>
      <c r="RQK187" s="13"/>
      <c r="RQL187" s="13"/>
      <c r="RQM187" s="20"/>
      <c r="RQN187" s="13"/>
      <c r="RQO187" s="13"/>
      <c r="RQP187" s="14"/>
      <c r="RQQ187" s="15"/>
      <c r="RQR187" s="16"/>
      <c r="RQS187" s="13"/>
      <c r="RQT187" s="13"/>
      <c r="RQU187" s="20"/>
      <c r="RQV187" s="13"/>
      <c r="RQW187" s="13"/>
      <c r="RQX187" s="14"/>
      <c r="RQY187" s="15"/>
      <c r="RQZ187" s="16"/>
      <c r="RRA187" s="13"/>
      <c r="RRB187" s="13"/>
      <c r="RRC187" s="20"/>
      <c r="RRD187" s="13"/>
      <c r="RRE187" s="13"/>
      <c r="RRF187" s="14"/>
      <c r="RRG187" s="15"/>
      <c r="RRH187" s="16"/>
      <c r="RRI187" s="13"/>
      <c r="RRJ187" s="13"/>
      <c r="RRK187" s="20"/>
      <c r="RRL187" s="13"/>
      <c r="RRM187" s="13"/>
      <c r="RRN187" s="14"/>
      <c r="RRO187" s="15"/>
      <c r="RRP187" s="16"/>
      <c r="RRQ187" s="13"/>
      <c r="RRR187" s="13"/>
      <c r="RRS187" s="20"/>
      <c r="RRT187" s="13"/>
      <c r="RRU187" s="13"/>
      <c r="RRV187" s="14"/>
      <c r="RRW187" s="15"/>
      <c r="RRX187" s="16"/>
      <c r="RRY187" s="13"/>
      <c r="RRZ187" s="13"/>
      <c r="RSA187" s="20"/>
      <c r="RSB187" s="13"/>
      <c r="RSC187" s="13"/>
      <c r="RSD187" s="14"/>
      <c r="RSE187" s="15"/>
      <c r="RSF187" s="16"/>
      <c r="RSG187" s="13"/>
      <c r="RSH187" s="13"/>
      <c r="RSI187" s="20"/>
      <c r="RSJ187" s="13"/>
      <c r="RSK187" s="13"/>
      <c r="RSL187" s="14"/>
      <c r="RSM187" s="15"/>
      <c r="RSN187" s="16"/>
      <c r="RSO187" s="13"/>
      <c r="RSP187" s="13"/>
      <c r="RSQ187" s="20"/>
      <c r="RSR187" s="13"/>
      <c r="RSS187" s="13"/>
      <c r="RST187" s="14"/>
      <c r="RSU187" s="15"/>
      <c r="RSV187" s="16"/>
      <c r="RSW187" s="13"/>
      <c r="RSX187" s="13"/>
      <c r="RSY187" s="20"/>
      <c r="RSZ187" s="13"/>
      <c r="RTA187" s="13"/>
      <c r="RTB187" s="14"/>
      <c r="RTC187" s="15"/>
      <c r="RTD187" s="16"/>
      <c r="RTE187" s="13"/>
      <c r="RTF187" s="13"/>
      <c r="RTG187" s="20"/>
      <c r="RTH187" s="13"/>
      <c r="RTI187" s="13"/>
      <c r="RTJ187" s="14"/>
      <c r="RTK187" s="15"/>
      <c r="RTL187" s="16"/>
      <c r="RTM187" s="13"/>
      <c r="RTN187" s="13"/>
      <c r="RTO187" s="20"/>
      <c r="RTP187" s="13"/>
      <c r="RTQ187" s="13"/>
      <c r="RTR187" s="14"/>
      <c r="RTS187" s="15"/>
      <c r="RTT187" s="16"/>
      <c r="RTU187" s="13"/>
      <c r="RTV187" s="13"/>
      <c r="RTW187" s="20"/>
      <c r="RTX187" s="13"/>
      <c r="RTY187" s="13"/>
      <c r="RTZ187" s="14"/>
      <c r="RUA187" s="15"/>
      <c r="RUB187" s="16"/>
      <c r="RUC187" s="13"/>
      <c r="RUD187" s="13"/>
      <c r="RUE187" s="20"/>
      <c r="RUF187" s="13"/>
      <c r="RUG187" s="13"/>
      <c r="RUH187" s="14"/>
      <c r="RUI187" s="15"/>
      <c r="RUJ187" s="16"/>
      <c r="RUK187" s="13"/>
      <c r="RUL187" s="13"/>
      <c r="RUM187" s="20"/>
      <c r="RUN187" s="13"/>
      <c r="RUO187" s="13"/>
      <c r="RUP187" s="14"/>
      <c r="RUQ187" s="15"/>
      <c r="RUR187" s="16"/>
      <c r="RUS187" s="13"/>
      <c r="RUT187" s="13"/>
      <c r="RUU187" s="20"/>
      <c r="RUV187" s="13"/>
      <c r="RUW187" s="13"/>
      <c r="RUX187" s="14"/>
      <c r="RUY187" s="15"/>
      <c r="RUZ187" s="16"/>
      <c r="RVA187" s="13"/>
      <c r="RVB187" s="13"/>
      <c r="RVC187" s="20"/>
      <c r="RVD187" s="13"/>
      <c r="RVE187" s="13"/>
      <c r="RVF187" s="14"/>
      <c r="RVG187" s="15"/>
      <c r="RVH187" s="16"/>
      <c r="RVI187" s="13"/>
      <c r="RVJ187" s="13"/>
      <c r="RVK187" s="20"/>
      <c r="RVL187" s="13"/>
      <c r="RVM187" s="13"/>
      <c r="RVN187" s="14"/>
      <c r="RVO187" s="15"/>
      <c r="RVP187" s="16"/>
      <c r="RVQ187" s="13"/>
      <c r="RVR187" s="13"/>
      <c r="RVS187" s="20"/>
      <c r="RVT187" s="13"/>
      <c r="RVU187" s="13"/>
      <c r="RVV187" s="14"/>
      <c r="RVW187" s="15"/>
      <c r="RVX187" s="16"/>
      <c r="RVY187" s="13"/>
      <c r="RVZ187" s="13"/>
      <c r="RWA187" s="20"/>
      <c r="RWB187" s="13"/>
      <c r="RWC187" s="13"/>
      <c r="RWD187" s="14"/>
      <c r="RWE187" s="15"/>
      <c r="RWF187" s="16"/>
      <c r="RWG187" s="13"/>
      <c r="RWH187" s="13"/>
      <c r="RWI187" s="20"/>
      <c r="RWJ187" s="13"/>
      <c r="RWK187" s="13"/>
      <c r="RWL187" s="14"/>
      <c r="RWM187" s="15"/>
      <c r="RWN187" s="16"/>
      <c r="RWO187" s="13"/>
      <c r="RWP187" s="13"/>
      <c r="RWQ187" s="20"/>
      <c r="RWR187" s="13"/>
      <c r="RWS187" s="13"/>
      <c r="RWT187" s="14"/>
      <c r="RWU187" s="15"/>
      <c r="RWV187" s="16"/>
      <c r="RWW187" s="13"/>
      <c r="RWX187" s="13"/>
      <c r="RWY187" s="20"/>
      <c r="RWZ187" s="13"/>
      <c r="RXA187" s="13"/>
      <c r="RXB187" s="14"/>
      <c r="RXC187" s="15"/>
      <c r="RXD187" s="16"/>
      <c r="RXE187" s="13"/>
      <c r="RXF187" s="13"/>
      <c r="RXG187" s="20"/>
      <c r="RXH187" s="13"/>
      <c r="RXI187" s="13"/>
      <c r="RXJ187" s="14"/>
      <c r="RXK187" s="15"/>
      <c r="RXL187" s="16"/>
      <c r="RXM187" s="13"/>
      <c r="RXN187" s="13"/>
      <c r="RXO187" s="20"/>
      <c r="RXP187" s="13"/>
      <c r="RXQ187" s="13"/>
      <c r="RXR187" s="14"/>
      <c r="RXS187" s="15"/>
      <c r="RXT187" s="16"/>
      <c r="RXU187" s="13"/>
      <c r="RXV187" s="13"/>
      <c r="RXW187" s="20"/>
      <c r="RXX187" s="13"/>
      <c r="RXY187" s="13"/>
      <c r="RXZ187" s="14"/>
      <c r="RYA187" s="15"/>
      <c r="RYB187" s="16"/>
      <c r="RYC187" s="13"/>
      <c r="RYD187" s="13"/>
      <c r="RYE187" s="20"/>
      <c r="RYF187" s="13"/>
      <c r="RYG187" s="13"/>
      <c r="RYH187" s="14"/>
      <c r="RYI187" s="15"/>
      <c r="RYJ187" s="16"/>
      <c r="RYK187" s="13"/>
      <c r="RYL187" s="13"/>
      <c r="RYM187" s="20"/>
      <c r="RYN187" s="13"/>
      <c r="RYO187" s="13"/>
      <c r="RYP187" s="14"/>
      <c r="RYQ187" s="15"/>
      <c r="RYR187" s="16"/>
      <c r="RYS187" s="13"/>
      <c r="RYT187" s="13"/>
      <c r="RYU187" s="20"/>
      <c r="RYV187" s="13"/>
      <c r="RYW187" s="13"/>
      <c r="RYX187" s="14"/>
      <c r="RYY187" s="15"/>
      <c r="RYZ187" s="16"/>
      <c r="RZA187" s="13"/>
      <c r="RZB187" s="13"/>
      <c r="RZC187" s="20"/>
      <c r="RZD187" s="13"/>
      <c r="RZE187" s="13"/>
      <c r="RZF187" s="14"/>
      <c r="RZG187" s="15"/>
      <c r="RZH187" s="16"/>
      <c r="RZI187" s="13"/>
      <c r="RZJ187" s="13"/>
      <c r="RZK187" s="20"/>
      <c r="RZL187" s="13"/>
      <c r="RZM187" s="13"/>
      <c r="RZN187" s="14"/>
      <c r="RZO187" s="15"/>
      <c r="RZP187" s="16"/>
      <c r="RZQ187" s="13"/>
      <c r="RZR187" s="13"/>
      <c r="RZS187" s="20"/>
      <c r="RZT187" s="13"/>
      <c r="RZU187" s="13"/>
      <c r="RZV187" s="14"/>
      <c r="RZW187" s="15"/>
      <c r="RZX187" s="16"/>
      <c r="RZY187" s="13"/>
      <c r="RZZ187" s="13"/>
      <c r="SAA187" s="20"/>
      <c r="SAB187" s="13"/>
      <c r="SAC187" s="13"/>
      <c r="SAD187" s="14"/>
      <c r="SAE187" s="15"/>
      <c r="SAF187" s="16"/>
      <c r="SAG187" s="13"/>
      <c r="SAH187" s="13"/>
      <c r="SAI187" s="20"/>
      <c r="SAJ187" s="13"/>
      <c r="SAK187" s="13"/>
      <c r="SAL187" s="14"/>
      <c r="SAM187" s="15"/>
      <c r="SAN187" s="16"/>
      <c r="SAO187" s="13"/>
      <c r="SAP187" s="13"/>
      <c r="SAQ187" s="20"/>
      <c r="SAR187" s="13"/>
      <c r="SAS187" s="13"/>
      <c r="SAT187" s="14"/>
      <c r="SAU187" s="15"/>
      <c r="SAV187" s="16"/>
      <c r="SAW187" s="13"/>
      <c r="SAX187" s="13"/>
      <c r="SAY187" s="20"/>
      <c r="SAZ187" s="13"/>
      <c r="SBA187" s="13"/>
      <c r="SBB187" s="14"/>
      <c r="SBC187" s="15"/>
      <c r="SBD187" s="16"/>
      <c r="SBE187" s="13"/>
      <c r="SBF187" s="13"/>
      <c r="SBG187" s="20"/>
      <c r="SBH187" s="13"/>
      <c r="SBI187" s="13"/>
      <c r="SBJ187" s="14"/>
      <c r="SBK187" s="15"/>
      <c r="SBL187" s="16"/>
      <c r="SBM187" s="13"/>
      <c r="SBN187" s="13"/>
      <c r="SBO187" s="20"/>
      <c r="SBP187" s="13"/>
      <c r="SBQ187" s="13"/>
      <c r="SBR187" s="14"/>
      <c r="SBS187" s="15"/>
      <c r="SBT187" s="16"/>
      <c r="SBU187" s="13"/>
      <c r="SBV187" s="13"/>
      <c r="SBW187" s="20"/>
      <c r="SBX187" s="13"/>
      <c r="SBY187" s="13"/>
      <c r="SBZ187" s="14"/>
      <c r="SCA187" s="15"/>
      <c r="SCB187" s="16"/>
      <c r="SCC187" s="13"/>
      <c r="SCD187" s="13"/>
      <c r="SCE187" s="20"/>
      <c r="SCF187" s="13"/>
      <c r="SCG187" s="13"/>
      <c r="SCH187" s="14"/>
      <c r="SCI187" s="15"/>
      <c r="SCJ187" s="16"/>
      <c r="SCK187" s="13"/>
      <c r="SCL187" s="13"/>
      <c r="SCM187" s="20"/>
      <c r="SCN187" s="13"/>
      <c r="SCO187" s="13"/>
      <c r="SCP187" s="14"/>
      <c r="SCQ187" s="15"/>
      <c r="SCR187" s="16"/>
      <c r="SCS187" s="13"/>
      <c r="SCT187" s="13"/>
      <c r="SCU187" s="20"/>
      <c r="SCV187" s="13"/>
      <c r="SCW187" s="13"/>
      <c r="SCX187" s="14"/>
      <c r="SCY187" s="15"/>
      <c r="SCZ187" s="16"/>
      <c r="SDA187" s="13"/>
      <c r="SDB187" s="13"/>
      <c r="SDC187" s="20"/>
      <c r="SDD187" s="13"/>
      <c r="SDE187" s="13"/>
      <c r="SDF187" s="14"/>
      <c r="SDG187" s="15"/>
      <c r="SDH187" s="16"/>
      <c r="SDI187" s="13"/>
      <c r="SDJ187" s="13"/>
      <c r="SDK187" s="20"/>
      <c r="SDL187" s="13"/>
      <c r="SDM187" s="13"/>
      <c r="SDN187" s="14"/>
      <c r="SDO187" s="15"/>
      <c r="SDP187" s="16"/>
      <c r="SDQ187" s="13"/>
      <c r="SDR187" s="13"/>
      <c r="SDS187" s="20"/>
      <c r="SDT187" s="13"/>
      <c r="SDU187" s="13"/>
      <c r="SDV187" s="14"/>
      <c r="SDW187" s="15"/>
      <c r="SDX187" s="16"/>
      <c r="SDY187" s="13"/>
      <c r="SDZ187" s="13"/>
      <c r="SEA187" s="20"/>
      <c r="SEB187" s="13"/>
      <c r="SEC187" s="13"/>
      <c r="SED187" s="14"/>
      <c r="SEE187" s="15"/>
      <c r="SEF187" s="16"/>
      <c r="SEG187" s="13"/>
      <c r="SEH187" s="13"/>
      <c r="SEI187" s="20"/>
      <c r="SEJ187" s="13"/>
      <c r="SEK187" s="13"/>
      <c r="SEL187" s="14"/>
      <c r="SEM187" s="15"/>
      <c r="SEN187" s="16"/>
      <c r="SEO187" s="13"/>
      <c r="SEP187" s="13"/>
      <c r="SEQ187" s="20"/>
      <c r="SER187" s="13"/>
      <c r="SES187" s="13"/>
      <c r="SET187" s="14"/>
      <c r="SEU187" s="15"/>
      <c r="SEV187" s="16"/>
      <c r="SEW187" s="13"/>
      <c r="SEX187" s="13"/>
      <c r="SEY187" s="20"/>
      <c r="SEZ187" s="13"/>
      <c r="SFA187" s="13"/>
      <c r="SFB187" s="14"/>
      <c r="SFC187" s="15"/>
      <c r="SFD187" s="16"/>
      <c r="SFE187" s="13"/>
      <c r="SFF187" s="13"/>
      <c r="SFG187" s="20"/>
      <c r="SFH187" s="13"/>
      <c r="SFI187" s="13"/>
      <c r="SFJ187" s="14"/>
      <c r="SFK187" s="15"/>
      <c r="SFL187" s="16"/>
      <c r="SFM187" s="13"/>
      <c r="SFN187" s="13"/>
      <c r="SFO187" s="20"/>
      <c r="SFP187" s="13"/>
      <c r="SFQ187" s="13"/>
      <c r="SFR187" s="14"/>
      <c r="SFS187" s="15"/>
      <c r="SFT187" s="16"/>
      <c r="SFU187" s="13"/>
      <c r="SFV187" s="13"/>
      <c r="SFW187" s="20"/>
      <c r="SFX187" s="13"/>
      <c r="SFY187" s="13"/>
      <c r="SFZ187" s="14"/>
      <c r="SGA187" s="15"/>
      <c r="SGB187" s="16"/>
      <c r="SGC187" s="13"/>
      <c r="SGD187" s="13"/>
      <c r="SGE187" s="20"/>
      <c r="SGF187" s="13"/>
      <c r="SGG187" s="13"/>
      <c r="SGH187" s="14"/>
      <c r="SGI187" s="15"/>
      <c r="SGJ187" s="16"/>
      <c r="SGK187" s="13"/>
      <c r="SGL187" s="13"/>
      <c r="SGM187" s="20"/>
      <c r="SGN187" s="13"/>
      <c r="SGO187" s="13"/>
      <c r="SGP187" s="14"/>
      <c r="SGQ187" s="15"/>
      <c r="SGR187" s="16"/>
      <c r="SGS187" s="13"/>
      <c r="SGT187" s="13"/>
      <c r="SGU187" s="20"/>
      <c r="SGV187" s="13"/>
      <c r="SGW187" s="13"/>
      <c r="SGX187" s="14"/>
      <c r="SGY187" s="15"/>
      <c r="SGZ187" s="16"/>
      <c r="SHA187" s="13"/>
      <c r="SHB187" s="13"/>
      <c r="SHC187" s="20"/>
      <c r="SHD187" s="13"/>
      <c r="SHE187" s="13"/>
      <c r="SHF187" s="14"/>
      <c r="SHG187" s="15"/>
      <c r="SHH187" s="16"/>
      <c r="SHI187" s="13"/>
      <c r="SHJ187" s="13"/>
      <c r="SHK187" s="20"/>
      <c r="SHL187" s="13"/>
      <c r="SHM187" s="13"/>
      <c r="SHN187" s="14"/>
      <c r="SHO187" s="15"/>
      <c r="SHP187" s="16"/>
      <c r="SHQ187" s="13"/>
      <c r="SHR187" s="13"/>
      <c r="SHS187" s="20"/>
      <c r="SHT187" s="13"/>
      <c r="SHU187" s="13"/>
      <c r="SHV187" s="14"/>
      <c r="SHW187" s="15"/>
      <c r="SHX187" s="16"/>
      <c r="SHY187" s="13"/>
      <c r="SHZ187" s="13"/>
      <c r="SIA187" s="20"/>
      <c r="SIB187" s="13"/>
      <c r="SIC187" s="13"/>
      <c r="SID187" s="14"/>
      <c r="SIE187" s="15"/>
      <c r="SIF187" s="16"/>
      <c r="SIG187" s="13"/>
      <c r="SIH187" s="13"/>
      <c r="SII187" s="20"/>
      <c r="SIJ187" s="13"/>
      <c r="SIK187" s="13"/>
      <c r="SIL187" s="14"/>
      <c r="SIM187" s="15"/>
      <c r="SIN187" s="16"/>
      <c r="SIO187" s="13"/>
      <c r="SIP187" s="13"/>
      <c r="SIQ187" s="20"/>
      <c r="SIR187" s="13"/>
      <c r="SIS187" s="13"/>
      <c r="SIT187" s="14"/>
      <c r="SIU187" s="15"/>
      <c r="SIV187" s="16"/>
      <c r="SIW187" s="13"/>
      <c r="SIX187" s="13"/>
      <c r="SIY187" s="20"/>
      <c r="SIZ187" s="13"/>
      <c r="SJA187" s="13"/>
      <c r="SJB187" s="14"/>
      <c r="SJC187" s="15"/>
      <c r="SJD187" s="16"/>
      <c r="SJE187" s="13"/>
      <c r="SJF187" s="13"/>
      <c r="SJG187" s="20"/>
      <c r="SJH187" s="13"/>
      <c r="SJI187" s="13"/>
      <c r="SJJ187" s="14"/>
      <c r="SJK187" s="15"/>
      <c r="SJL187" s="16"/>
      <c r="SJM187" s="13"/>
      <c r="SJN187" s="13"/>
      <c r="SJO187" s="20"/>
      <c r="SJP187" s="13"/>
      <c r="SJQ187" s="13"/>
      <c r="SJR187" s="14"/>
      <c r="SJS187" s="15"/>
      <c r="SJT187" s="16"/>
      <c r="SJU187" s="13"/>
      <c r="SJV187" s="13"/>
      <c r="SJW187" s="20"/>
      <c r="SJX187" s="13"/>
      <c r="SJY187" s="13"/>
      <c r="SJZ187" s="14"/>
      <c r="SKA187" s="15"/>
      <c r="SKB187" s="16"/>
      <c r="SKC187" s="13"/>
      <c r="SKD187" s="13"/>
      <c r="SKE187" s="20"/>
      <c r="SKF187" s="13"/>
      <c r="SKG187" s="13"/>
      <c r="SKH187" s="14"/>
      <c r="SKI187" s="15"/>
      <c r="SKJ187" s="16"/>
      <c r="SKK187" s="13"/>
      <c r="SKL187" s="13"/>
      <c r="SKM187" s="20"/>
      <c r="SKN187" s="13"/>
      <c r="SKO187" s="13"/>
      <c r="SKP187" s="14"/>
      <c r="SKQ187" s="15"/>
      <c r="SKR187" s="16"/>
      <c r="SKS187" s="13"/>
      <c r="SKT187" s="13"/>
      <c r="SKU187" s="20"/>
      <c r="SKV187" s="13"/>
      <c r="SKW187" s="13"/>
      <c r="SKX187" s="14"/>
      <c r="SKY187" s="15"/>
      <c r="SKZ187" s="16"/>
      <c r="SLA187" s="13"/>
      <c r="SLB187" s="13"/>
      <c r="SLC187" s="20"/>
      <c r="SLD187" s="13"/>
      <c r="SLE187" s="13"/>
      <c r="SLF187" s="14"/>
      <c r="SLG187" s="15"/>
      <c r="SLH187" s="16"/>
      <c r="SLI187" s="13"/>
      <c r="SLJ187" s="13"/>
      <c r="SLK187" s="20"/>
      <c r="SLL187" s="13"/>
      <c r="SLM187" s="13"/>
      <c r="SLN187" s="14"/>
      <c r="SLO187" s="15"/>
      <c r="SLP187" s="16"/>
      <c r="SLQ187" s="13"/>
      <c r="SLR187" s="13"/>
      <c r="SLS187" s="20"/>
      <c r="SLT187" s="13"/>
      <c r="SLU187" s="13"/>
      <c r="SLV187" s="14"/>
      <c r="SLW187" s="15"/>
      <c r="SLX187" s="16"/>
      <c r="SLY187" s="13"/>
      <c r="SLZ187" s="13"/>
      <c r="SMA187" s="20"/>
      <c r="SMB187" s="13"/>
      <c r="SMC187" s="13"/>
      <c r="SMD187" s="14"/>
      <c r="SME187" s="15"/>
      <c r="SMF187" s="16"/>
      <c r="SMG187" s="13"/>
      <c r="SMH187" s="13"/>
      <c r="SMI187" s="20"/>
      <c r="SMJ187" s="13"/>
      <c r="SMK187" s="13"/>
      <c r="SML187" s="14"/>
      <c r="SMM187" s="15"/>
      <c r="SMN187" s="16"/>
      <c r="SMO187" s="13"/>
      <c r="SMP187" s="13"/>
      <c r="SMQ187" s="20"/>
      <c r="SMR187" s="13"/>
      <c r="SMS187" s="13"/>
      <c r="SMT187" s="14"/>
      <c r="SMU187" s="15"/>
      <c r="SMV187" s="16"/>
      <c r="SMW187" s="13"/>
      <c r="SMX187" s="13"/>
      <c r="SMY187" s="20"/>
      <c r="SMZ187" s="13"/>
      <c r="SNA187" s="13"/>
      <c r="SNB187" s="14"/>
      <c r="SNC187" s="15"/>
      <c r="SND187" s="16"/>
      <c r="SNE187" s="13"/>
      <c r="SNF187" s="13"/>
      <c r="SNG187" s="20"/>
      <c r="SNH187" s="13"/>
      <c r="SNI187" s="13"/>
      <c r="SNJ187" s="14"/>
      <c r="SNK187" s="15"/>
      <c r="SNL187" s="16"/>
      <c r="SNM187" s="13"/>
      <c r="SNN187" s="13"/>
      <c r="SNO187" s="20"/>
      <c r="SNP187" s="13"/>
      <c r="SNQ187" s="13"/>
      <c r="SNR187" s="14"/>
      <c r="SNS187" s="15"/>
      <c r="SNT187" s="16"/>
      <c r="SNU187" s="13"/>
      <c r="SNV187" s="13"/>
      <c r="SNW187" s="20"/>
      <c r="SNX187" s="13"/>
      <c r="SNY187" s="13"/>
      <c r="SNZ187" s="14"/>
      <c r="SOA187" s="15"/>
      <c r="SOB187" s="16"/>
      <c r="SOC187" s="13"/>
      <c r="SOD187" s="13"/>
      <c r="SOE187" s="20"/>
      <c r="SOF187" s="13"/>
      <c r="SOG187" s="13"/>
      <c r="SOH187" s="14"/>
      <c r="SOI187" s="15"/>
      <c r="SOJ187" s="16"/>
      <c r="SOK187" s="13"/>
      <c r="SOL187" s="13"/>
      <c r="SOM187" s="20"/>
      <c r="SON187" s="13"/>
      <c r="SOO187" s="13"/>
      <c r="SOP187" s="14"/>
      <c r="SOQ187" s="15"/>
      <c r="SOR187" s="16"/>
      <c r="SOS187" s="13"/>
      <c r="SOT187" s="13"/>
      <c r="SOU187" s="20"/>
      <c r="SOV187" s="13"/>
      <c r="SOW187" s="13"/>
      <c r="SOX187" s="14"/>
      <c r="SOY187" s="15"/>
      <c r="SOZ187" s="16"/>
      <c r="SPA187" s="13"/>
      <c r="SPB187" s="13"/>
      <c r="SPC187" s="20"/>
      <c r="SPD187" s="13"/>
      <c r="SPE187" s="13"/>
      <c r="SPF187" s="14"/>
      <c r="SPG187" s="15"/>
      <c r="SPH187" s="16"/>
      <c r="SPI187" s="13"/>
      <c r="SPJ187" s="13"/>
      <c r="SPK187" s="20"/>
      <c r="SPL187" s="13"/>
      <c r="SPM187" s="13"/>
      <c r="SPN187" s="14"/>
      <c r="SPO187" s="15"/>
      <c r="SPP187" s="16"/>
      <c r="SPQ187" s="13"/>
      <c r="SPR187" s="13"/>
      <c r="SPS187" s="20"/>
      <c r="SPT187" s="13"/>
      <c r="SPU187" s="13"/>
      <c r="SPV187" s="14"/>
      <c r="SPW187" s="15"/>
      <c r="SPX187" s="16"/>
      <c r="SPY187" s="13"/>
      <c r="SPZ187" s="13"/>
      <c r="SQA187" s="20"/>
      <c r="SQB187" s="13"/>
      <c r="SQC187" s="13"/>
      <c r="SQD187" s="14"/>
      <c r="SQE187" s="15"/>
      <c r="SQF187" s="16"/>
      <c r="SQG187" s="13"/>
      <c r="SQH187" s="13"/>
      <c r="SQI187" s="20"/>
      <c r="SQJ187" s="13"/>
      <c r="SQK187" s="13"/>
      <c r="SQL187" s="14"/>
      <c r="SQM187" s="15"/>
      <c r="SQN187" s="16"/>
      <c r="SQO187" s="13"/>
      <c r="SQP187" s="13"/>
      <c r="SQQ187" s="20"/>
      <c r="SQR187" s="13"/>
      <c r="SQS187" s="13"/>
      <c r="SQT187" s="14"/>
      <c r="SQU187" s="15"/>
      <c r="SQV187" s="16"/>
      <c r="SQW187" s="13"/>
      <c r="SQX187" s="13"/>
      <c r="SQY187" s="20"/>
      <c r="SQZ187" s="13"/>
      <c r="SRA187" s="13"/>
      <c r="SRB187" s="14"/>
      <c r="SRC187" s="15"/>
      <c r="SRD187" s="16"/>
      <c r="SRE187" s="13"/>
      <c r="SRF187" s="13"/>
      <c r="SRG187" s="20"/>
      <c r="SRH187" s="13"/>
      <c r="SRI187" s="13"/>
      <c r="SRJ187" s="14"/>
      <c r="SRK187" s="15"/>
      <c r="SRL187" s="16"/>
      <c r="SRM187" s="13"/>
      <c r="SRN187" s="13"/>
      <c r="SRO187" s="20"/>
      <c r="SRP187" s="13"/>
      <c r="SRQ187" s="13"/>
      <c r="SRR187" s="14"/>
      <c r="SRS187" s="15"/>
      <c r="SRT187" s="16"/>
      <c r="SRU187" s="13"/>
      <c r="SRV187" s="13"/>
      <c r="SRW187" s="20"/>
      <c r="SRX187" s="13"/>
      <c r="SRY187" s="13"/>
      <c r="SRZ187" s="14"/>
      <c r="SSA187" s="15"/>
      <c r="SSB187" s="16"/>
      <c r="SSC187" s="13"/>
      <c r="SSD187" s="13"/>
      <c r="SSE187" s="20"/>
      <c r="SSF187" s="13"/>
      <c r="SSG187" s="13"/>
      <c r="SSH187" s="14"/>
      <c r="SSI187" s="15"/>
      <c r="SSJ187" s="16"/>
      <c r="SSK187" s="13"/>
      <c r="SSL187" s="13"/>
      <c r="SSM187" s="20"/>
      <c r="SSN187" s="13"/>
      <c r="SSO187" s="13"/>
      <c r="SSP187" s="14"/>
      <c r="SSQ187" s="15"/>
      <c r="SSR187" s="16"/>
      <c r="SSS187" s="13"/>
      <c r="SST187" s="13"/>
      <c r="SSU187" s="20"/>
      <c r="SSV187" s="13"/>
      <c r="SSW187" s="13"/>
      <c r="SSX187" s="14"/>
      <c r="SSY187" s="15"/>
      <c r="SSZ187" s="16"/>
      <c r="STA187" s="13"/>
      <c r="STB187" s="13"/>
      <c r="STC187" s="20"/>
      <c r="STD187" s="13"/>
      <c r="STE187" s="13"/>
      <c r="STF187" s="14"/>
      <c r="STG187" s="15"/>
      <c r="STH187" s="16"/>
      <c r="STI187" s="13"/>
      <c r="STJ187" s="13"/>
      <c r="STK187" s="20"/>
      <c r="STL187" s="13"/>
      <c r="STM187" s="13"/>
      <c r="STN187" s="14"/>
      <c r="STO187" s="15"/>
      <c r="STP187" s="16"/>
      <c r="STQ187" s="13"/>
      <c r="STR187" s="13"/>
      <c r="STS187" s="20"/>
      <c r="STT187" s="13"/>
      <c r="STU187" s="13"/>
      <c r="STV187" s="14"/>
      <c r="STW187" s="15"/>
      <c r="STX187" s="16"/>
      <c r="STY187" s="13"/>
      <c r="STZ187" s="13"/>
      <c r="SUA187" s="20"/>
      <c r="SUB187" s="13"/>
      <c r="SUC187" s="13"/>
      <c r="SUD187" s="14"/>
      <c r="SUE187" s="15"/>
      <c r="SUF187" s="16"/>
      <c r="SUG187" s="13"/>
      <c r="SUH187" s="13"/>
      <c r="SUI187" s="20"/>
      <c r="SUJ187" s="13"/>
      <c r="SUK187" s="13"/>
      <c r="SUL187" s="14"/>
      <c r="SUM187" s="15"/>
      <c r="SUN187" s="16"/>
      <c r="SUO187" s="13"/>
      <c r="SUP187" s="13"/>
      <c r="SUQ187" s="20"/>
      <c r="SUR187" s="13"/>
      <c r="SUS187" s="13"/>
      <c r="SUT187" s="14"/>
      <c r="SUU187" s="15"/>
      <c r="SUV187" s="16"/>
      <c r="SUW187" s="13"/>
      <c r="SUX187" s="13"/>
      <c r="SUY187" s="20"/>
      <c r="SUZ187" s="13"/>
      <c r="SVA187" s="13"/>
      <c r="SVB187" s="14"/>
      <c r="SVC187" s="15"/>
      <c r="SVD187" s="16"/>
      <c r="SVE187" s="13"/>
      <c r="SVF187" s="13"/>
      <c r="SVG187" s="20"/>
      <c r="SVH187" s="13"/>
      <c r="SVI187" s="13"/>
      <c r="SVJ187" s="14"/>
      <c r="SVK187" s="15"/>
      <c r="SVL187" s="16"/>
      <c r="SVM187" s="13"/>
      <c r="SVN187" s="13"/>
      <c r="SVO187" s="20"/>
      <c r="SVP187" s="13"/>
      <c r="SVQ187" s="13"/>
      <c r="SVR187" s="14"/>
      <c r="SVS187" s="15"/>
      <c r="SVT187" s="16"/>
      <c r="SVU187" s="13"/>
      <c r="SVV187" s="13"/>
      <c r="SVW187" s="20"/>
      <c r="SVX187" s="13"/>
      <c r="SVY187" s="13"/>
      <c r="SVZ187" s="14"/>
      <c r="SWA187" s="15"/>
      <c r="SWB187" s="16"/>
      <c r="SWC187" s="13"/>
      <c r="SWD187" s="13"/>
      <c r="SWE187" s="20"/>
      <c r="SWF187" s="13"/>
      <c r="SWG187" s="13"/>
      <c r="SWH187" s="14"/>
      <c r="SWI187" s="15"/>
      <c r="SWJ187" s="16"/>
      <c r="SWK187" s="13"/>
      <c r="SWL187" s="13"/>
      <c r="SWM187" s="20"/>
      <c r="SWN187" s="13"/>
      <c r="SWO187" s="13"/>
      <c r="SWP187" s="14"/>
      <c r="SWQ187" s="15"/>
      <c r="SWR187" s="16"/>
      <c r="SWS187" s="13"/>
      <c r="SWT187" s="13"/>
      <c r="SWU187" s="20"/>
      <c r="SWV187" s="13"/>
      <c r="SWW187" s="13"/>
      <c r="SWX187" s="14"/>
      <c r="SWY187" s="15"/>
      <c r="SWZ187" s="16"/>
      <c r="SXA187" s="13"/>
      <c r="SXB187" s="13"/>
      <c r="SXC187" s="20"/>
      <c r="SXD187" s="13"/>
      <c r="SXE187" s="13"/>
      <c r="SXF187" s="14"/>
      <c r="SXG187" s="15"/>
      <c r="SXH187" s="16"/>
      <c r="SXI187" s="13"/>
      <c r="SXJ187" s="13"/>
      <c r="SXK187" s="20"/>
      <c r="SXL187" s="13"/>
      <c r="SXM187" s="13"/>
      <c r="SXN187" s="14"/>
      <c r="SXO187" s="15"/>
      <c r="SXP187" s="16"/>
      <c r="SXQ187" s="13"/>
      <c r="SXR187" s="13"/>
      <c r="SXS187" s="20"/>
      <c r="SXT187" s="13"/>
      <c r="SXU187" s="13"/>
      <c r="SXV187" s="14"/>
      <c r="SXW187" s="15"/>
      <c r="SXX187" s="16"/>
      <c r="SXY187" s="13"/>
      <c r="SXZ187" s="13"/>
      <c r="SYA187" s="20"/>
      <c r="SYB187" s="13"/>
      <c r="SYC187" s="13"/>
      <c r="SYD187" s="14"/>
      <c r="SYE187" s="15"/>
      <c r="SYF187" s="16"/>
      <c r="SYG187" s="13"/>
      <c r="SYH187" s="13"/>
      <c r="SYI187" s="20"/>
      <c r="SYJ187" s="13"/>
      <c r="SYK187" s="13"/>
      <c r="SYL187" s="14"/>
      <c r="SYM187" s="15"/>
      <c r="SYN187" s="16"/>
      <c r="SYO187" s="13"/>
      <c r="SYP187" s="13"/>
      <c r="SYQ187" s="20"/>
      <c r="SYR187" s="13"/>
      <c r="SYS187" s="13"/>
      <c r="SYT187" s="14"/>
      <c r="SYU187" s="15"/>
      <c r="SYV187" s="16"/>
      <c r="SYW187" s="13"/>
      <c r="SYX187" s="13"/>
      <c r="SYY187" s="20"/>
      <c r="SYZ187" s="13"/>
      <c r="SZA187" s="13"/>
      <c r="SZB187" s="14"/>
      <c r="SZC187" s="15"/>
      <c r="SZD187" s="16"/>
      <c r="SZE187" s="13"/>
      <c r="SZF187" s="13"/>
      <c r="SZG187" s="20"/>
      <c r="SZH187" s="13"/>
      <c r="SZI187" s="13"/>
      <c r="SZJ187" s="14"/>
      <c r="SZK187" s="15"/>
      <c r="SZL187" s="16"/>
      <c r="SZM187" s="13"/>
      <c r="SZN187" s="13"/>
      <c r="SZO187" s="20"/>
      <c r="SZP187" s="13"/>
      <c r="SZQ187" s="13"/>
      <c r="SZR187" s="14"/>
      <c r="SZS187" s="15"/>
      <c r="SZT187" s="16"/>
      <c r="SZU187" s="13"/>
      <c r="SZV187" s="13"/>
      <c r="SZW187" s="20"/>
      <c r="SZX187" s="13"/>
      <c r="SZY187" s="13"/>
      <c r="SZZ187" s="14"/>
      <c r="TAA187" s="15"/>
      <c r="TAB187" s="16"/>
      <c r="TAC187" s="13"/>
      <c r="TAD187" s="13"/>
      <c r="TAE187" s="20"/>
      <c r="TAF187" s="13"/>
      <c r="TAG187" s="13"/>
      <c r="TAH187" s="14"/>
      <c r="TAI187" s="15"/>
      <c r="TAJ187" s="16"/>
      <c r="TAK187" s="13"/>
      <c r="TAL187" s="13"/>
      <c r="TAM187" s="20"/>
      <c r="TAN187" s="13"/>
      <c r="TAO187" s="13"/>
      <c r="TAP187" s="14"/>
      <c r="TAQ187" s="15"/>
      <c r="TAR187" s="16"/>
      <c r="TAS187" s="13"/>
      <c r="TAT187" s="13"/>
      <c r="TAU187" s="20"/>
      <c r="TAV187" s="13"/>
      <c r="TAW187" s="13"/>
      <c r="TAX187" s="14"/>
      <c r="TAY187" s="15"/>
      <c r="TAZ187" s="16"/>
      <c r="TBA187" s="13"/>
      <c r="TBB187" s="13"/>
      <c r="TBC187" s="20"/>
      <c r="TBD187" s="13"/>
      <c r="TBE187" s="13"/>
      <c r="TBF187" s="14"/>
      <c r="TBG187" s="15"/>
      <c r="TBH187" s="16"/>
      <c r="TBI187" s="13"/>
      <c r="TBJ187" s="13"/>
      <c r="TBK187" s="20"/>
      <c r="TBL187" s="13"/>
      <c r="TBM187" s="13"/>
      <c r="TBN187" s="14"/>
      <c r="TBO187" s="15"/>
      <c r="TBP187" s="16"/>
      <c r="TBQ187" s="13"/>
      <c r="TBR187" s="13"/>
      <c r="TBS187" s="20"/>
      <c r="TBT187" s="13"/>
      <c r="TBU187" s="13"/>
      <c r="TBV187" s="14"/>
      <c r="TBW187" s="15"/>
      <c r="TBX187" s="16"/>
      <c r="TBY187" s="13"/>
      <c r="TBZ187" s="13"/>
      <c r="TCA187" s="20"/>
      <c r="TCB187" s="13"/>
      <c r="TCC187" s="13"/>
      <c r="TCD187" s="14"/>
      <c r="TCE187" s="15"/>
      <c r="TCF187" s="16"/>
      <c r="TCG187" s="13"/>
      <c r="TCH187" s="13"/>
      <c r="TCI187" s="20"/>
      <c r="TCJ187" s="13"/>
      <c r="TCK187" s="13"/>
      <c r="TCL187" s="14"/>
      <c r="TCM187" s="15"/>
      <c r="TCN187" s="16"/>
      <c r="TCO187" s="13"/>
      <c r="TCP187" s="13"/>
      <c r="TCQ187" s="20"/>
      <c r="TCR187" s="13"/>
      <c r="TCS187" s="13"/>
      <c r="TCT187" s="14"/>
      <c r="TCU187" s="15"/>
      <c r="TCV187" s="16"/>
      <c r="TCW187" s="13"/>
      <c r="TCX187" s="13"/>
      <c r="TCY187" s="20"/>
      <c r="TCZ187" s="13"/>
      <c r="TDA187" s="13"/>
      <c r="TDB187" s="14"/>
      <c r="TDC187" s="15"/>
      <c r="TDD187" s="16"/>
      <c r="TDE187" s="13"/>
      <c r="TDF187" s="13"/>
      <c r="TDG187" s="20"/>
      <c r="TDH187" s="13"/>
      <c r="TDI187" s="13"/>
      <c r="TDJ187" s="14"/>
      <c r="TDK187" s="15"/>
      <c r="TDL187" s="16"/>
      <c r="TDM187" s="13"/>
      <c r="TDN187" s="13"/>
      <c r="TDO187" s="20"/>
      <c r="TDP187" s="13"/>
      <c r="TDQ187" s="13"/>
      <c r="TDR187" s="14"/>
      <c r="TDS187" s="15"/>
      <c r="TDT187" s="16"/>
      <c r="TDU187" s="13"/>
      <c r="TDV187" s="13"/>
      <c r="TDW187" s="20"/>
      <c r="TDX187" s="13"/>
      <c r="TDY187" s="13"/>
      <c r="TDZ187" s="14"/>
      <c r="TEA187" s="15"/>
      <c r="TEB187" s="16"/>
      <c r="TEC187" s="13"/>
      <c r="TED187" s="13"/>
      <c r="TEE187" s="20"/>
      <c r="TEF187" s="13"/>
      <c r="TEG187" s="13"/>
      <c r="TEH187" s="14"/>
      <c r="TEI187" s="15"/>
      <c r="TEJ187" s="16"/>
      <c r="TEK187" s="13"/>
      <c r="TEL187" s="13"/>
      <c r="TEM187" s="20"/>
      <c r="TEN187" s="13"/>
      <c r="TEO187" s="13"/>
      <c r="TEP187" s="14"/>
      <c r="TEQ187" s="15"/>
      <c r="TER187" s="16"/>
      <c r="TES187" s="13"/>
      <c r="TET187" s="13"/>
      <c r="TEU187" s="20"/>
      <c r="TEV187" s="13"/>
      <c r="TEW187" s="13"/>
      <c r="TEX187" s="14"/>
      <c r="TEY187" s="15"/>
      <c r="TEZ187" s="16"/>
      <c r="TFA187" s="13"/>
      <c r="TFB187" s="13"/>
      <c r="TFC187" s="20"/>
      <c r="TFD187" s="13"/>
      <c r="TFE187" s="13"/>
      <c r="TFF187" s="14"/>
      <c r="TFG187" s="15"/>
      <c r="TFH187" s="16"/>
      <c r="TFI187" s="13"/>
      <c r="TFJ187" s="13"/>
      <c r="TFK187" s="20"/>
      <c r="TFL187" s="13"/>
      <c r="TFM187" s="13"/>
      <c r="TFN187" s="14"/>
      <c r="TFO187" s="15"/>
      <c r="TFP187" s="16"/>
      <c r="TFQ187" s="13"/>
      <c r="TFR187" s="13"/>
      <c r="TFS187" s="20"/>
      <c r="TFT187" s="13"/>
      <c r="TFU187" s="13"/>
      <c r="TFV187" s="14"/>
      <c r="TFW187" s="15"/>
      <c r="TFX187" s="16"/>
      <c r="TFY187" s="13"/>
      <c r="TFZ187" s="13"/>
      <c r="TGA187" s="20"/>
      <c r="TGB187" s="13"/>
      <c r="TGC187" s="13"/>
      <c r="TGD187" s="14"/>
      <c r="TGE187" s="15"/>
      <c r="TGF187" s="16"/>
      <c r="TGG187" s="13"/>
      <c r="TGH187" s="13"/>
      <c r="TGI187" s="20"/>
      <c r="TGJ187" s="13"/>
      <c r="TGK187" s="13"/>
      <c r="TGL187" s="14"/>
      <c r="TGM187" s="15"/>
      <c r="TGN187" s="16"/>
      <c r="TGO187" s="13"/>
      <c r="TGP187" s="13"/>
      <c r="TGQ187" s="20"/>
      <c r="TGR187" s="13"/>
      <c r="TGS187" s="13"/>
      <c r="TGT187" s="14"/>
      <c r="TGU187" s="15"/>
      <c r="TGV187" s="16"/>
      <c r="TGW187" s="13"/>
      <c r="TGX187" s="13"/>
      <c r="TGY187" s="20"/>
      <c r="TGZ187" s="13"/>
      <c r="THA187" s="13"/>
      <c r="THB187" s="14"/>
      <c r="THC187" s="15"/>
      <c r="THD187" s="16"/>
      <c r="THE187" s="13"/>
      <c r="THF187" s="13"/>
      <c r="THG187" s="20"/>
      <c r="THH187" s="13"/>
      <c r="THI187" s="13"/>
      <c r="THJ187" s="14"/>
      <c r="THK187" s="15"/>
      <c r="THL187" s="16"/>
      <c r="THM187" s="13"/>
      <c r="THN187" s="13"/>
      <c r="THO187" s="20"/>
      <c r="THP187" s="13"/>
      <c r="THQ187" s="13"/>
      <c r="THR187" s="14"/>
      <c r="THS187" s="15"/>
      <c r="THT187" s="16"/>
      <c r="THU187" s="13"/>
      <c r="THV187" s="13"/>
      <c r="THW187" s="20"/>
      <c r="THX187" s="13"/>
      <c r="THY187" s="13"/>
      <c r="THZ187" s="14"/>
      <c r="TIA187" s="15"/>
      <c r="TIB187" s="16"/>
      <c r="TIC187" s="13"/>
      <c r="TID187" s="13"/>
      <c r="TIE187" s="20"/>
      <c r="TIF187" s="13"/>
      <c r="TIG187" s="13"/>
      <c r="TIH187" s="14"/>
      <c r="TII187" s="15"/>
      <c r="TIJ187" s="16"/>
      <c r="TIK187" s="13"/>
      <c r="TIL187" s="13"/>
      <c r="TIM187" s="20"/>
      <c r="TIN187" s="13"/>
      <c r="TIO187" s="13"/>
      <c r="TIP187" s="14"/>
      <c r="TIQ187" s="15"/>
      <c r="TIR187" s="16"/>
      <c r="TIS187" s="13"/>
      <c r="TIT187" s="13"/>
      <c r="TIU187" s="20"/>
      <c r="TIV187" s="13"/>
      <c r="TIW187" s="13"/>
      <c r="TIX187" s="14"/>
      <c r="TIY187" s="15"/>
      <c r="TIZ187" s="16"/>
      <c r="TJA187" s="13"/>
      <c r="TJB187" s="13"/>
      <c r="TJC187" s="20"/>
      <c r="TJD187" s="13"/>
      <c r="TJE187" s="13"/>
      <c r="TJF187" s="14"/>
      <c r="TJG187" s="15"/>
      <c r="TJH187" s="16"/>
      <c r="TJI187" s="13"/>
      <c r="TJJ187" s="13"/>
      <c r="TJK187" s="20"/>
      <c r="TJL187" s="13"/>
      <c r="TJM187" s="13"/>
      <c r="TJN187" s="14"/>
      <c r="TJO187" s="15"/>
      <c r="TJP187" s="16"/>
      <c r="TJQ187" s="13"/>
      <c r="TJR187" s="13"/>
      <c r="TJS187" s="20"/>
      <c r="TJT187" s="13"/>
      <c r="TJU187" s="13"/>
      <c r="TJV187" s="14"/>
      <c r="TJW187" s="15"/>
      <c r="TJX187" s="16"/>
      <c r="TJY187" s="13"/>
      <c r="TJZ187" s="13"/>
      <c r="TKA187" s="20"/>
      <c r="TKB187" s="13"/>
      <c r="TKC187" s="13"/>
      <c r="TKD187" s="14"/>
      <c r="TKE187" s="15"/>
      <c r="TKF187" s="16"/>
      <c r="TKG187" s="13"/>
      <c r="TKH187" s="13"/>
      <c r="TKI187" s="20"/>
      <c r="TKJ187" s="13"/>
      <c r="TKK187" s="13"/>
      <c r="TKL187" s="14"/>
      <c r="TKM187" s="15"/>
      <c r="TKN187" s="16"/>
      <c r="TKO187" s="13"/>
      <c r="TKP187" s="13"/>
      <c r="TKQ187" s="20"/>
      <c r="TKR187" s="13"/>
      <c r="TKS187" s="13"/>
      <c r="TKT187" s="14"/>
      <c r="TKU187" s="15"/>
      <c r="TKV187" s="16"/>
      <c r="TKW187" s="13"/>
      <c r="TKX187" s="13"/>
      <c r="TKY187" s="20"/>
      <c r="TKZ187" s="13"/>
      <c r="TLA187" s="13"/>
      <c r="TLB187" s="14"/>
      <c r="TLC187" s="15"/>
      <c r="TLD187" s="16"/>
      <c r="TLE187" s="13"/>
      <c r="TLF187" s="13"/>
      <c r="TLG187" s="20"/>
      <c r="TLH187" s="13"/>
      <c r="TLI187" s="13"/>
      <c r="TLJ187" s="14"/>
      <c r="TLK187" s="15"/>
      <c r="TLL187" s="16"/>
      <c r="TLM187" s="13"/>
      <c r="TLN187" s="13"/>
      <c r="TLO187" s="20"/>
      <c r="TLP187" s="13"/>
      <c r="TLQ187" s="13"/>
      <c r="TLR187" s="14"/>
      <c r="TLS187" s="15"/>
      <c r="TLT187" s="16"/>
      <c r="TLU187" s="13"/>
      <c r="TLV187" s="13"/>
      <c r="TLW187" s="20"/>
      <c r="TLX187" s="13"/>
      <c r="TLY187" s="13"/>
      <c r="TLZ187" s="14"/>
      <c r="TMA187" s="15"/>
      <c r="TMB187" s="16"/>
      <c r="TMC187" s="13"/>
      <c r="TMD187" s="13"/>
      <c r="TME187" s="20"/>
      <c r="TMF187" s="13"/>
      <c r="TMG187" s="13"/>
      <c r="TMH187" s="14"/>
      <c r="TMI187" s="15"/>
      <c r="TMJ187" s="16"/>
      <c r="TMK187" s="13"/>
      <c r="TML187" s="13"/>
      <c r="TMM187" s="20"/>
      <c r="TMN187" s="13"/>
      <c r="TMO187" s="13"/>
      <c r="TMP187" s="14"/>
      <c r="TMQ187" s="15"/>
      <c r="TMR187" s="16"/>
      <c r="TMS187" s="13"/>
      <c r="TMT187" s="13"/>
      <c r="TMU187" s="20"/>
      <c r="TMV187" s="13"/>
      <c r="TMW187" s="13"/>
      <c r="TMX187" s="14"/>
      <c r="TMY187" s="15"/>
      <c r="TMZ187" s="16"/>
      <c r="TNA187" s="13"/>
      <c r="TNB187" s="13"/>
      <c r="TNC187" s="20"/>
      <c r="TND187" s="13"/>
      <c r="TNE187" s="13"/>
      <c r="TNF187" s="14"/>
      <c r="TNG187" s="15"/>
      <c r="TNH187" s="16"/>
      <c r="TNI187" s="13"/>
      <c r="TNJ187" s="13"/>
      <c r="TNK187" s="20"/>
      <c r="TNL187" s="13"/>
      <c r="TNM187" s="13"/>
      <c r="TNN187" s="14"/>
      <c r="TNO187" s="15"/>
      <c r="TNP187" s="16"/>
      <c r="TNQ187" s="13"/>
      <c r="TNR187" s="13"/>
      <c r="TNS187" s="20"/>
      <c r="TNT187" s="13"/>
      <c r="TNU187" s="13"/>
      <c r="TNV187" s="14"/>
      <c r="TNW187" s="15"/>
      <c r="TNX187" s="16"/>
      <c r="TNY187" s="13"/>
      <c r="TNZ187" s="13"/>
      <c r="TOA187" s="20"/>
      <c r="TOB187" s="13"/>
      <c r="TOC187" s="13"/>
      <c r="TOD187" s="14"/>
      <c r="TOE187" s="15"/>
      <c r="TOF187" s="16"/>
      <c r="TOG187" s="13"/>
      <c r="TOH187" s="13"/>
      <c r="TOI187" s="20"/>
      <c r="TOJ187" s="13"/>
      <c r="TOK187" s="13"/>
      <c r="TOL187" s="14"/>
      <c r="TOM187" s="15"/>
      <c r="TON187" s="16"/>
      <c r="TOO187" s="13"/>
      <c r="TOP187" s="13"/>
      <c r="TOQ187" s="20"/>
      <c r="TOR187" s="13"/>
      <c r="TOS187" s="13"/>
      <c r="TOT187" s="14"/>
      <c r="TOU187" s="15"/>
      <c r="TOV187" s="16"/>
      <c r="TOW187" s="13"/>
      <c r="TOX187" s="13"/>
      <c r="TOY187" s="20"/>
      <c r="TOZ187" s="13"/>
      <c r="TPA187" s="13"/>
      <c r="TPB187" s="14"/>
      <c r="TPC187" s="15"/>
      <c r="TPD187" s="16"/>
      <c r="TPE187" s="13"/>
      <c r="TPF187" s="13"/>
      <c r="TPG187" s="20"/>
      <c r="TPH187" s="13"/>
      <c r="TPI187" s="13"/>
      <c r="TPJ187" s="14"/>
      <c r="TPK187" s="15"/>
      <c r="TPL187" s="16"/>
      <c r="TPM187" s="13"/>
      <c r="TPN187" s="13"/>
      <c r="TPO187" s="20"/>
      <c r="TPP187" s="13"/>
      <c r="TPQ187" s="13"/>
      <c r="TPR187" s="14"/>
      <c r="TPS187" s="15"/>
      <c r="TPT187" s="16"/>
      <c r="TPU187" s="13"/>
      <c r="TPV187" s="13"/>
      <c r="TPW187" s="20"/>
      <c r="TPX187" s="13"/>
      <c r="TPY187" s="13"/>
      <c r="TPZ187" s="14"/>
      <c r="TQA187" s="15"/>
      <c r="TQB187" s="16"/>
      <c r="TQC187" s="13"/>
      <c r="TQD187" s="13"/>
      <c r="TQE187" s="20"/>
      <c r="TQF187" s="13"/>
      <c r="TQG187" s="13"/>
      <c r="TQH187" s="14"/>
      <c r="TQI187" s="15"/>
      <c r="TQJ187" s="16"/>
      <c r="TQK187" s="13"/>
      <c r="TQL187" s="13"/>
      <c r="TQM187" s="20"/>
      <c r="TQN187" s="13"/>
      <c r="TQO187" s="13"/>
      <c r="TQP187" s="14"/>
      <c r="TQQ187" s="15"/>
      <c r="TQR187" s="16"/>
      <c r="TQS187" s="13"/>
      <c r="TQT187" s="13"/>
      <c r="TQU187" s="20"/>
      <c r="TQV187" s="13"/>
      <c r="TQW187" s="13"/>
      <c r="TQX187" s="14"/>
      <c r="TQY187" s="15"/>
      <c r="TQZ187" s="16"/>
      <c r="TRA187" s="13"/>
      <c r="TRB187" s="13"/>
      <c r="TRC187" s="20"/>
      <c r="TRD187" s="13"/>
      <c r="TRE187" s="13"/>
      <c r="TRF187" s="14"/>
      <c r="TRG187" s="15"/>
      <c r="TRH187" s="16"/>
      <c r="TRI187" s="13"/>
      <c r="TRJ187" s="13"/>
      <c r="TRK187" s="20"/>
      <c r="TRL187" s="13"/>
      <c r="TRM187" s="13"/>
      <c r="TRN187" s="14"/>
      <c r="TRO187" s="15"/>
      <c r="TRP187" s="16"/>
      <c r="TRQ187" s="13"/>
      <c r="TRR187" s="13"/>
      <c r="TRS187" s="20"/>
      <c r="TRT187" s="13"/>
      <c r="TRU187" s="13"/>
      <c r="TRV187" s="14"/>
      <c r="TRW187" s="15"/>
      <c r="TRX187" s="16"/>
      <c r="TRY187" s="13"/>
      <c r="TRZ187" s="13"/>
      <c r="TSA187" s="20"/>
      <c r="TSB187" s="13"/>
      <c r="TSC187" s="13"/>
      <c r="TSD187" s="14"/>
      <c r="TSE187" s="15"/>
      <c r="TSF187" s="16"/>
      <c r="TSG187" s="13"/>
      <c r="TSH187" s="13"/>
      <c r="TSI187" s="20"/>
      <c r="TSJ187" s="13"/>
      <c r="TSK187" s="13"/>
      <c r="TSL187" s="14"/>
      <c r="TSM187" s="15"/>
      <c r="TSN187" s="16"/>
      <c r="TSO187" s="13"/>
      <c r="TSP187" s="13"/>
      <c r="TSQ187" s="20"/>
      <c r="TSR187" s="13"/>
      <c r="TSS187" s="13"/>
      <c r="TST187" s="14"/>
      <c r="TSU187" s="15"/>
      <c r="TSV187" s="16"/>
      <c r="TSW187" s="13"/>
      <c r="TSX187" s="13"/>
      <c r="TSY187" s="20"/>
      <c r="TSZ187" s="13"/>
      <c r="TTA187" s="13"/>
      <c r="TTB187" s="14"/>
      <c r="TTC187" s="15"/>
      <c r="TTD187" s="16"/>
      <c r="TTE187" s="13"/>
      <c r="TTF187" s="13"/>
      <c r="TTG187" s="20"/>
      <c r="TTH187" s="13"/>
      <c r="TTI187" s="13"/>
      <c r="TTJ187" s="14"/>
      <c r="TTK187" s="15"/>
      <c r="TTL187" s="16"/>
      <c r="TTM187" s="13"/>
      <c r="TTN187" s="13"/>
      <c r="TTO187" s="20"/>
      <c r="TTP187" s="13"/>
      <c r="TTQ187" s="13"/>
      <c r="TTR187" s="14"/>
      <c r="TTS187" s="15"/>
      <c r="TTT187" s="16"/>
      <c r="TTU187" s="13"/>
      <c r="TTV187" s="13"/>
      <c r="TTW187" s="20"/>
      <c r="TTX187" s="13"/>
      <c r="TTY187" s="13"/>
      <c r="TTZ187" s="14"/>
      <c r="TUA187" s="15"/>
      <c r="TUB187" s="16"/>
      <c r="TUC187" s="13"/>
      <c r="TUD187" s="13"/>
      <c r="TUE187" s="20"/>
      <c r="TUF187" s="13"/>
      <c r="TUG187" s="13"/>
      <c r="TUH187" s="14"/>
      <c r="TUI187" s="15"/>
      <c r="TUJ187" s="16"/>
      <c r="TUK187" s="13"/>
      <c r="TUL187" s="13"/>
      <c r="TUM187" s="20"/>
      <c r="TUN187" s="13"/>
      <c r="TUO187" s="13"/>
      <c r="TUP187" s="14"/>
      <c r="TUQ187" s="15"/>
      <c r="TUR187" s="16"/>
      <c r="TUS187" s="13"/>
      <c r="TUT187" s="13"/>
      <c r="TUU187" s="20"/>
      <c r="TUV187" s="13"/>
      <c r="TUW187" s="13"/>
      <c r="TUX187" s="14"/>
      <c r="TUY187" s="15"/>
      <c r="TUZ187" s="16"/>
      <c r="TVA187" s="13"/>
      <c r="TVB187" s="13"/>
      <c r="TVC187" s="20"/>
      <c r="TVD187" s="13"/>
      <c r="TVE187" s="13"/>
      <c r="TVF187" s="14"/>
      <c r="TVG187" s="15"/>
      <c r="TVH187" s="16"/>
      <c r="TVI187" s="13"/>
      <c r="TVJ187" s="13"/>
      <c r="TVK187" s="20"/>
      <c r="TVL187" s="13"/>
      <c r="TVM187" s="13"/>
      <c r="TVN187" s="14"/>
      <c r="TVO187" s="15"/>
      <c r="TVP187" s="16"/>
      <c r="TVQ187" s="13"/>
      <c r="TVR187" s="13"/>
      <c r="TVS187" s="20"/>
      <c r="TVT187" s="13"/>
      <c r="TVU187" s="13"/>
      <c r="TVV187" s="14"/>
      <c r="TVW187" s="15"/>
      <c r="TVX187" s="16"/>
      <c r="TVY187" s="13"/>
      <c r="TVZ187" s="13"/>
      <c r="TWA187" s="20"/>
      <c r="TWB187" s="13"/>
      <c r="TWC187" s="13"/>
      <c r="TWD187" s="14"/>
      <c r="TWE187" s="15"/>
      <c r="TWF187" s="16"/>
      <c r="TWG187" s="13"/>
      <c r="TWH187" s="13"/>
      <c r="TWI187" s="20"/>
      <c r="TWJ187" s="13"/>
      <c r="TWK187" s="13"/>
      <c r="TWL187" s="14"/>
      <c r="TWM187" s="15"/>
      <c r="TWN187" s="16"/>
      <c r="TWO187" s="13"/>
      <c r="TWP187" s="13"/>
      <c r="TWQ187" s="20"/>
      <c r="TWR187" s="13"/>
      <c r="TWS187" s="13"/>
      <c r="TWT187" s="14"/>
      <c r="TWU187" s="15"/>
      <c r="TWV187" s="16"/>
      <c r="TWW187" s="13"/>
      <c r="TWX187" s="13"/>
      <c r="TWY187" s="20"/>
      <c r="TWZ187" s="13"/>
      <c r="TXA187" s="13"/>
      <c r="TXB187" s="14"/>
      <c r="TXC187" s="15"/>
      <c r="TXD187" s="16"/>
      <c r="TXE187" s="13"/>
      <c r="TXF187" s="13"/>
      <c r="TXG187" s="20"/>
      <c r="TXH187" s="13"/>
      <c r="TXI187" s="13"/>
      <c r="TXJ187" s="14"/>
      <c r="TXK187" s="15"/>
      <c r="TXL187" s="16"/>
      <c r="TXM187" s="13"/>
      <c r="TXN187" s="13"/>
      <c r="TXO187" s="20"/>
      <c r="TXP187" s="13"/>
      <c r="TXQ187" s="13"/>
      <c r="TXR187" s="14"/>
      <c r="TXS187" s="15"/>
      <c r="TXT187" s="16"/>
      <c r="TXU187" s="13"/>
      <c r="TXV187" s="13"/>
      <c r="TXW187" s="20"/>
      <c r="TXX187" s="13"/>
      <c r="TXY187" s="13"/>
      <c r="TXZ187" s="14"/>
      <c r="TYA187" s="15"/>
      <c r="TYB187" s="16"/>
      <c r="TYC187" s="13"/>
      <c r="TYD187" s="13"/>
      <c r="TYE187" s="20"/>
      <c r="TYF187" s="13"/>
      <c r="TYG187" s="13"/>
      <c r="TYH187" s="14"/>
      <c r="TYI187" s="15"/>
      <c r="TYJ187" s="16"/>
      <c r="TYK187" s="13"/>
      <c r="TYL187" s="13"/>
      <c r="TYM187" s="20"/>
      <c r="TYN187" s="13"/>
      <c r="TYO187" s="13"/>
      <c r="TYP187" s="14"/>
      <c r="TYQ187" s="15"/>
      <c r="TYR187" s="16"/>
      <c r="TYS187" s="13"/>
      <c r="TYT187" s="13"/>
      <c r="TYU187" s="20"/>
      <c r="TYV187" s="13"/>
      <c r="TYW187" s="13"/>
      <c r="TYX187" s="14"/>
      <c r="TYY187" s="15"/>
      <c r="TYZ187" s="16"/>
      <c r="TZA187" s="13"/>
      <c r="TZB187" s="13"/>
      <c r="TZC187" s="20"/>
      <c r="TZD187" s="13"/>
      <c r="TZE187" s="13"/>
      <c r="TZF187" s="14"/>
      <c r="TZG187" s="15"/>
      <c r="TZH187" s="16"/>
      <c r="TZI187" s="13"/>
      <c r="TZJ187" s="13"/>
      <c r="TZK187" s="20"/>
      <c r="TZL187" s="13"/>
      <c r="TZM187" s="13"/>
      <c r="TZN187" s="14"/>
      <c r="TZO187" s="15"/>
      <c r="TZP187" s="16"/>
      <c r="TZQ187" s="13"/>
      <c r="TZR187" s="13"/>
      <c r="TZS187" s="20"/>
      <c r="TZT187" s="13"/>
      <c r="TZU187" s="13"/>
      <c r="TZV187" s="14"/>
      <c r="TZW187" s="15"/>
      <c r="TZX187" s="16"/>
      <c r="TZY187" s="13"/>
      <c r="TZZ187" s="13"/>
      <c r="UAA187" s="20"/>
      <c r="UAB187" s="13"/>
      <c r="UAC187" s="13"/>
      <c r="UAD187" s="14"/>
      <c r="UAE187" s="15"/>
      <c r="UAF187" s="16"/>
      <c r="UAG187" s="13"/>
      <c r="UAH187" s="13"/>
      <c r="UAI187" s="20"/>
      <c r="UAJ187" s="13"/>
      <c r="UAK187" s="13"/>
      <c r="UAL187" s="14"/>
      <c r="UAM187" s="15"/>
      <c r="UAN187" s="16"/>
      <c r="UAO187" s="13"/>
      <c r="UAP187" s="13"/>
      <c r="UAQ187" s="20"/>
      <c r="UAR187" s="13"/>
      <c r="UAS187" s="13"/>
      <c r="UAT187" s="14"/>
      <c r="UAU187" s="15"/>
      <c r="UAV187" s="16"/>
      <c r="UAW187" s="13"/>
      <c r="UAX187" s="13"/>
      <c r="UAY187" s="20"/>
      <c r="UAZ187" s="13"/>
      <c r="UBA187" s="13"/>
      <c r="UBB187" s="14"/>
      <c r="UBC187" s="15"/>
      <c r="UBD187" s="16"/>
      <c r="UBE187" s="13"/>
      <c r="UBF187" s="13"/>
      <c r="UBG187" s="20"/>
      <c r="UBH187" s="13"/>
      <c r="UBI187" s="13"/>
      <c r="UBJ187" s="14"/>
      <c r="UBK187" s="15"/>
      <c r="UBL187" s="16"/>
      <c r="UBM187" s="13"/>
      <c r="UBN187" s="13"/>
      <c r="UBO187" s="20"/>
      <c r="UBP187" s="13"/>
      <c r="UBQ187" s="13"/>
      <c r="UBR187" s="14"/>
      <c r="UBS187" s="15"/>
      <c r="UBT187" s="16"/>
      <c r="UBU187" s="13"/>
      <c r="UBV187" s="13"/>
      <c r="UBW187" s="20"/>
      <c r="UBX187" s="13"/>
      <c r="UBY187" s="13"/>
      <c r="UBZ187" s="14"/>
      <c r="UCA187" s="15"/>
      <c r="UCB187" s="16"/>
      <c r="UCC187" s="13"/>
      <c r="UCD187" s="13"/>
      <c r="UCE187" s="20"/>
      <c r="UCF187" s="13"/>
      <c r="UCG187" s="13"/>
      <c r="UCH187" s="14"/>
      <c r="UCI187" s="15"/>
      <c r="UCJ187" s="16"/>
      <c r="UCK187" s="13"/>
      <c r="UCL187" s="13"/>
      <c r="UCM187" s="20"/>
      <c r="UCN187" s="13"/>
      <c r="UCO187" s="13"/>
      <c r="UCP187" s="14"/>
      <c r="UCQ187" s="15"/>
      <c r="UCR187" s="16"/>
      <c r="UCS187" s="13"/>
      <c r="UCT187" s="13"/>
      <c r="UCU187" s="20"/>
      <c r="UCV187" s="13"/>
      <c r="UCW187" s="13"/>
      <c r="UCX187" s="14"/>
      <c r="UCY187" s="15"/>
      <c r="UCZ187" s="16"/>
      <c r="UDA187" s="13"/>
      <c r="UDB187" s="13"/>
      <c r="UDC187" s="20"/>
      <c r="UDD187" s="13"/>
      <c r="UDE187" s="13"/>
      <c r="UDF187" s="14"/>
      <c r="UDG187" s="15"/>
      <c r="UDH187" s="16"/>
      <c r="UDI187" s="13"/>
      <c r="UDJ187" s="13"/>
      <c r="UDK187" s="20"/>
      <c r="UDL187" s="13"/>
      <c r="UDM187" s="13"/>
      <c r="UDN187" s="14"/>
      <c r="UDO187" s="15"/>
      <c r="UDP187" s="16"/>
      <c r="UDQ187" s="13"/>
      <c r="UDR187" s="13"/>
      <c r="UDS187" s="20"/>
      <c r="UDT187" s="13"/>
      <c r="UDU187" s="13"/>
      <c r="UDV187" s="14"/>
      <c r="UDW187" s="15"/>
      <c r="UDX187" s="16"/>
      <c r="UDY187" s="13"/>
      <c r="UDZ187" s="13"/>
      <c r="UEA187" s="20"/>
      <c r="UEB187" s="13"/>
      <c r="UEC187" s="13"/>
      <c r="UED187" s="14"/>
      <c r="UEE187" s="15"/>
      <c r="UEF187" s="16"/>
      <c r="UEG187" s="13"/>
      <c r="UEH187" s="13"/>
      <c r="UEI187" s="20"/>
      <c r="UEJ187" s="13"/>
      <c r="UEK187" s="13"/>
      <c r="UEL187" s="14"/>
      <c r="UEM187" s="15"/>
      <c r="UEN187" s="16"/>
      <c r="UEO187" s="13"/>
      <c r="UEP187" s="13"/>
      <c r="UEQ187" s="20"/>
      <c r="UER187" s="13"/>
      <c r="UES187" s="13"/>
      <c r="UET187" s="14"/>
      <c r="UEU187" s="15"/>
      <c r="UEV187" s="16"/>
      <c r="UEW187" s="13"/>
      <c r="UEX187" s="13"/>
      <c r="UEY187" s="20"/>
      <c r="UEZ187" s="13"/>
      <c r="UFA187" s="13"/>
      <c r="UFB187" s="14"/>
      <c r="UFC187" s="15"/>
      <c r="UFD187" s="16"/>
      <c r="UFE187" s="13"/>
      <c r="UFF187" s="13"/>
      <c r="UFG187" s="20"/>
      <c r="UFH187" s="13"/>
      <c r="UFI187" s="13"/>
      <c r="UFJ187" s="14"/>
      <c r="UFK187" s="15"/>
      <c r="UFL187" s="16"/>
      <c r="UFM187" s="13"/>
      <c r="UFN187" s="13"/>
      <c r="UFO187" s="20"/>
      <c r="UFP187" s="13"/>
      <c r="UFQ187" s="13"/>
      <c r="UFR187" s="14"/>
      <c r="UFS187" s="15"/>
      <c r="UFT187" s="16"/>
      <c r="UFU187" s="13"/>
      <c r="UFV187" s="13"/>
      <c r="UFW187" s="20"/>
      <c r="UFX187" s="13"/>
      <c r="UFY187" s="13"/>
      <c r="UFZ187" s="14"/>
      <c r="UGA187" s="15"/>
      <c r="UGB187" s="16"/>
      <c r="UGC187" s="13"/>
      <c r="UGD187" s="13"/>
      <c r="UGE187" s="20"/>
      <c r="UGF187" s="13"/>
      <c r="UGG187" s="13"/>
      <c r="UGH187" s="14"/>
      <c r="UGI187" s="15"/>
      <c r="UGJ187" s="16"/>
      <c r="UGK187" s="13"/>
      <c r="UGL187" s="13"/>
      <c r="UGM187" s="20"/>
      <c r="UGN187" s="13"/>
      <c r="UGO187" s="13"/>
      <c r="UGP187" s="14"/>
      <c r="UGQ187" s="15"/>
      <c r="UGR187" s="16"/>
      <c r="UGS187" s="13"/>
      <c r="UGT187" s="13"/>
      <c r="UGU187" s="20"/>
      <c r="UGV187" s="13"/>
      <c r="UGW187" s="13"/>
      <c r="UGX187" s="14"/>
      <c r="UGY187" s="15"/>
      <c r="UGZ187" s="16"/>
      <c r="UHA187" s="13"/>
      <c r="UHB187" s="13"/>
      <c r="UHC187" s="20"/>
      <c r="UHD187" s="13"/>
      <c r="UHE187" s="13"/>
      <c r="UHF187" s="14"/>
      <c r="UHG187" s="15"/>
      <c r="UHH187" s="16"/>
      <c r="UHI187" s="13"/>
      <c r="UHJ187" s="13"/>
      <c r="UHK187" s="20"/>
      <c r="UHL187" s="13"/>
      <c r="UHM187" s="13"/>
      <c r="UHN187" s="14"/>
      <c r="UHO187" s="15"/>
      <c r="UHP187" s="16"/>
      <c r="UHQ187" s="13"/>
      <c r="UHR187" s="13"/>
      <c r="UHS187" s="20"/>
      <c r="UHT187" s="13"/>
      <c r="UHU187" s="13"/>
      <c r="UHV187" s="14"/>
      <c r="UHW187" s="15"/>
      <c r="UHX187" s="16"/>
      <c r="UHY187" s="13"/>
      <c r="UHZ187" s="13"/>
      <c r="UIA187" s="20"/>
      <c r="UIB187" s="13"/>
      <c r="UIC187" s="13"/>
      <c r="UID187" s="14"/>
      <c r="UIE187" s="15"/>
      <c r="UIF187" s="16"/>
      <c r="UIG187" s="13"/>
      <c r="UIH187" s="13"/>
      <c r="UII187" s="20"/>
      <c r="UIJ187" s="13"/>
      <c r="UIK187" s="13"/>
      <c r="UIL187" s="14"/>
      <c r="UIM187" s="15"/>
      <c r="UIN187" s="16"/>
      <c r="UIO187" s="13"/>
      <c r="UIP187" s="13"/>
      <c r="UIQ187" s="20"/>
      <c r="UIR187" s="13"/>
      <c r="UIS187" s="13"/>
      <c r="UIT187" s="14"/>
      <c r="UIU187" s="15"/>
      <c r="UIV187" s="16"/>
      <c r="UIW187" s="13"/>
      <c r="UIX187" s="13"/>
      <c r="UIY187" s="20"/>
      <c r="UIZ187" s="13"/>
      <c r="UJA187" s="13"/>
      <c r="UJB187" s="14"/>
      <c r="UJC187" s="15"/>
      <c r="UJD187" s="16"/>
      <c r="UJE187" s="13"/>
      <c r="UJF187" s="13"/>
      <c r="UJG187" s="20"/>
      <c r="UJH187" s="13"/>
      <c r="UJI187" s="13"/>
      <c r="UJJ187" s="14"/>
      <c r="UJK187" s="15"/>
      <c r="UJL187" s="16"/>
      <c r="UJM187" s="13"/>
      <c r="UJN187" s="13"/>
      <c r="UJO187" s="20"/>
      <c r="UJP187" s="13"/>
      <c r="UJQ187" s="13"/>
      <c r="UJR187" s="14"/>
      <c r="UJS187" s="15"/>
      <c r="UJT187" s="16"/>
      <c r="UJU187" s="13"/>
      <c r="UJV187" s="13"/>
      <c r="UJW187" s="20"/>
      <c r="UJX187" s="13"/>
      <c r="UJY187" s="13"/>
      <c r="UJZ187" s="14"/>
      <c r="UKA187" s="15"/>
      <c r="UKB187" s="16"/>
      <c r="UKC187" s="13"/>
      <c r="UKD187" s="13"/>
      <c r="UKE187" s="20"/>
      <c r="UKF187" s="13"/>
      <c r="UKG187" s="13"/>
      <c r="UKH187" s="14"/>
      <c r="UKI187" s="15"/>
      <c r="UKJ187" s="16"/>
      <c r="UKK187" s="13"/>
      <c r="UKL187" s="13"/>
      <c r="UKM187" s="20"/>
      <c r="UKN187" s="13"/>
      <c r="UKO187" s="13"/>
      <c r="UKP187" s="14"/>
      <c r="UKQ187" s="15"/>
      <c r="UKR187" s="16"/>
      <c r="UKS187" s="13"/>
      <c r="UKT187" s="13"/>
      <c r="UKU187" s="20"/>
      <c r="UKV187" s="13"/>
      <c r="UKW187" s="13"/>
      <c r="UKX187" s="14"/>
      <c r="UKY187" s="15"/>
      <c r="UKZ187" s="16"/>
      <c r="ULA187" s="13"/>
      <c r="ULB187" s="13"/>
      <c r="ULC187" s="20"/>
      <c r="ULD187" s="13"/>
      <c r="ULE187" s="13"/>
      <c r="ULF187" s="14"/>
      <c r="ULG187" s="15"/>
      <c r="ULH187" s="16"/>
      <c r="ULI187" s="13"/>
      <c r="ULJ187" s="13"/>
      <c r="ULK187" s="20"/>
      <c r="ULL187" s="13"/>
      <c r="ULM187" s="13"/>
      <c r="ULN187" s="14"/>
      <c r="ULO187" s="15"/>
      <c r="ULP187" s="16"/>
      <c r="ULQ187" s="13"/>
      <c r="ULR187" s="13"/>
      <c r="ULS187" s="20"/>
      <c r="ULT187" s="13"/>
      <c r="ULU187" s="13"/>
      <c r="ULV187" s="14"/>
      <c r="ULW187" s="15"/>
      <c r="ULX187" s="16"/>
      <c r="ULY187" s="13"/>
      <c r="ULZ187" s="13"/>
      <c r="UMA187" s="20"/>
      <c r="UMB187" s="13"/>
      <c r="UMC187" s="13"/>
      <c r="UMD187" s="14"/>
      <c r="UME187" s="15"/>
      <c r="UMF187" s="16"/>
      <c r="UMG187" s="13"/>
      <c r="UMH187" s="13"/>
      <c r="UMI187" s="20"/>
      <c r="UMJ187" s="13"/>
      <c r="UMK187" s="13"/>
      <c r="UML187" s="14"/>
      <c r="UMM187" s="15"/>
      <c r="UMN187" s="16"/>
      <c r="UMO187" s="13"/>
      <c r="UMP187" s="13"/>
      <c r="UMQ187" s="20"/>
      <c r="UMR187" s="13"/>
      <c r="UMS187" s="13"/>
      <c r="UMT187" s="14"/>
      <c r="UMU187" s="15"/>
      <c r="UMV187" s="16"/>
      <c r="UMW187" s="13"/>
      <c r="UMX187" s="13"/>
      <c r="UMY187" s="20"/>
      <c r="UMZ187" s="13"/>
      <c r="UNA187" s="13"/>
      <c r="UNB187" s="14"/>
      <c r="UNC187" s="15"/>
      <c r="UND187" s="16"/>
      <c r="UNE187" s="13"/>
      <c r="UNF187" s="13"/>
      <c r="UNG187" s="20"/>
      <c r="UNH187" s="13"/>
      <c r="UNI187" s="13"/>
      <c r="UNJ187" s="14"/>
      <c r="UNK187" s="15"/>
      <c r="UNL187" s="16"/>
      <c r="UNM187" s="13"/>
      <c r="UNN187" s="13"/>
      <c r="UNO187" s="20"/>
      <c r="UNP187" s="13"/>
      <c r="UNQ187" s="13"/>
      <c r="UNR187" s="14"/>
      <c r="UNS187" s="15"/>
      <c r="UNT187" s="16"/>
      <c r="UNU187" s="13"/>
      <c r="UNV187" s="13"/>
      <c r="UNW187" s="20"/>
      <c r="UNX187" s="13"/>
      <c r="UNY187" s="13"/>
      <c r="UNZ187" s="14"/>
      <c r="UOA187" s="15"/>
      <c r="UOB187" s="16"/>
      <c r="UOC187" s="13"/>
      <c r="UOD187" s="13"/>
      <c r="UOE187" s="20"/>
      <c r="UOF187" s="13"/>
      <c r="UOG187" s="13"/>
      <c r="UOH187" s="14"/>
      <c r="UOI187" s="15"/>
      <c r="UOJ187" s="16"/>
      <c r="UOK187" s="13"/>
      <c r="UOL187" s="13"/>
      <c r="UOM187" s="20"/>
      <c r="UON187" s="13"/>
      <c r="UOO187" s="13"/>
      <c r="UOP187" s="14"/>
      <c r="UOQ187" s="15"/>
      <c r="UOR187" s="16"/>
      <c r="UOS187" s="13"/>
      <c r="UOT187" s="13"/>
      <c r="UOU187" s="20"/>
      <c r="UOV187" s="13"/>
      <c r="UOW187" s="13"/>
      <c r="UOX187" s="14"/>
      <c r="UOY187" s="15"/>
      <c r="UOZ187" s="16"/>
      <c r="UPA187" s="13"/>
      <c r="UPB187" s="13"/>
      <c r="UPC187" s="20"/>
      <c r="UPD187" s="13"/>
      <c r="UPE187" s="13"/>
      <c r="UPF187" s="14"/>
      <c r="UPG187" s="15"/>
      <c r="UPH187" s="16"/>
      <c r="UPI187" s="13"/>
      <c r="UPJ187" s="13"/>
      <c r="UPK187" s="20"/>
      <c r="UPL187" s="13"/>
      <c r="UPM187" s="13"/>
      <c r="UPN187" s="14"/>
      <c r="UPO187" s="15"/>
      <c r="UPP187" s="16"/>
      <c r="UPQ187" s="13"/>
      <c r="UPR187" s="13"/>
      <c r="UPS187" s="20"/>
      <c r="UPT187" s="13"/>
      <c r="UPU187" s="13"/>
      <c r="UPV187" s="14"/>
      <c r="UPW187" s="15"/>
      <c r="UPX187" s="16"/>
      <c r="UPY187" s="13"/>
      <c r="UPZ187" s="13"/>
      <c r="UQA187" s="20"/>
      <c r="UQB187" s="13"/>
      <c r="UQC187" s="13"/>
      <c r="UQD187" s="14"/>
      <c r="UQE187" s="15"/>
      <c r="UQF187" s="16"/>
      <c r="UQG187" s="13"/>
      <c r="UQH187" s="13"/>
      <c r="UQI187" s="20"/>
      <c r="UQJ187" s="13"/>
      <c r="UQK187" s="13"/>
      <c r="UQL187" s="14"/>
      <c r="UQM187" s="15"/>
      <c r="UQN187" s="16"/>
      <c r="UQO187" s="13"/>
      <c r="UQP187" s="13"/>
      <c r="UQQ187" s="20"/>
      <c r="UQR187" s="13"/>
      <c r="UQS187" s="13"/>
      <c r="UQT187" s="14"/>
      <c r="UQU187" s="15"/>
      <c r="UQV187" s="16"/>
      <c r="UQW187" s="13"/>
      <c r="UQX187" s="13"/>
      <c r="UQY187" s="20"/>
      <c r="UQZ187" s="13"/>
      <c r="URA187" s="13"/>
      <c r="URB187" s="14"/>
      <c r="URC187" s="15"/>
      <c r="URD187" s="16"/>
      <c r="URE187" s="13"/>
      <c r="URF187" s="13"/>
      <c r="URG187" s="20"/>
      <c r="URH187" s="13"/>
      <c r="URI187" s="13"/>
      <c r="URJ187" s="14"/>
      <c r="URK187" s="15"/>
      <c r="URL187" s="16"/>
      <c r="URM187" s="13"/>
      <c r="URN187" s="13"/>
      <c r="URO187" s="20"/>
      <c r="URP187" s="13"/>
      <c r="URQ187" s="13"/>
      <c r="URR187" s="14"/>
      <c r="URS187" s="15"/>
      <c r="URT187" s="16"/>
      <c r="URU187" s="13"/>
      <c r="URV187" s="13"/>
      <c r="URW187" s="20"/>
      <c r="URX187" s="13"/>
      <c r="URY187" s="13"/>
      <c r="URZ187" s="14"/>
      <c r="USA187" s="15"/>
      <c r="USB187" s="16"/>
      <c r="USC187" s="13"/>
      <c r="USD187" s="13"/>
      <c r="USE187" s="20"/>
      <c r="USF187" s="13"/>
      <c r="USG187" s="13"/>
      <c r="USH187" s="14"/>
      <c r="USI187" s="15"/>
      <c r="USJ187" s="16"/>
      <c r="USK187" s="13"/>
      <c r="USL187" s="13"/>
      <c r="USM187" s="20"/>
      <c r="USN187" s="13"/>
      <c r="USO187" s="13"/>
      <c r="USP187" s="14"/>
      <c r="USQ187" s="15"/>
      <c r="USR187" s="16"/>
      <c r="USS187" s="13"/>
      <c r="UST187" s="13"/>
      <c r="USU187" s="20"/>
      <c r="USV187" s="13"/>
      <c r="USW187" s="13"/>
      <c r="USX187" s="14"/>
      <c r="USY187" s="15"/>
      <c r="USZ187" s="16"/>
      <c r="UTA187" s="13"/>
      <c r="UTB187" s="13"/>
      <c r="UTC187" s="20"/>
      <c r="UTD187" s="13"/>
      <c r="UTE187" s="13"/>
      <c r="UTF187" s="14"/>
      <c r="UTG187" s="15"/>
      <c r="UTH187" s="16"/>
      <c r="UTI187" s="13"/>
      <c r="UTJ187" s="13"/>
      <c r="UTK187" s="20"/>
      <c r="UTL187" s="13"/>
      <c r="UTM187" s="13"/>
      <c r="UTN187" s="14"/>
      <c r="UTO187" s="15"/>
      <c r="UTP187" s="16"/>
      <c r="UTQ187" s="13"/>
      <c r="UTR187" s="13"/>
      <c r="UTS187" s="20"/>
      <c r="UTT187" s="13"/>
      <c r="UTU187" s="13"/>
      <c r="UTV187" s="14"/>
      <c r="UTW187" s="15"/>
      <c r="UTX187" s="16"/>
      <c r="UTY187" s="13"/>
      <c r="UTZ187" s="13"/>
      <c r="UUA187" s="20"/>
      <c r="UUB187" s="13"/>
      <c r="UUC187" s="13"/>
      <c r="UUD187" s="14"/>
      <c r="UUE187" s="15"/>
      <c r="UUF187" s="16"/>
      <c r="UUG187" s="13"/>
      <c r="UUH187" s="13"/>
      <c r="UUI187" s="20"/>
      <c r="UUJ187" s="13"/>
      <c r="UUK187" s="13"/>
      <c r="UUL187" s="14"/>
      <c r="UUM187" s="15"/>
      <c r="UUN187" s="16"/>
      <c r="UUO187" s="13"/>
      <c r="UUP187" s="13"/>
      <c r="UUQ187" s="20"/>
      <c r="UUR187" s="13"/>
      <c r="UUS187" s="13"/>
      <c r="UUT187" s="14"/>
      <c r="UUU187" s="15"/>
      <c r="UUV187" s="16"/>
      <c r="UUW187" s="13"/>
      <c r="UUX187" s="13"/>
      <c r="UUY187" s="20"/>
      <c r="UUZ187" s="13"/>
      <c r="UVA187" s="13"/>
      <c r="UVB187" s="14"/>
      <c r="UVC187" s="15"/>
      <c r="UVD187" s="16"/>
      <c r="UVE187" s="13"/>
      <c r="UVF187" s="13"/>
      <c r="UVG187" s="20"/>
      <c r="UVH187" s="13"/>
      <c r="UVI187" s="13"/>
      <c r="UVJ187" s="14"/>
      <c r="UVK187" s="15"/>
      <c r="UVL187" s="16"/>
      <c r="UVM187" s="13"/>
      <c r="UVN187" s="13"/>
      <c r="UVO187" s="20"/>
      <c r="UVP187" s="13"/>
      <c r="UVQ187" s="13"/>
      <c r="UVR187" s="14"/>
      <c r="UVS187" s="15"/>
      <c r="UVT187" s="16"/>
      <c r="UVU187" s="13"/>
      <c r="UVV187" s="13"/>
      <c r="UVW187" s="20"/>
      <c r="UVX187" s="13"/>
      <c r="UVY187" s="13"/>
      <c r="UVZ187" s="14"/>
      <c r="UWA187" s="15"/>
      <c r="UWB187" s="16"/>
      <c r="UWC187" s="13"/>
      <c r="UWD187" s="13"/>
      <c r="UWE187" s="20"/>
      <c r="UWF187" s="13"/>
      <c r="UWG187" s="13"/>
      <c r="UWH187" s="14"/>
      <c r="UWI187" s="15"/>
      <c r="UWJ187" s="16"/>
      <c r="UWK187" s="13"/>
      <c r="UWL187" s="13"/>
      <c r="UWM187" s="20"/>
      <c r="UWN187" s="13"/>
      <c r="UWO187" s="13"/>
      <c r="UWP187" s="14"/>
      <c r="UWQ187" s="15"/>
      <c r="UWR187" s="16"/>
      <c r="UWS187" s="13"/>
      <c r="UWT187" s="13"/>
      <c r="UWU187" s="20"/>
      <c r="UWV187" s="13"/>
      <c r="UWW187" s="13"/>
      <c r="UWX187" s="14"/>
      <c r="UWY187" s="15"/>
      <c r="UWZ187" s="16"/>
      <c r="UXA187" s="13"/>
      <c r="UXB187" s="13"/>
      <c r="UXC187" s="20"/>
      <c r="UXD187" s="13"/>
      <c r="UXE187" s="13"/>
      <c r="UXF187" s="14"/>
      <c r="UXG187" s="15"/>
      <c r="UXH187" s="16"/>
      <c r="UXI187" s="13"/>
      <c r="UXJ187" s="13"/>
      <c r="UXK187" s="20"/>
      <c r="UXL187" s="13"/>
      <c r="UXM187" s="13"/>
      <c r="UXN187" s="14"/>
      <c r="UXO187" s="15"/>
      <c r="UXP187" s="16"/>
      <c r="UXQ187" s="13"/>
      <c r="UXR187" s="13"/>
      <c r="UXS187" s="20"/>
      <c r="UXT187" s="13"/>
      <c r="UXU187" s="13"/>
      <c r="UXV187" s="14"/>
      <c r="UXW187" s="15"/>
      <c r="UXX187" s="16"/>
      <c r="UXY187" s="13"/>
      <c r="UXZ187" s="13"/>
      <c r="UYA187" s="20"/>
      <c r="UYB187" s="13"/>
      <c r="UYC187" s="13"/>
      <c r="UYD187" s="14"/>
      <c r="UYE187" s="15"/>
      <c r="UYF187" s="16"/>
      <c r="UYG187" s="13"/>
      <c r="UYH187" s="13"/>
      <c r="UYI187" s="20"/>
      <c r="UYJ187" s="13"/>
      <c r="UYK187" s="13"/>
      <c r="UYL187" s="14"/>
      <c r="UYM187" s="15"/>
      <c r="UYN187" s="16"/>
      <c r="UYO187" s="13"/>
      <c r="UYP187" s="13"/>
      <c r="UYQ187" s="20"/>
      <c r="UYR187" s="13"/>
      <c r="UYS187" s="13"/>
      <c r="UYT187" s="14"/>
      <c r="UYU187" s="15"/>
      <c r="UYV187" s="16"/>
      <c r="UYW187" s="13"/>
      <c r="UYX187" s="13"/>
      <c r="UYY187" s="20"/>
      <c r="UYZ187" s="13"/>
      <c r="UZA187" s="13"/>
      <c r="UZB187" s="14"/>
      <c r="UZC187" s="15"/>
      <c r="UZD187" s="16"/>
      <c r="UZE187" s="13"/>
      <c r="UZF187" s="13"/>
      <c r="UZG187" s="20"/>
      <c r="UZH187" s="13"/>
      <c r="UZI187" s="13"/>
      <c r="UZJ187" s="14"/>
      <c r="UZK187" s="15"/>
      <c r="UZL187" s="16"/>
      <c r="UZM187" s="13"/>
      <c r="UZN187" s="13"/>
      <c r="UZO187" s="20"/>
      <c r="UZP187" s="13"/>
      <c r="UZQ187" s="13"/>
      <c r="UZR187" s="14"/>
      <c r="UZS187" s="15"/>
      <c r="UZT187" s="16"/>
      <c r="UZU187" s="13"/>
      <c r="UZV187" s="13"/>
      <c r="UZW187" s="20"/>
      <c r="UZX187" s="13"/>
      <c r="UZY187" s="13"/>
      <c r="UZZ187" s="14"/>
      <c r="VAA187" s="15"/>
      <c r="VAB187" s="16"/>
      <c r="VAC187" s="13"/>
      <c r="VAD187" s="13"/>
      <c r="VAE187" s="20"/>
      <c r="VAF187" s="13"/>
      <c r="VAG187" s="13"/>
      <c r="VAH187" s="14"/>
      <c r="VAI187" s="15"/>
      <c r="VAJ187" s="16"/>
      <c r="VAK187" s="13"/>
      <c r="VAL187" s="13"/>
      <c r="VAM187" s="20"/>
      <c r="VAN187" s="13"/>
      <c r="VAO187" s="13"/>
      <c r="VAP187" s="14"/>
      <c r="VAQ187" s="15"/>
      <c r="VAR187" s="16"/>
      <c r="VAS187" s="13"/>
      <c r="VAT187" s="13"/>
      <c r="VAU187" s="20"/>
      <c r="VAV187" s="13"/>
      <c r="VAW187" s="13"/>
      <c r="VAX187" s="14"/>
      <c r="VAY187" s="15"/>
      <c r="VAZ187" s="16"/>
      <c r="VBA187" s="13"/>
      <c r="VBB187" s="13"/>
      <c r="VBC187" s="20"/>
      <c r="VBD187" s="13"/>
      <c r="VBE187" s="13"/>
      <c r="VBF187" s="14"/>
      <c r="VBG187" s="15"/>
      <c r="VBH187" s="16"/>
      <c r="VBI187" s="13"/>
      <c r="VBJ187" s="13"/>
      <c r="VBK187" s="20"/>
      <c r="VBL187" s="13"/>
      <c r="VBM187" s="13"/>
      <c r="VBN187" s="14"/>
      <c r="VBO187" s="15"/>
      <c r="VBP187" s="16"/>
      <c r="VBQ187" s="13"/>
      <c r="VBR187" s="13"/>
      <c r="VBS187" s="20"/>
      <c r="VBT187" s="13"/>
      <c r="VBU187" s="13"/>
      <c r="VBV187" s="14"/>
      <c r="VBW187" s="15"/>
      <c r="VBX187" s="16"/>
      <c r="VBY187" s="13"/>
      <c r="VBZ187" s="13"/>
      <c r="VCA187" s="20"/>
      <c r="VCB187" s="13"/>
      <c r="VCC187" s="13"/>
      <c r="VCD187" s="14"/>
      <c r="VCE187" s="15"/>
      <c r="VCF187" s="16"/>
      <c r="VCG187" s="13"/>
      <c r="VCH187" s="13"/>
      <c r="VCI187" s="20"/>
      <c r="VCJ187" s="13"/>
      <c r="VCK187" s="13"/>
      <c r="VCL187" s="14"/>
      <c r="VCM187" s="15"/>
      <c r="VCN187" s="16"/>
      <c r="VCO187" s="13"/>
      <c r="VCP187" s="13"/>
      <c r="VCQ187" s="20"/>
      <c r="VCR187" s="13"/>
      <c r="VCS187" s="13"/>
      <c r="VCT187" s="14"/>
      <c r="VCU187" s="15"/>
      <c r="VCV187" s="16"/>
      <c r="VCW187" s="13"/>
      <c r="VCX187" s="13"/>
      <c r="VCY187" s="20"/>
      <c r="VCZ187" s="13"/>
      <c r="VDA187" s="13"/>
      <c r="VDB187" s="14"/>
      <c r="VDC187" s="15"/>
      <c r="VDD187" s="16"/>
      <c r="VDE187" s="13"/>
      <c r="VDF187" s="13"/>
      <c r="VDG187" s="20"/>
      <c r="VDH187" s="13"/>
      <c r="VDI187" s="13"/>
      <c r="VDJ187" s="14"/>
      <c r="VDK187" s="15"/>
      <c r="VDL187" s="16"/>
      <c r="VDM187" s="13"/>
      <c r="VDN187" s="13"/>
      <c r="VDO187" s="20"/>
      <c r="VDP187" s="13"/>
      <c r="VDQ187" s="13"/>
      <c r="VDR187" s="14"/>
      <c r="VDS187" s="15"/>
      <c r="VDT187" s="16"/>
      <c r="VDU187" s="13"/>
      <c r="VDV187" s="13"/>
      <c r="VDW187" s="20"/>
      <c r="VDX187" s="13"/>
      <c r="VDY187" s="13"/>
      <c r="VDZ187" s="14"/>
      <c r="VEA187" s="15"/>
      <c r="VEB187" s="16"/>
      <c r="VEC187" s="13"/>
      <c r="VED187" s="13"/>
      <c r="VEE187" s="20"/>
      <c r="VEF187" s="13"/>
      <c r="VEG187" s="13"/>
      <c r="VEH187" s="14"/>
      <c r="VEI187" s="15"/>
      <c r="VEJ187" s="16"/>
      <c r="VEK187" s="13"/>
      <c r="VEL187" s="13"/>
      <c r="VEM187" s="20"/>
      <c r="VEN187" s="13"/>
      <c r="VEO187" s="13"/>
      <c r="VEP187" s="14"/>
      <c r="VEQ187" s="15"/>
      <c r="VER187" s="16"/>
      <c r="VES187" s="13"/>
      <c r="VET187" s="13"/>
      <c r="VEU187" s="20"/>
      <c r="VEV187" s="13"/>
      <c r="VEW187" s="13"/>
      <c r="VEX187" s="14"/>
      <c r="VEY187" s="15"/>
      <c r="VEZ187" s="16"/>
      <c r="VFA187" s="13"/>
      <c r="VFB187" s="13"/>
      <c r="VFC187" s="20"/>
      <c r="VFD187" s="13"/>
      <c r="VFE187" s="13"/>
      <c r="VFF187" s="14"/>
      <c r="VFG187" s="15"/>
      <c r="VFH187" s="16"/>
      <c r="VFI187" s="13"/>
      <c r="VFJ187" s="13"/>
      <c r="VFK187" s="20"/>
      <c r="VFL187" s="13"/>
      <c r="VFM187" s="13"/>
      <c r="VFN187" s="14"/>
      <c r="VFO187" s="15"/>
      <c r="VFP187" s="16"/>
      <c r="VFQ187" s="13"/>
      <c r="VFR187" s="13"/>
      <c r="VFS187" s="20"/>
      <c r="VFT187" s="13"/>
      <c r="VFU187" s="13"/>
      <c r="VFV187" s="14"/>
      <c r="VFW187" s="15"/>
      <c r="VFX187" s="16"/>
      <c r="VFY187" s="13"/>
      <c r="VFZ187" s="13"/>
      <c r="VGA187" s="20"/>
      <c r="VGB187" s="13"/>
      <c r="VGC187" s="13"/>
      <c r="VGD187" s="14"/>
      <c r="VGE187" s="15"/>
      <c r="VGF187" s="16"/>
      <c r="VGG187" s="13"/>
      <c r="VGH187" s="13"/>
      <c r="VGI187" s="20"/>
      <c r="VGJ187" s="13"/>
      <c r="VGK187" s="13"/>
      <c r="VGL187" s="14"/>
      <c r="VGM187" s="15"/>
      <c r="VGN187" s="16"/>
      <c r="VGO187" s="13"/>
      <c r="VGP187" s="13"/>
      <c r="VGQ187" s="20"/>
      <c r="VGR187" s="13"/>
      <c r="VGS187" s="13"/>
      <c r="VGT187" s="14"/>
      <c r="VGU187" s="15"/>
      <c r="VGV187" s="16"/>
      <c r="VGW187" s="13"/>
      <c r="VGX187" s="13"/>
      <c r="VGY187" s="20"/>
      <c r="VGZ187" s="13"/>
      <c r="VHA187" s="13"/>
      <c r="VHB187" s="14"/>
      <c r="VHC187" s="15"/>
      <c r="VHD187" s="16"/>
      <c r="VHE187" s="13"/>
      <c r="VHF187" s="13"/>
      <c r="VHG187" s="20"/>
      <c r="VHH187" s="13"/>
      <c r="VHI187" s="13"/>
      <c r="VHJ187" s="14"/>
      <c r="VHK187" s="15"/>
      <c r="VHL187" s="16"/>
      <c r="VHM187" s="13"/>
      <c r="VHN187" s="13"/>
      <c r="VHO187" s="20"/>
      <c r="VHP187" s="13"/>
      <c r="VHQ187" s="13"/>
      <c r="VHR187" s="14"/>
      <c r="VHS187" s="15"/>
      <c r="VHT187" s="16"/>
      <c r="VHU187" s="13"/>
      <c r="VHV187" s="13"/>
      <c r="VHW187" s="20"/>
      <c r="VHX187" s="13"/>
      <c r="VHY187" s="13"/>
      <c r="VHZ187" s="14"/>
      <c r="VIA187" s="15"/>
      <c r="VIB187" s="16"/>
      <c r="VIC187" s="13"/>
      <c r="VID187" s="13"/>
      <c r="VIE187" s="20"/>
      <c r="VIF187" s="13"/>
      <c r="VIG187" s="13"/>
      <c r="VIH187" s="14"/>
      <c r="VII187" s="15"/>
      <c r="VIJ187" s="16"/>
      <c r="VIK187" s="13"/>
      <c r="VIL187" s="13"/>
      <c r="VIM187" s="20"/>
      <c r="VIN187" s="13"/>
      <c r="VIO187" s="13"/>
      <c r="VIP187" s="14"/>
      <c r="VIQ187" s="15"/>
      <c r="VIR187" s="16"/>
      <c r="VIS187" s="13"/>
      <c r="VIT187" s="13"/>
      <c r="VIU187" s="20"/>
      <c r="VIV187" s="13"/>
      <c r="VIW187" s="13"/>
      <c r="VIX187" s="14"/>
      <c r="VIY187" s="15"/>
      <c r="VIZ187" s="16"/>
      <c r="VJA187" s="13"/>
      <c r="VJB187" s="13"/>
      <c r="VJC187" s="20"/>
      <c r="VJD187" s="13"/>
      <c r="VJE187" s="13"/>
      <c r="VJF187" s="14"/>
      <c r="VJG187" s="15"/>
      <c r="VJH187" s="16"/>
      <c r="VJI187" s="13"/>
      <c r="VJJ187" s="13"/>
      <c r="VJK187" s="20"/>
      <c r="VJL187" s="13"/>
      <c r="VJM187" s="13"/>
      <c r="VJN187" s="14"/>
      <c r="VJO187" s="15"/>
      <c r="VJP187" s="16"/>
      <c r="VJQ187" s="13"/>
      <c r="VJR187" s="13"/>
      <c r="VJS187" s="20"/>
      <c r="VJT187" s="13"/>
      <c r="VJU187" s="13"/>
      <c r="VJV187" s="14"/>
      <c r="VJW187" s="15"/>
      <c r="VJX187" s="16"/>
      <c r="VJY187" s="13"/>
      <c r="VJZ187" s="13"/>
      <c r="VKA187" s="20"/>
      <c r="VKB187" s="13"/>
      <c r="VKC187" s="13"/>
      <c r="VKD187" s="14"/>
      <c r="VKE187" s="15"/>
      <c r="VKF187" s="16"/>
      <c r="VKG187" s="13"/>
      <c r="VKH187" s="13"/>
      <c r="VKI187" s="20"/>
      <c r="VKJ187" s="13"/>
      <c r="VKK187" s="13"/>
      <c r="VKL187" s="14"/>
      <c r="VKM187" s="15"/>
      <c r="VKN187" s="16"/>
      <c r="VKO187" s="13"/>
      <c r="VKP187" s="13"/>
      <c r="VKQ187" s="20"/>
      <c r="VKR187" s="13"/>
      <c r="VKS187" s="13"/>
      <c r="VKT187" s="14"/>
      <c r="VKU187" s="15"/>
      <c r="VKV187" s="16"/>
      <c r="VKW187" s="13"/>
      <c r="VKX187" s="13"/>
      <c r="VKY187" s="20"/>
      <c r="VKZ187" s="13"/>
      <c r="VLA187" s="13"/>
      <c r="VLB187" s="14"/>
      <c r="VLC187" s="15"/>
      <c r="VLD187" s="16"/>
      <c r="VLE187" s="13"/>
      <c r="VLF187" s="13"/>
      <c r="VLG187" s="20"/>
      <c r="VLH187" s="13"/>
      <c r="VLI187" s="13"/>
      <c r="VLJ187" s="14"/>
      <c r="VLK187" s="15"/>
      <c r="VLL187" s="16"/>
      <c r="VLM187" s="13"/>
      <c r="VLN187" s="13"/>
      <c r="VLO187" s="20"/>
      <c r="VLP187" s="13"/>
      <c r="VLQ187" s="13"/>
      <c r="VLR187" s="14"/>
      <c r="VLS187" s="15"/>
      <c r="VLT187" s="16"/>
      <c r="VLU187" s="13"/>
      <c r="VLV187" s="13"/>
      <c r="VLW187" s="20"/>
      <c r="VLX187" s="13"/>
      <c r="VLY187" s="13"/>
      <c r="VLZ187" s="14"/>
      <c r="VMA187" s="15"/>
      <c r="VMB187" s="16"/>
      <c r="VMC187" s="13"/>
      <c r="VMD187" s="13"/>
      <c r="VME187" s="20"/>
      <c r="VMF187" s="13"/>
      <c r="VMG187" s="13"/>
      <c r="VMH187" s="14"/>
      <c r="VMI187" s="15"/>
      <c r="VMJ187" s="16"/>
      <c r="VMK187" s="13"/>
      <c r="VML187" s="13"/>
      <c r="VMM187" s="20"/>
      <c r="VMN187" s="13"/>
      <c r="VMO187" s="13"/>
      <c r="VMP187" s="14"/>
      <c r="VMQ187" s="15"/>
      <c r="VMR187" s="16"/>
      <c r="VMS187" s="13"/>
      <c r="VMT187" s="13"/>
      <c r="VMU187" s="20"/>
      <c r="VMV187" s="13"/>
      <c r="VMW187" s="13"/>
      <c r="VMX187" s="14"/>
      <c r="VMY187" s="15"/>
      <c r="VMZ187" s="16"/>
      <c r="VNA187" s="13"/>
      <c r="VNB187" s="13"/>
      <c r="VNC187" s="20"/>
      <c r="VND187" s="13"/>
      <c r="VNE187" s="13"/>
      <c r="VNF187" s="14"/>
      <c r="VNG187" s="15"/>
      <c r="VNH187" s="16"/>
      <c r="VNI187" s="13"/>
      <c r="VNJ187" s="13"/>
      <c r="VNK187" s="20"/>
      <c r="VNL187" s="13"/>
      <c r="VNM187" s="13"/>
      <c r="VNN187" s="14"/>
      <c r="VNO187" s="15"/>
      <c r="VNP187" s="16"/>
      <c r="VNQ187" s="13"/>
      <c r="VNR187" s="13"/>
      <c r="VNS187" s="20"/>
      <c r="VNT187" s="13"/>
      <c r="VNU187" s="13"/>
      <c r="VNV187" s="14"/>
      <c r="VNW187" s="15"/>
      <c r="VNX187" s="16"/>
      <c r="VNY187" s="13"/>
      <c r="VNZ187" s="13"/>
      <c r="VOA187" s="20"/>
      <c r="VOB187" s="13"/>
      <c r="VOC187" s="13"/>
      <c r="VOD187" s="14"/>
      <c r="VOE187" s="15"/>
      <c r="VOF187" s="16"/>
      <c r="VOG187" s="13"/>
      <c r="VOH187" s="13"/>
      <c r="VOI187" s="20"/>
      <c r="VOJ187" s="13"/>
      <c r="VOK187" s="13"/>
      <c r="VOL187" s="14"/>
      <c r="VOM187" s="15"/>
      <c r="VON187" s="16"/>
      <c r="VOO187" s="13"/>
      <c r="VOP187" s="13"/>
      <c r="VOQ187" s="20"/>
      <c r="VOR187" s="13"/>
      <c r="VOS187" s="13"/>
      <c r="VOT187" s="14"/>
      <c r="VOU187" s="15"/>
      <c r="VOV187" s="16"/>
      <c r="VOW187" s="13"/>
      <c r="VOX187" s="13"/>
      <c r="VOY187" s="20"/>
      <c r="VOZ187" s="13"/>
      <c r="VPA187" s="13"/>
      <c r="VPB187" s="14"/>
      <c r="VPC187" s="15"/>
      <c r="VPD187" s="16"/>
      <c r="VPE187" s="13"/>
      <c r="VPF187" s="13"/>
      <c r="VPG187" s="20"/>
      <c r="VPH187" s="13"/>
      <c r="VPI187" s="13"/>
      <c r="VPJ187" s="14"/>
      <c r="VPK187" s="15"/>
      <c r="VPL187" s="16"/>
      <c r="VPM187" s="13"/>
      <c r="VPN187" s="13"/>
      <c r="VPO187" s="20"/>
      <c r="VPP187" s="13"/>
      <c r="VPQ187" s="13"/>
      <c r="VPR187" s="14"/>
      <c r="VPS187" s="15"/>
      <c r="VPT187" s="16"/>
      <c r="VPU187" s="13"/>
      <c r="VPV187" s="13"/>
      <c r="VPW187" s="20"/>
      <c r="VPX187" s="13"/>
      <c r="VPY187" s="13"/>
      <c r="VPZ187" s="14"/>
      <c r="VQA187" s="15"/>
      <c r="VQB187" s="16"/>
      <c r="VQC187" s="13"/>
      <c r="VQD187" s="13"/>
      <c r="VQE187" s="20"/>
      <c r="VQF187" s="13"/>
      <c r="VQG187" s="13"/>
      <c r="VQH187" s="14"/>
      <c r="VQI187" s="15"/>
      <c r="VQJ187" s="16"/>
      <c r="VQK187" s="13"/>
      <c r="VQL187" s="13"/>
      <c r="VQM187" s="20"/>
      <c r="VQN187" s="13"/>
      <c r="VQO187" s="13"/>
      <c r="VQP187" s="14"/>
      <c r="VQQ187" s="15"/>
      <c r="VQR187" s="16"/>
      <c r="VQS187" s="13"/>
      <c r="VQT187" s="13"/>
      <c r="VQU187" s="20"/>
      <c r="VQV187" s="13"/>
      <c r="VQW187" s="13"/>
      <c r="VQX187" s="14"/>
      <c r="VQY187" s="15"/>
      <c r="VQZ187" s="16"/>
      <c r="VRA187" s="13"/>
      <c r="VRB187" s="13"/>
      <c r="VRC187" s="20"/>
      <c r="VRD187" s="13"/>
      <c r="VRE187" s="13"/>
      <c r="VRF187" s="14"/>
      <c r="VRG187" s="15"/>
      <c r="VRH187" s="16"/>
      <c r="VRI187" s="13"/>
      <c r="VRJ187" s="13"/>
      <c r="VRK187" s="20"/>
      <c r="VRL187" s="13"/>
      <c r="VRM187" s="13"/>
      <c r="VRN187" s="14"/>
      <c r="VRO187" s="15"/>
      <c r="VRP187" s="16"/>
      <c r="VRQ187" s="13"/>
      <c r="VRR187" s="13"/>
      <c r="VRS187" s="20"/>
      <c r="VRT187" s="13"/>
      <c r="VRU187" s="13"/>
      <c r="VRV187" s="14"/>
      <c r="VRW187" s="15"/>
      <c r="VRX187" s="16"/>
      <c r="VRY187" s="13"/>
      <c r="VRZ187" s="13"/>
      <c r="VSA187" s="20"/>
      <c r="VSB187" s="13"/>
      <c r="VSC187" s="13"/>
      <c r="VSD187" s="14"/>
      <c r="VSE187" s="15"/>
      <c r="VSF187" s="16"/>
      <c r="VSG187" s="13"/>
      <c r="VSH187" s="13"/>
      <c r="VSI187" s="20"/>
      <c r="VSJ187" s="13"/>
      <c r="VSK187" s="13"/>
      <c r="VSL187" s="14"/>
      <c r="VSM187" s="15"/>
      <c r="VSN187" s="16"/>
      <c r="VSO187" s="13"/>
      <c r="VSP187" s="13"/>
      <c r="VSQ187" s="20"/>
      <c r="VSR187" s="13"/>
      <c r="VSS187" s="13"/>
      <c r="VST187" s="14"/>
      <c r="VSU187" s="15"/>
      <c r="VSV187" s="16"/>
      <c r="VSW187" s="13"/>
      <c r="VSX187" s="13"/>
      <c r="VSY187" s="20"/>
      <c r="VSZ187" s="13"/>
      <c r="VTA187" s="13"/>
      <c r="VTB187" s="14"/>
      <c r="VTC187" s="15"/>
      <c r="VTD187" s="16"/>
      <c r="VTE187" s="13"/>
      <c r="VTF187" s="13"/>
      <c r="VTG187" s="20"/>
      <c r="VTH187" s="13"/>
      <c r="VTI187" s="13"/>
      <c r="VTJ187" s="14"/>
      <c r="VTK187" s="15"/>
      <c r="VTL187" s="16"/>
      <c r="VTM187" s="13"/>
      <c r="VTN187" s="13"/>
      <c r="VTO187" s="20"/>
      <c r="VTP187" s="13"/>
      <c r="VTQ187" s="13"/>
      <c r="VTR187" s="14"/>
      <c r="VTS187" s="15"/>
      <c r="VTT187" s="16"/>
      <c r="VTU187" s="13"/>
      <c r="VTV187" s="13"/>
      <c r="VTW187" s="20"/>
      <c r="VTX187" s="13"/>
      <c r="VTY187" s="13"/>
      <c r="VTZ187" s="14"/>
      <c r="VUA187" s="15"/>
      <c r="VUB187" s="16"/>
      <c r="VUC187" s="13"/>
      <c r="VUD187" s="13"/>
      <c r="VUE187" s="20"/>
      <c r="VUF187" s="13"/>
      <c r="VUG187" s="13"/>
      <c r="VUH187" s="14"/>
      <c r="VUI187" s="15"/>
      <c r="VUJ187" s="16"/>
      <c r="VUK187" s="13"/>
      <c r="VUL187" s="13"/>
      <c r="VUM187" s="20"/>
      <c r="VUN187" s="13"/>
      <c r="VUO187" s="13"/>
      <c r="VUP187" s="14"/>
      <c r="VUQ187" s="15"/>
      <c r="VUR187" s="16"/>
      <c r="VUS187" s="13"/>
      <c r="VUT187" s="13"/>
      <c r="VUU187" s="20"/>
      <c r="VUV187" s="13"/>
      <c r="VUW187" s="13"/>
      <c r="VUX187" s="14"/>
      <c r="VUY187" s="15"/>
      <c r="VUZ187" s="16"/>
      <c r="VVA187" s="13"/>
      <c r="VVB187" s="13"/>
      <c r="VVC187" s="20"/>
      <c r="VVD187" s="13"/>
      <c r="VVE187" s="13"/>
      <c r="VVF187" s="14"/>
      <c r="VVG187" s="15"/>
      <c r="VVH187" s="16"/>
      <c r="VVI187" s="13"/>
      <c r="VVJ187" s="13"/>
      <c r="VVK187" s="20"/>
      <c r="VVL187" s="13"/>
      <c r="VVM187" s="13"/>
      <c r="VVN187" s="14"/>
      <c r="VVO187" s="15"/>
      <c r="VVP187" s="16"/>
      <c r="VVQ187" s="13"/>
      <c r="VVR187" s="13"/>
      <c r="VVS187" s="20"/>
      <c r="VVT187" s="13"/>
      <c r="VVU187" s="13"/>
      <c r="VVV187" s="14"/>
      <c r="VVW187" s="15"/>
      <c r="VVX187" s="16"/>
      <c r="VVY187" s="13"/>
      <c r="VVZ187" s="13"/>
      <c r="VWA187" s="20"/>
      <c r="VWB187" s="13"/>
      <c r="VWC187" s="13"/>
      <c r="VWD187" s="14"/>
      <c r="VWE187" s="15"/>
      <c r="VWF187" s="16"/>
      <c r="VWG187" s="13"/>
      <c r="VWH187" s="13"/>
      <c r="VWI187" s="20"/>
      <c r="VWJ187" s="13"/>
      <c r="VWK187" s="13"/>
      <c r="VWL187" s="14"/>
      <c r="VWM187" s="15"/>
      <c r="VWN187" s="16"/>
      <c r="VWO187" s="13"/>
      <c r="VWP187" s="13"/>
      <c r="VWQ187" s="20"/>
      <c r="VWR187" s="13"/>
      <c r="VWS187" s="13"/>
      <c r="VWT187" s="14"/>
      <c r="VWU187" s="15"/>
      <c r="VWV187" s="16"/>
      <c r="VWW187" s="13"/>
      <c r="VWX187" s="13"/>
      <c r="VWY187" s="20"/>
      <c r="VWZ187" s="13"/>
      <c r="VXA187" s="13"/>
      <c r="VXB187" s="14"/>
      <c r="VXC187" s="15"/>
      <c r="VXD187" s="16"/>
      <c r="VXE187" s="13"/>
      <c r="VXF187" s="13"/>
      <c r="VXG187" s="20"/>
      <c r="VXH187" s="13"/>
      <c r="VXI187" s="13"/>
      <c r="VXJ187" s="14"/>
      <c r="VXK187" s="15"/>
      <c r="VXL187" s="16"/>
      <c r="VXM187" s="13"/>
      <c r="VXN187" s="13"/>
      <c r="VXO187" s="20"/>
      <c r="VXP187" s="13"/>
      <c r="VXQ187" s="13"/>
      <c r="VXR187" s="14"/>
      <c r="VXS187" s="15"/>
      <c r="VXT187" s="16"/>
      <c r="VXU187" s="13"/>
      <c r="VXV187" s="13"/>
      <c r="VXW187" s="20"/>
      <c r="VXX187" s="13"/>
      <c r="VXY187" s="13"/>
      <c r="VXZ187" s="14"/>
      <c r="VYA187" s="15"/>
      <c r="VYB187" s="16"/>
      <c r="VYC187" s="13"/>
      <c r="VYD187" s="13"/>
      <c r="VYE187" s="20"/>
      <c r="VYF187" s="13"/>
      <c r="VYG187" s="13"/>
      <c r="VYH187" s="14"/>
      <c r="VYI187" s="15"/>
      <c r="VYJ187" s="16"/>
      <c r="VYK187" s="13"/>
      <c r="VYL187" s="13"/>
      <c r="VYM187" s="20"/>
      <c r="VYN187" s="13"/>
      <c r="VYO187" s="13"/>
      <c r="VYP187" s="14"/>
      <c r="VYQ187" s="15"/>
      <c r="VYR187" s="16"/>
      <c r="VYS187" s="13"/>
      <c r="VYT187" s="13"/>
      <c r="VYU187" s="20"/>
      <c r="VYV187" s="13"/>
      <c r="VYW187" s="13"/>
      <c r="VYX187" s="14"/>
      <c r="VYY187" s="15"/>
      <c r="VYZ187" s="16"/>
      <c r="VZA187" s="13"/>
      <c r="VZB187" s="13"/>
      <c r="VZC187" s="20"/>
      <c r="VZD187" s="13"/>
      <c r="VZE187" s="13"/>
      <c r="VZF187" s="14"/>
      <c r="VZG187" s="15"/>
      <c r="VZH187" s="16"/>
      <c r="VZI187" s="13"/>
      <c r="VZJ187" s="13"/>
      <c r="VZK187" s="20"/>
      <c r="VZL187" s="13"/>
      <c r="VZM187" s="13"/>
      <c r="VZN187" s="14"/>
      <c r="VZO187" s="15"/>
      <c r="VZP187" s="16"/>
      <c r="VZQ187" s="13"/>
      <c r="VZR187" s="13"/>
      <c r="VZS187" s="20"/>
      <c r="VZT187" s="13"/>
      <c r="VZU187" s="13"/>
      <c r="VZV187" s="14"/>
      <c r="VZW187" s="15"/>
      <c r="VZX187" s="16"/>
      <c r="VZY187" s="13"/>
      <c r="VZZ187" s="13"/>
      <c r="WAA187" s="20"/>
      <c r="WAB187" s="13"/>
      <c r="WAC187" s="13"/>
      <c r="WAD187" s="14"/>
      <c r="WAE187" s="15"/>
      <c r="WAF187" s="16"/>
      <c r="WAG187" s="13"/>
      <c r="WAH187" s="13"/>
      <c r="WAI187" s="20"/>
      <c r="WAJ187" s="13"/>
      <c r="WAK187" s="13"/>
      <c r="WAL187" s="14"/>
      <c r="WAM187" s="15"/>
      <c r="WAN187" s="16"/>
      <c r="WAO187" s="13"/>
      <c r="WAP187" s="13"/>
      <c r="WAQ187" s="20"/>
      <c r="WAR187" s="13"/>
      <c r="WAS187" s="13"/>
      <c r="WAT187" s="14"/>
      <c r="WAU187" s="15"/>
      <c r="WAV187" s="16"/>
      <c r="WAW187" s="13"/>
      <c r="WAX187" s="13"/>
      <c r="WAY187" s="20"/>
      <c r="WAZ187" s="13"/>
      <c r="WBA187" s="13"/>
      <c r="WBB187" s="14"/>
      <c r="WBC187" s="15"/>
      <c r="WBD187" s="16"/>
      <c r="WBE187" s="13"/>
      <c r="WBF187" s="13"/>
      <c r="WBG187" s="20"/>
      <c r="WBH187" s="13"/>
      <c r="WBI187" s="13"/>
      <c r="WBJ187" s="14"/>
      <c r="WBK187" s="15"/>
      <c r="WBL187" s="16"/>
      <c r="WBM187" s="13"/>
      <c r="WBN187" s="13"/>
      <c r="WBO187" s="20"/>
      <c r="WBP187" s="13"/>
      <c r="WBQ187" s="13"/>
      <c r="WBR187" s="14"/>
      <c r="WBS187" s="15"/>
      <c r="WBT187" s="16"/>
      <c r="WBU187" s="13"/>
      <c r="WBV187" s="13"/>
      <c r="WBW187" s="20"/>
      <c r="WBX187" s="13"/>
      <c r="WBY187" s="13"/>
      <c r="WBZ187" s="14"/>
      <c r="WCA187" s="15"/>
      <c r="WCB187" s="16"/>
      <c r="WCC187" s="13"/>
      <c r="WCD187" s="13"/>
      <c r="WCE187" s="20"/>
      <c r="WCF187" s="13"/>
      <c r="WCG187" s="13"/>
      <c r="WCH187" s="14"/>
      <c r="WCI187" s="15"/>
      <c r="WCJ187" s="16"/>
      <c r="WCK187" s="13"/>
      <c r="WCL187" s="13"/>
      <c r="WCM187" s="20"/>
      <c r="WCN187" s="13"/>
      <c r="WCO187" s="13"/>
      <c r="WCP187" s="14"/>
      <c r="WCQ187" s="15"/>
      <c r="WCR187" s="16"/>
      <c r="WCS187" s="13"/>
      <c r="WCT187" s="13"/>
      <c r="WCU187" s="20"/>
      <c r="WCV187" s="13"/>
      <c r="WCW187" s="13"/>
      <c r="WCX187" s="14"/>
      <c r="WCY187" s="15"/>
      <c r="WCZ187" s="16"/>
      <c r="WDA187" s="13"/>
      <c r="WDB187" s="13"/>
      <c r="WDC187" s="20"/>
      <c r="WDD187" s="13"/>
      <c r="WDE187" s="13"/>
      <c r="WDF187" s="14"/>
      <c r="WDG187" s="15"/>
      <c r="WDH187" s="16"/>
      <c r="WDI187" s="13"/>
      <c r="WDJ187" s="13"/>
      <c r="WDK187" s="20"/>
      <c r="WDL187" s="13"/>
      <c r="WDM187" s="13"/>
      <c r="WDN187" s="14"/>
      <c r="WDO187" s="15"/>
      <c r="WDP187" s="16"/>
      <c r="WDQ187" s="13"/>
      <c r="WDR187" s="13"/>
      <c r="WDS187" s="20"/>
      <c r="WDT187" s="13"/>
      <c r="WDU187" s="13"/>
      <c r="WDV187" s="14"/>
      <c r="WDW187" s="15"/>
      <c r="WDX187" s="16"/>
      <c r="WDY187" s="13"/>
      <c r="WDZ187" s="13"/>
      <c r="WEA187" s="20"/>
      <c r="WEB187" s="13"/>
      <c r="WEC187" s="13"/>
      <c r="WED187" s="14"/>
      <c r="WEE187" s="15"/>
      <c r="WEF187" s="16"/>
      <c r="WEG187" s="13"/>
      <c r="WEH187" s="13"/>
      <c r="WEI187" s="20"/>
      <c r="WEJ187" s="13"/>
      <c r="WEK187" s="13"/>
      <c r="WEL187" s="14"/>
      <c r="WEM187" s="15"/>
      <c r="WEN187" s="16"/>
      <c r="WEO187" s="13"/>
      <c r="WEP187" s="13"/>
      <c r="WEQ187" s="20"/>
      <c r="WER187" s="13"/>
      <c r="WES187" s="13"/>
      <c r="WET187" s="14"/>
      <c r="WEU187" s="15"/>
      <c r="WEV187" s="16"/>
      <c r="WEW187" s="13"/>
      <c r="WEX187" s="13"/>
      <c r="WEY187" s="20"/>
      <c r="WEZ187" s="13"/>
      <c r="WFA187" s="13"/>
      <c r="WFB187" s="14"/>
      <c r="WFC187" s="15"/>
      <c r="WFD187" s="16"/>
      <c r="WFE187" s="13"/>
      <c r="WFF187" s="13"/>
      <c r="WFG187" s="20"/>
      <c r="WFH187" s="13"/>
      <c r="WFI187" s="13"/>
      <c r="WFJ187" s="14"/>
      <c r="WFK187" s="15"/>
      <c r="WFL187" s="16"/>
      <c r="WFM187" s="13"/>
      <c r="WFN187" s="13"/>
      <c r="WFO187" s="20"/>
      <c r="WFP187" s="13"/>
      <c r="WFQ187" s="13"/>
      <c r="WFR187" s="14"/>
      <c r="WFS187" s="15"/>
      <c r="WFT187" s="16"/>
      <c r="WFU187" s="13"/>
      <c r="WFV187" s="13"/>
      <c r="WFW187" s="20"/>
      <c r="WFX187" s="13"/>
      <c r="WFY187" s="13"/>
      <c r="WFZ187" s="14"/>
      <c r="WGA187" s="15"/>
      <c r="WGB187" s="16"/>
      <c r="WGC187" s="13"/>
      <c r="WGD187" s="13"/>
      <c r="WGE187" s="20"/>
      <c r="WGF187" s="13"/>
      <c r="WGG187" s="13"/>
      <c r="WGH187" s="14"/>
      <c r="WGI187" s="15"/>
      <c r="WGJ187" s="16"/>
      <c r="WGK187" s="13"/>
      <c r="WGL187" s="13"/>
      <c r="WGM187" s="20"/>
      <c r="WGN187" s="13"/>
      <c r="WGO187" s="13"/>
      <c r="WGP187" s="14"/>
      <c r="WGQ187" s="15"/>
      <c r="WGR187" s="16"/>
      <c r="WGS187" s="13"/>
      <c r="WGT187" s="13"/>
      <c r="WGU187" s="20"/>
      <c r="WGV187" s="13"/>
      <c r="WGW187" s="13"/>
      <c r="WGX187" s="14"/>
      <c r="WGY187" s="15"/>
      <c r="WGZ187" s="16"/>
      <c r="WHA187" s="13"/>
      <c r="WHB187" s="13"/>
      <c r="WHC187" s="20"/>
      <c r="WHD187" s="13"/>
      <c r="WHE187" s="13"/>
      <c r="WHF187" s="14"/>
      <c r="WHG187" s="15"/>
      <c r="WHH187" s="16"/>
      <c r="WHI187" s="13"/>
      <c r="WHJ187" s="13"/>
      <c r="WHK187" s="20"/>
      <c r="WHL187" s="13"/>
      <c r="WHM187" s="13"/>
      <c r="WHN187" s="14"/>
      <c r="WHO187" s="15"/>
      <c r="WHP187" s="16"/>
      <c r="WHQ187" s="13"/>
      <c r="WHR187" s="13"/>
      <c r="WHS187" s="20"/>
      <c r="WHT187" s="13"/>
      <c r="WHU187" s="13"/>
      <c r="WHV187" s="14"/>
      <c r="WHW187" s="15"/>
      <c r="WHX187" s="16"/>
      <c r="WHY187" s="13"/>
      <c r="WHZ187" s="13"/>
      <c r="WIA187" s="20"/>
      <c r="WIB187" s="13"/>
      <c r="WIC187" s="13"/>
      <c r="WID187" s="14"/>
      <c r="WIE187" s="15"/>
      <c r="WIF187" s="16"/>
      <c r="WIG187" s="13"/>
      <c r="WIH187" s="13"/>
      <c r="WII187" s="20"/>
      <c r="WIJ187" s="13"/>
      <c r="WIK187" s="13"/>
      <c r="WIL187" s="14"/>
      <c r="WIM187" s="15"/>
      <c r="WIN187" s="16"/>
      <c r="WIO187" s="13"/>
      <c r="WIP187" s="13"/>
      <c r="WIQ187" s="20"/>
      <c r="WIR187" s="13"/>
      <c r="WIS187" s="13"/>
      <c r="WIT187" s="14"/>
      <c r="WIU187" s="15"/>
      <c r="WIV187" s="16"/>
      <c r="WIW187" s="13"/>
      <c r="WIX187" s="13"/>
      <c r="WIY187" s="20"/>
      <c r="WIZ187" s="13"/>
      <c r="WJA187" s="13"/>
      <c r="WJB187" s="14"/>
      <c r="WJC187" s="15"/>
      <c r="WJD187" s="16"/>
      <c r="WJE187" s="13"/>
      <c r="WJF187" s="13"/>
      <c r="WJG187" s="20"/>
      <c r="WJH187" s="13"/>
      <c r="WJI187" s="13"/>
      <c r="WJJ187" s="14"/>
      <c r="WJK187" s="15"/>
      <c r="WJL187" s="16"/>
      <c r="WJM187" s="13"/>
      <c r="WJN187" s="13"/>
      <c r="WJO187" s="20"/>
      <c r="WJP187" s="13"/>
      <c r="WJQ187" s="13"/>
      <c r="WJR187" s="14"/>
      <c r="WJS187" s="15"/>
      <c r="WJT187" s="16"/>
      <c r="WJU187" s="13"/>
      <c r="WJV187" s="13"/>
      <c r="WJW187" s="20"/>
      <c r="WJX187" s="13"/>
      <c r="WJY187" s="13"/>
      <c r="WJZ187" s="14"/>
      <c r="WKA187" s="15"/>
      <c r="WKB187" s="16"/>
      <c r="WKC187" s="13"/>
      <c r="WKD187" s="13"/>
      <c r="WKE187" s="20"/>
      <c r="WKF187" s="13"/>
      <c r="WKG187" s="13"/>
      <c r="WKH187" s="14"/>
      <c r="WKI187" s="15"/>
      <c r="WKJ187" s="16"/>
      <c r="WKK187" s="13"/>
      <c r="WKL187" s="13"/>
      <c r="WKM187" s="20"/>
      <c r="WKN187" s="13"/>
      <c r="WKO187" s="13"/>
      <c r="WKP187" s="14"/>
      <c r="WKQ187" s="15"/>
      <c r="WKR187" s="16"/>
      <c r="WKS187" s="13"/>
      <c r="WKT187" s="13"/>
      <c r="WKU187" s="20"/>
      <c r="WKV187" s="13"/>
      <c r="WKW187" s="13"/>
      <c r="WKX187" s="14"/>
      <c r="WKY187" s="15"/>
      <c r="WKZ187" s="16"/>
      <c r="WLA187" s="13"/>
      <c r="WLB187" s="13"/>
      <c r="WLC187" s="20"/>
      <c r="WLD187" s="13"/>
      <c r="WLE187" s="13"/>
      <c r="WLF187" s="14"/>
      <c r="WLG187" s="15"/>
      <c r="WLH187" s="16"/>
      <c r="WLI187" s="13"/>
      <c r="WLJ187" s="13"/>
      <c r="WLK187" s="20"/>
      <c r="WLL187" s="13"/>
      <c r="WLM187" s="13"/>
      <c r="WLN187" s="14"/>
      <c r="WLO187" s="15"/>
      <c r="WLP187" s="16"/>
      <c r="WLQ187" s="13"/>
      <c r="WLR187" s="13"/>
      <c r="WLS187" s="20"/>
      <c r="WLT187" s="13"/>
      <c r="WLU187" s="13"/>
      <c r="WLV187" s="14"/>
      <c r="WLW187" s="15"/>
      <c r="WLX187" s="16"/>
      <c r="WLY187" s="13"/>
      <c r="WLZ187" s="13"/>
      <c r="WMA187" s="20"/>
      <c r="WMB187" s="13"/>
      <c r="WMC187" s="13"/>
      <c r="WMD187" s="14"/>
      <c r="WME187" s="15"/>
      <c r="WMF187" s="16"/>
      <c r="WMG187" s="13"/>
      <c r="WMH187" s="13"/>
      <c r="WMI187" s="20"/>
      <c r="WMJ187" s="13"/>
      <c r="WMK187" s="13"/>
      <c r="WML187" s="14"/>
      <c r="WMM187" s="15"/>
      <c r="WMN187" s="16"/>
      <c r="WMO187" s="13"/>
      <c r="WMP187" s="13"/>
      <c r="WMQ187" s="20"/>
      <c r="WMR187" s="13"/>
      <c r="WMS187" s="13"/>
      <c r="WMT187" s="14"/>
      <c r="WMU187" s="15"/>
      <c r="WMV187" s="16"/>
      <c r="WMW187" s="13"/>
      <c r="WMX187" s="13"/>
      <c r="WMY187" s="20"/>
      <c r="WMZ187" s="13"/>
      <c r="WNA187" s="13"/>
      <c r="WNB187" s="14"/>
      <c r="WNC187" s="15"/>
      <c r="WND187" s="16"/>
      <c r="WNE187" s="13"/>
      <c r="WNF187" s="13"/>
      <c r="WNG187" s="20"/>
      <c r="WNH187" s="13"/>
      <c r="WNI187" s="13"/>
      <c r="WNJ187" s="14"/>
      <c r="WNK187" s="15"/>
      <c r="WNL187" s="16"/>
      <c r="WNM187" s="13"/>
      <c r="WNN187" s="13"/>
      <c r="WNO187" s="20"/>
      <c r="WNP187" s="13"/>
      <c r="WNQ187" s="13"/>
      <c r="WNR187" s="14"/>
      <c r="WNS187" s="15"/>
      <c r="WNT187" s="16"/>
      <c r="WNU187" s="13"/>
      <c r="WNV187" s="13"/>
      <c r="WNW187" s="20"/>
      <c r="WNX187" s="13"/>
      <c r="WNY187" s="13"/>
      <c r="WNZ187" s="14"/>
      <c r="WOA187" s="15"/>
      <c r="WOB187" s="16"/>
      <c r="WOC187" s="13"/>
      <c r="WOD187" s="13"/>
      <c r="WOE187" s="20"/>
      <c r="WOF187" s="13"/>
      <c r="WOG187" s="13"/>
      <c r="WOH187" s="14"/>
      <c r="WOI187" s="15"/>
      <c r="WOJ187" s="16"/>
      <c r="WOK187" s="13"/>
      <c r="WOL187" s="13"/>
      <c r="WOM187" s="20"/>
      <c r="WON187" s="13"/>
      <c r="WOO187" s="13"/>
      <c r="WOP187" s="14"/>
      <c r="WOQ187" s="15"/>
      <c r="WOR187" s="16"/>
      <c r="WOS187" s="13"/>
      <c r="WOT187" s="13"/>
      <c r="WOU187" s="20"/>
      <c r="WOV187" s="13"/>
      <c r="WOW187" s="13"/>
      <c r="WOX187" s="14"/>
      <c r="WOY187" s="15"/>
      <c r="WOZ187" s="16"/>
      <c r="WPA187" s="13"/>
      <c r="WPB187" s="13"/>
      <c r="WPC187" s="20"/>
      <c r="WPD187" s="13"/>
      <c r="WPE187" s="13"/>
      <c r="WPF187" s="14"/>
      <c r="WPG187" s="15"/>
      <c r="WPH187" s="16"/>
      <c r="WPI187" s="13"/>
      <c r="WPJ187" s="13"/>
      <c r="WPK187" s="20"/>
      <c r="WPL187" s="13"/>
      <c r="WPM187" s="13"/>
      <c r="WPN187" s="14"/>
      <c r="WPO187" s="15"/>
      <c r="WPP187" s="16"/>
      <c r="WPQ187" s="13"/>
      <c r="WPR187" s="13"/>
      <c r="WPS187" s="20"/>
      <c r="WPT187" s="13"/>
      <c r="WPU187" s="13"/>
      <c r="WPV187" s="14"/>
      <c r="WPW187" s="15"/>
      <c r="WPX187" s="16"/>
      <c r="WPY187" s="13"/>
      <c r="WPZ187" s="13"/>
      <c r="WQA187" s="20"/>
      <c r="WQB187" s="13"/>
      <c r="WQC187" s="13"/>
      <c r="WQD187" s="14"/>
      <c r="WQE187" s="15"/>
      <c r="WQF187" s="16"/>
      <c r="WQG187" s="13"/>
      <c r="WQH187" s="13"/>
      <c r="WQI187" s="20"/>
      <c r="WQJ187" s="13"/>
      <c r="WQK187" s="13"/>
      <c r="WQL187" s="14"/>
      <c r="WQM187" s="15"/>
      <c r="WQN187" s="16"/>
      <c r="WQO187" s="13"/>
      <c r="WQP187" s="13"/>
      <c r="WQQ187" s="20"/>
      <c r="WQR187" s="13"/>
      <c r="WQS187" s="13"/>
      <c r="WQT187" s="14"/>
      <c r="WQU187" s="15"/>
      <c r="WQV187" s="16"/>
      <c r="WQW187" s="13"/>
      <c r="WQX187" s="13"/>
      <c r="WQY187" s="20"/>
      <c r="WQZ187" s="13"/>
      <c r="WRA187" s="13"/>
      <c r="WRB187" s="14"/>
      <c r="WRC187" s="15"/>
      <c r="WRD187" s="16"/>
      <c r="WRE187" s="13"/>
      <c r="WRF187" s="13"/>
      <c r="WRG187" s="20"/>
      <c r="WRH187" s="13"/>
      <c r="WRI187" s="13"/>
      <c r="WRJ187" s="14"/>
      <c r="WRK187" s="15"/>
      <c r="WRL187" s="16"/>
      <c r="WRM187" s="13"/>
      <c r="WRN187" s="13"/>
      <c r="WRO187" s="20"/>
      <c r="WRP187" s="13"/>
      <c r="WRQ187" s="13"/>
      <c r="WRR187" s="14"/>
      <c r="WRS187" s="15"/>
      <c r="WRT187" s="16"/>
      <c r="WRU187" s="13"/>
      <c r="WRV187" s="13"/>
      <c r="WRW187" s="20"/>
      <c r="WRX187" s="13"/>
      <c r="WRY187" s="13"/>
      <c r="WRZ187" s="14"/>
      <c r="WSA187" s="15"/>
      <c r="WSB187" s="16"/>
      <c r="WSC187" s="13"/>
      <c r="WSD187" s="13"/>
      <c r="WSE187" s="20"/>
      <c r="WSF187" s="13"/>
      <c r="WSG187" s="13"/>
      <c r="WSH187" s="14"/>
      <c r="WSI187" s="15"/>
      <c r="WSJ187" s="16"/>
      <c r="WSK187" s="13"/>
      <c r="WSL187" s="13"/>
      <c r="WSM187" s="20"/>
      <c r="WSN187" s="13"/>
      <c r="WSO187" s="13"/>
      <c r="WSP187" s="14"/>
      <c r="WSQ187" s="15"/>
      <c r="WSR187" s="16"/>
      <c r="WSS187" s="13"/>
      <c r="WST187" s="13"/>
      <c r="WSU187" s="20"/>
      <c r="WSV187" s="13"/>
      <c r="WSW187" s="13"/>
      <c r="WSX187" s="14"/>
      <c r="WSY187" s="15"/>
      <c r="WSZ187" s="16"/>
      <c r="WTA187" s="13"/>
      <c r="WTB187" s="13"/>
      <c r="WTC187" s="20"/>
      <c r="WTD187" s="13"/>
      <c r="WTE187" s="13"/>
      <c r="WTF187" s="14"/>
      <c r="WTG187" s="15"/>
      <c r="WTH187" s="16"/>
      <c r="WTI187" s="13"/>
      <c r="WTJ187" s="13"/>
      <c r="WTK187" s="20"/>
      <c r="WTL187" s="13"/>
      <c r="WTM187" s="13"/>
      <c r="WTN187" s="14"/>
      <c r="WTO187" s="15"/>
      <c r="WTP187" s="16"/>
      <c r="WTQ187" s="13"/>
      <c r="WTR187" s="13"/>
      <c r="WTS187" s="20"/>
      <c r="WTT187" s="13"/>
      <c r="WTU187" s="13"/>
      <c r="WTV187" s="14"/>
      <c r="WTW187" s="15"/>
      <c r="WTX187" s="16"/>
      <c r="WTY187" s="13"/>
      <c r="WTZ187" s="13"/>
      <c r="WUA187" s="20"/>
      <c r="WUB187" s="13"/>
      <c r="WUC187" s="13"/>
      <c r="WUD187" s="14"/>
      <c r="WUE187" s="15"/>
      <c r="WUF187" s="16"/>
      <c r="WUG187" s="13"/>
      <c r="WUH187" s="13"/>
      <c r="WUI187" s="20"/>
      <c r="WUJ187" s="13"/>
      <c r="WUK187" s="13"/>
      <c r="WUL187" s="14"/>
      <c r="WUM187" s="15"/>
      <c r="WUN187" s="16"/>
      <c r="WUO187" s="13"/>
      <c r="WUP187" s="13"/>
      <c r="WUQ187" s="20"/>
      <c r="WUR187" s="13"/>
      <c r="WUS187" s="13"/>
      <c r="WUT187" s="14"/>
      <c r="WUU187" s="15"/>
      <c r="WUV187" s="16"/>
      <c r="WUW187" s="13"/>
      <c r="WUX187" s="13"/>
      <c r="WUY187" s="20"/>
      <c r="WUZ187" s="13"/>
      <c r="WVA187" s="13"/>
      <c r="WVB187" s="14"/>
      <c r="WVC187" s="15"/>
      <c r="WVD187" s="16"/>
      <c r="WVE187" s="13"/>
      <c r="WVF187" s="13"/>
      <c r="WVG187" s="20"/>
      <c r="WVH187" s="13"/>
      <c r="WVI187" s="13"/>
      <c r="WVJ187" s="14"/>
      <c r="WVK187" s="15"/>
      <c r="WVL187" s="16"/>
      <c r="WVM187" s="13"/>
      <c r="WVN187" s="13"/>
      <c r="WVO187" s="20"/>
      <c r="WVP187" s="13"/>
      <c r="WVQ187" s="13"/>
      <c r="WVR187" s="14"/>
      <c r="WVS187" s="15"/>
      <c r="WVT187" s="16"/>
      <c r="WVU187" s="13"/>
      <c r="WVV187" s="13"/>
      <c r="WVW187" s="20"/>
      <c r="WVX187" s="13"/>
      <c r="WVY187" s="13"/>
      <c r="WVZ187" s="14"/>
      <c r="WWA187" s="15"/>
      <c r="WWB187" s="16"/>
      <c r="WWC187" s="13"/>
      <c r="WWD187" s="13"/>
      <c r="WWE187" s="20"/>
      <c r="WWF187" s="13"/>
      <c r="WWG187" s="13"/>
      <c r="WWH187" s="14"/>
      <c r="WWI187" s="15"/>
      <c r="WWJ187" s="16"/>
      <c r="WWK187" s="13"/>
      <c r="WWL187" s="13"/>
      <c r="WWM187" s="20"/>
      <c r="WWN187" s="13"/>
      <c r="WWO187" s="13"/>
      <c r="WWP187" s="14"/>
      <c r="WWQ187" s="15"/>
      <c r="WWR187" s="16"/>
      <c r="WWS187" s="13"/>
      <c r="WWT187" s="13"/>
      <c r="WWU187" s="20"/>
      <c r="WWV187" s="13"/>
      <c r="WWW187" s="13"/>
      <c r="WWX187" s="14"/>
      <c r="WWY187" s="15"/>
      <c r="WWZ187" s="16"/>
      <c r="WXA187" s="13"/>
      <c r="WXB187" s="13"/>
      <c r="WXC187" s="20"/>
      <c r="WXD187" s="13"/>
      <c r="WXE187" s="13"/>
      <c r="WXF187" s="14"/>
      <c r="WXG187" s="15"/>
      <c r="WXH187" s="16"/>
      <c r="WXI187" s="13"/>
      <c r="WXJ187" s="13"/>
      <c r="WXK187" s="20"/>
      <c r="WXL187" s="13"/>
      <c r="WXM187" s="13"/>
      <c r="WXN187" s="14"/>
      <c r="WXO187" s="15"/>
      <c r="WXP187" s="16"/>
      <c r="WXQ187" s="13"/>
      <c r="WXR187" s="13"/>
      <c r="WXS187" s="20"/>
      <c r="WXT187" s="13"/>
      <c r="WXU187" s="13"/>
      <c r="WXV187" s="14"/>
      <c r="WXW187" s="15"/>
      <c r="WXX187" s="16"/>
      <c r="WXY187" s="13"/>
      <c r="WXZ187" s="13"/>
      <c r="WYA187" s="20"/>
      <c r="WYB187" s="13"/>
      <c r="WYC187" s="13"/>
      <c r="WYD187" s="14"/>
      <c r="WYE187" s="15"/>
      <c r="WYF187" s="16"/>
      <c r="WYG187" s="13"/>
      <c r="WYH187" s="13"/>
      <c r="WYI187" s="20"/>
      <c r="WYJ187" s="13"/>
      <c r="WYK187" s="13"/>
      <c r="WYL187" s="14"/>
      <c r="WYM187" s="15"/>
      <c r="WYN187" s="16"/>
      <c r="WYO187" s="13"/>
      <c r="WYP187" s="13"/>
      <c r="WYQ187" s="20"/>
      <c r="WYR187" s="13"/>
      <c r="WYS187" s="13"/>
      <c r="WYT187" s="14"/>
      <c r="WYU187" s="15"/>
      <c r="WYV187" s="16"/>
      <c r="WYW187" s="13"/>
      <c r="WYX187" s="13"/>
      <c r="WYY187" s="20"/>
      <c r="WYZ187" s="13"/>
      <c r="WZA187" s="13"/>
      <c r="WZB187" s="14"/>
      <c r="WZC187" s="15"/>
      <c r="WZD187" s="16"/>
      <c r="WZE187" s="13"/>
      <c r="WZF187" s="13"/>
      <c r="WZG187" s="20"/>
      <c r="WZH187" s="13"/>
      <c r="WZI187" s="13"/>
      <c r="WZJ187" s="14"/>
      <c r="WZK187" s="15"/>
      <c r="WZL187" s="16"/>
      <c r="WZM187" s="13"/>
      <c r="WZN187" s="13"/>
      <c r="WZO187" s="20"/>
      <c r="WZP187" s="13"/>
      <c r="WZQ187" s="13"/>
      <c r="WZR187" s="14"/>
      <c r="WZS187" s="15"/>
      <c r="WZT187" s="16"/>
      <c r="WZU187" s="13"/>
      <c r="WZV187" s="13"/>
      <c r="WZW187" s="20"/>
      <c r="WZX187" s="13"/>
      <c r="WZY187" s="13"/>
      <c r="WZZ187" s="14"/>
      <c r="XAA187" s="15"/>
      <c r="XAB187" s="16"/>
      <c r="XAC187" s="13"/>
      <c r="XAD187" s="13"/>
      <c r="XAE187" s="20"/>
      <c r="XAF187" s="13"/>
      <c r="XAG187" s="13"/>
      <c r="XAH187" s="14"/>
      <c r="XAI187" s="15"/>
      <c r="XAJ187" s="16"/>
      <c r="XAK187" s="13"/>
      <c r="XAL187" s="13"/>
      <c r="XAM187" s="20"/>
      <c r="XAN187" s="13"/>
      <c r="XAO187" s="13"/>
      <c r="XAP187" s="14"/>
      <c r="XAQ187" s="15"/>
      <c r="XAR187" s="16"/>
      <c r="XAS187" s="13"/>
      <c r="XAT187" s="13"/>
      <c r="XAU187" s="20"/>
      <c r="XAV187" s="13"/>
      <c r="XAW187" s="13"/>
      <c r="XAX187" s="14"/>
      <c r="XAY187" s="15"/>
      <c r="XAZ187" s="16"/>
      <c r="XBA187" s="13"/>
      <c r="XBB187" s="13"/>
      <c r="XBC187" s="20"/>
      <c r="XBD187" s="13"/>
      <c r="XBE187" s="13"/>
      <c r="XBF187" s="14"/>
      <c r="XBG187" s="15"/>
      <c r="XBH187" s="16"/>
      <c r="XBI187" s="13"/>
      <c r="XBJ187" s="13"/>
      <c r="XBK187" s="20"/>
      <c r="XBL187" s="13"/>
      <c r="XBM187" s="13"/>
      <c r="XBN187" s="14"/>
      <c r="XBO187" s="15"/>
      <c r="XBP187" s="16"/>
      <c r="XBQ187" s="13"/>
      <c r="XBR187" s="13"/>
      <c r="XBS187" s="20"/>
      <c r="XBT187" s="13"/>
      <c r="XBU187" s="13"/>
      <c r="XBV187" s="14"/>
      <c r="XBW187" s="15"/>
      <c r="XBX187" s="16"/>
      <c r="XBY187" s="13"/>
      <c r="XBZ187" s="13"/>
      <c r="XCA187" s="20"/>
      <c r="XCB187" s="13"/>
      <c r="XCC187" s="13"/>
      <c r="XCD187" s="14"/>
      <c r="XCE187" s="15"/>
      <c r="XCF187" s="16"/>
      <c r="XCG187" s="13"/>
      <c r="XCH187" s="13"/>
      <c r="XCI187" s="20"/>
      <c r="XCJ187" s="13"/>
      <c r="XCK187" s="13"/>
      <c r="XCL187" s="14"/>
      <c r="XCM187" s="15"/>
      <c r="XCN187" s="16"/>
      <c r="XCO187" s="13"/>
      <c r="XCP187" s="13"/>
      <c r="XCQ187" s="20"/>
      <c r="XCR187" s="13"/>
      <c r="XCS187" s="13"/>
      <c r="XCT187" s="14"/>
      <c r="XCU187" s="15"/>
      <c r="XCV187" s="16"/>
      <c r="XCW187" s="13"/>
      <c r="XCX187" s="13"/>
      <c r="XCY187" s="20"/>
      <c r="XCZ187" s="13"/>
      <c r="XDA187" s="13"/>
      <c r="XDB187" s="14"/>
      <c r="XDC187" s="15"/>
      <c r="XDD187" s="16"/>
      <c r="XDE187" s="13"/>
      <c r="XDF187" s="13"/>
      <c r="XDG187" s="20"/>
      <c r="XDH187" s="13"/>
      <c r="XDI187" s="13"/>
      <c r="XDJ187" s="14"/>
      <c r="XDK187" s="15"/>
      <c r="XDL187" s="16"/>
      <c r="XDM187" s="13"/>
      <c r="XDN187" s="13"/>
      <c r="XDO187" s="20"/>
      <c r="XDP187" s="13"/>
      <c r="XDQ187" s="13"/>
      <c r="XDR187" s="14"/>
      <c r="XDS187" s="15"/>
      <c r="XDT187" s="16"/>
      <c r="XDU187" s="13"/>
      <c r="XDV187" s="13"/>
      <c r="XDW187" s="20"/>
      <c r="XDX187" s="13"/>
      <c r="XDY187" s="13"/>
      <c r="XDZ187" s="14"/>
      <c r="XEA187" s="15"/>
      <c r="XEB187" s="16"/>
      <c r="XEC187" s="13"/>
      <c r="XED187" s="13"/>
      <c r="XEE187" s="20"/>
      <c r="XEF187" s="13"/>
      <c r="XEG187" s="13"/>
      <c r="XEH187" s="14"/>
      <c r="XEI187" s="15"/>
      <c r="XEJ187" s="16"/>
      <c r="XEK187" s="13"/>
      <c r="XEL187" s="13"/>
      <c r="XEM187" s="20"/>
      <c r="XEN187" s="13"/>
      <c r="XEO187" s="13"/>
      <c r="XEP187" s="14"/>
      <c r="XEQ187" s="15"/>
      <c r="XER187" s="16"/>
      <c r="XES187" s="13"/>
      <c r="XET187" s="13"/>
      <c r="XEU187" s="20"/>
      <c r="XEV187" s="13"/>
      <c r="XEW187" s="13"/>
      <c r="XEX187" s="14"/>
      <c r="XEY187" s="15"/>
      <c r="XEZ187" s="16"/>
      <c r="XFA187" s="13"/>
      <c r="XFB187" s="13"/>
      <c r="XFC187" s="20"/>
      <c r="XFD187" s="13"/>
    </row>
    <row r="188" spans="1:16384" s="1" customFormat="1" ht="51" x14ac:dyDescent="0.2">
      <c r="B188" s="13">
        <v>44697</v>
      </c>
      <c r="C188" s="14" t="s">
        <v>9</v>
      </c>
      <c r="D188" s="15" t="s">
        <v>38</v>
      </c>
      <c r="E188" s="16" t="s">
        <v>11</v>
      </c>
      <c r="F188" s="13"/>
      <c r="G188" s="13" t="s">
        <v>15</v>
      </c>
      <c r="H188" s="251" t="s">
        <v>299</v>
      </c>
      <c r="I188" s="13" t="s">
        <v>300</v>
      </c>
    </row>
    <row r="189" spans="1:16384" s="1" customFormat="1" ht="51" x14ac:dyDescent="0.2">
      <c r="B189" s="13">
        <v>44694</v>
      </c>
      <c r="C189" s="14" t="s">
        <v>9</v>
      </c>
      <c r="D189" s="15" t="s">
        <v>38</v>
      </c>
      <c r="E189" s="16" t="s">
        <v>11</v>
      </c>
      <c r="F189" s="13"/>
      <c r="G189" s="13" t="s">
        <v>15</v>
      </c>
      <c r="H189" s="251" t="s">
        <v>301</v>
      </c>
      <c r="I189" s="13" t="s">
        <v>302</v>
      </c>
    </row>
    <row r="190" spans="1:16384" s="1" customFormat="1" ht="30.75" customHeight="1" x14ac:dyDescent="0.2">
      <c r="B190" s="13">
        <v>44694</v>
      </c>
      <c r="C190" s="13"/>
      <c r="D190" s="15" t="s">
        <v>38</v>
      </c>
      <c r="E190" s="13"/>
      <c r="F190" s="13"/>
      <c r="G190" s="13" t="s">
        <v>15</v>
      </c>
      <c r="H190" s="251" t="s">
        <v>303</v>
      </c>
      <c r="I190" s="13" t="s">
        <v>304</v>
      </c>
    </row>
    <row r="191" spans="1:16384" s="1" customFormat="1" ht="51" x14ac:dyDescent="0.2">
      <c r="B191" s="13">
        <v>44692</v>
      </c>
      <c r="C191" s="14" t="s">
        <v>9</v>
      </c>
      <c r="D191" s="15" t="s">
        <v>38</v>
      </c>
      <c r="E191" s="16" t="s">
        <v>11</v>
      </c>
      <c r="F191" s="13"/>
      <c r="G191" s="13" t="s">
        <v>15</v>
      </c>
      <c r="H191" s="251" t="s">
        <v>305</v>
      </c>
      <c r="I191" s="13" t="s">
        <v>170</v>
      </c>
    </row>
    <row r="192" spans="1:16384" s="1" customFormat="1" ht="30.75" customHeight="1" x14ac:dyDescent="0.2">
      <c r="B192" s="13">
        <v>44690</v>
      </c>
      <c r="C192" s="13"/>
      <c r="D192" s="15" t="s">
        <v>38</v>
      </c>
      <c r="E192" s="16" t="s">
        <v>11</v>
      </c>
      <c r="F192" s="13"/>
      <c r="G192" s="13" t="s">
        <v>23</v>
      </c>
      <c r="H192" s="251" t="s">
        <v>306</v>
      </c>
      <c r="I192" s="21" t="s">
        <v>193</v>
      </c>
    </row>
    <row r="193" spans="2:9" ht="31.35" customHeight="1" x14ac:dyDescent="0.2">
      <c r="B193" s="13">
        <v>44687</v>
      </c>
      <c r="C193" s="13"/>
      <c r="D193" s="15" t="s">
        <v>38</v>
      </c>
      <c r="E193" s="16" t="s">
        <v>11</v>
      </c>
      <c r="F193" s="13"/>
      <c r="G193" s="13" t="s">
        <v>23</v>
      </c>
      <c r="H193" s="251" t="s">
        <v>307</v>
      </c>
      <c r="I193" s="13" t="s">
        <v>308</v>
      </c>
    </row>
    <row r="194" spans="2:9" ht="51" x14ac:dyDescent="0.2">
      <c r="B194" s="13">
        <v>44687</v>
      </c>
      <c r="C194" s="14" t="s">
        <v>9</v>
      </c>
      <c r="D194" s="15" t="s">
        <v>38</v>
      </c>
      <c r="E194" s="16" t="s">
        <v>11</v>
      </c>
      <c r="F194" s="13"/>
      <c r="G194" s="13" t="s">
        <v>26</v>
      </c>
      <c r="H194" s="251" t="s">
        <v>309</v>
      </c>
      <c r="I194" s="13" t="s">
        <v>310</v>
      </c>
    </row>
    <row r="195" spans="2:9" ht="51" x14ac:dyDescent="0.2">
      <c r="B195" s="13">
        <v>44686</v>
      </c>
      <c r="C195" s="14" t="s">
        <v>9</v>
      </c>
      <c r="D195" s="15" t="s">
        <v>38</v>
      </c>
      <c r="E195" s="13"/>
      <c r="F195" s="13"/>
      <c r="G195" s="13" t="s">
        <v>56</v>
      </c>
      <c r="H195" s="251" t="s">
        <v>311</v>
      </c>
      <c r="I195" s="21" t="s">
        <v>312</v>
      </c>
    </row>
    <row r="196" spans="2:9" ht="51" x14ac:dyDescent="0.2">
      <c r="B196" s="13">
        <v>44684</v>
      </c>
      <c r="C196" s="14" t="s">
        <v>9</v>
      </c>
      <c r="D196" s="15" t="s">
        <v>38</v>
      </c>
      <c r="E196" s="16" t="s">
        <v>11</v>
      </c>
      <c r="F196" s="13"/>
      <c r="G196" s="13" t="s">
        <v>15</v>
      </c>
      <c r="H196" s="251" t="s">
        <v>313</v>
      </c>
      <c r="I196" s="21" t="s">
        <v>314</v>
      </c>
    </row>
    <row r="197" spans="2:9" ht="51" x14ac:dyDescent="0.2">
      <c r="B197" s="13">
        <v>44679</v>
      </c>
      <c r="C197" s="14" t="s">
        <v>9</v>
      </c>
      <c r="D197" s="15" t="s">
        <v>38</v>
      </c>
      <c r="E197" s="13"/>
      <c r="F197" s="13"/>
      <c r="G197" s="13" t="s">
        <v>15</v>
      </c>
      <c r="H197" s="251" t="s">
        <v>315</v>
      </c>
      <c r="I197" s="21" t="s">
        <v>316</v>
      </c>
    </row>
    <row r="198" spans="2:9" ht="30.75" customHeight="1" x14ac:dyDescent="0.2">
      <c r="B198" s="13">
        <v>44671</v>
      </c>
      <c r="C198" s="18"/>
      <c r="D198" s="15" t="s">
        <v>38</v>
      </c>
      <c r="E198" s="13"/>
      <c r="F198" s="13"/>
      <c r="G198" s="13" t="s">
        <v>15</v>
      </c>
      <c r="H198" s="251" t="s">
        <v>317</v>
      </c>
      <c r="I198" s="21" t="s">
        <v>318</v>
      </c>
    </row>
    <row r="199" spans="2:9" ht="31.35" customHeight="1" x14ac:dyDescent="0.2">
      <c r="B199" s="13">
        <v>44664</v>
      </c>
      <c r="C199" s="18"/>
      <c r="D199" s="15" t="s">
        <v>38</v>
      </c>
      <c r="E199" s="13"/>
      <c r="F199" s="13"/>
      <c r="G199" s="13" t="s">
        <v>56</v>
      </c>
      <c r="H199" s="251" t="s">
        <v>319</v>
      </c>
      <c r="I199" s="21" t="s">
        <v>320</v>
      </c>
    </row>
    <row r="200" spans="2:9" ht="51" x14ac:dyDescent="0.2">
      <c r="B200" s="13">
        <v>44662</v>
      </c>
      <c r="C200" s="14" t="s">
        <v>9</v>
      </c>
      <c r="D200" s="15" t="s">
        <v>38</v>
      </c>
      <c r="E200" s="13"/>
      <c r="F200" s="13"/>
      <c r="G200" s="13" t="s">
        <v>18</v>
      </c>
      <c r="H200" s="251" t="s">
        <v>321</v>
      </c>
      <c r="I200" s="21" t="s">
        <v>322</v>
      </c>
    </row>
    <row r="201" spans="2:9" ht="30.75" customHeight="1" x14ac:dyDescent="0.2">
      <c r="B201" s="13">
        <v>44648</v>
      </c>
      <c r="C201" s="13"/>
      <c r="D201" s="15" t="s">
        <v>38</v>
      </c>
      <c r="E201" s="13"/>
      <c r="F201" s="13"/>
      <c r="G201" s="13" t="s">
        <v>18</v>
      </c>
      <c r="H201" s="251" t="s">
        <v>323</v>
      </c>
      <c r="I201" s="21" t="s">
        <v>324</v>
      </c>
    </row>
    <row r="202" spans="2:9" ht="30.75" customHeight="1" x14ac:dyDescent="0.2">
      <c r="B202" s="13">
        <v>44641</v>
      </c>
      <c r="C202" s="14" t="s">
        <v>9</v>
      </c>
      <c r="D202" s="13"/>
      <c r="E202" s="13"/>
      <c r="F202" s="13"/>
      <c r="G202" s="13" t="s">
        <v>56</v>
      </c>
      <c r="H202" s="251" t="s">
        <v>325</v>
      </c>
      <c r="I202" s="13" t="s">
        <v>326</v>
      </c>
    </row>
    <row r="203" spans="2:9" ht="30.75" customHeight="1" x14ac:dyDescent="0.2">
      <c r="B203" s="13">
        <v>44637</v>
      </c>
      <c r="C203" s="13"/>
      <c r="D203" s="15" t="s">
        <v>38</v>
      </c>
      <c r="E203" s="16" t="s">
        <v>11</v>
      </c>
      <c r="F203" s="13"/>
      <c r="G203" s="13" t="s">
        <v>18</v>
      </c>
      <c r="H203" s="251" t="s">
        <v>327</v>
      </c>
      <c r="I203" s="13" t="s">
        <v>328</v>
      </c>
    </row>
    <row r="204" spans="2:9" ht="30.75" customHeight="1" x14ac:dyDescent="0.2">
      <c r="B204" s="13">
        <v>44629</v>
      </c>
      <c r="C204" s="14" t="s">
        <v>9</v>
      </c>
      <c r="D204" s="13"/>
      <c r="E204" s="13"/>
      <c r="F204" s="13"/>
      <c r="G204" s="13" t="s">
        <v>18</v>
      </c>
      <c r="H204" s="251" t="s">
        <v>329</v>
      </c>
      <c r="I204" s="21" t="s">
        <v>330</v>
      </c>
    </row>
    <row r="205" spans="2:9" ht="30.75" customHeight="1" x14ac:dyDescent="0.2">
      <c r="B205" s="13">
        <v>44624</v>
      </c>
      <c r="C205" s="13"/>
      <c r="D205" s="15" t="s">
        <v>38</v>
      </c>
      <c r="E205" s="16" t="s">
        <v>11</v>
      </c>
      <c r="F205" s="13"/>
      <c r="G205" s="13" t="s">
        <v>18</v>
      </c>
      <c r="H205" s="251" t="s">
        <v>331</v>
      </c>
      <c r="I205" s="21" t="s">
        <v>332</v>
      </c>
    </row>
    <row r="206" spans="2:9" ht="30.75" customHeight="1" x14ac:dyDescent="0.2">
      <c r="B206" s="13">
        <v>44624</v>
      </c>
      <c r="C206" s="13"/>
      <c r="D206" s="15" t="s">
        <v>38</v>
      </c>
      <c r="E206" s="16" t="s">
        <v>11</v>
      </c>
      <c r="F206" s="13"/>
      <c r="G206" s="13" t="s">
        <v>18</v>
      </c>
      <c r="H206" s="251" t="s">
        <v>333</v>
      </c>
      <c r="I206" s="21" t="s">
        <v>334</v>
      </c>
    </row>
    <row r="207" spans="2:9" ht="30.75" customHeight="1" x14ac:dyDescent="0.2">
      <c r="B207" s="13">
        <v>44624</v>
      </c>
      <c r="C207" s="13"/>
      <c r="D207" s="15" t="s">
        <v>38</v>
      </c>
      <c r="E207" s="16" t="s">
        <v>11</v>
      </c>
      <c r="F207" s="13"/>
      <c r="G207" s="13" t="s">
        <v>18</v>
      </c>
      <c r="H207" s="251" t="s">
        <v>335</v>
      </c>
      <c r="I207" s="21" t="s">
        <v>336</v>
      </c>
    </row>
    <row r="208" spans="2:9" ht="30.75" customHeight="1" x14ac:dyDescent="0.2">
      <c r="B208" s="13">
        <v>44624</v>
      </c>
      <c r="C208" s="13"/>
      <c r="D208" s="15" t="s">
        <v>38</v>
      </c>
      <c r="E208" s="16" t="s">
        <v>11</v>
      </c>
      <c r="F208" s="13"/>
      <c r="G208" s="13" t="s">
        <v>18</v>
      </c>
      <c r="H208" s="251" t="s">
        <v>337</v>
      </c>
      <c r="I208" s="21" t="s">
        <v>338</v>
      </c>
    </row>
    <row r="209" spans="2:9" ht="30.75" customHeight="1" x14ac:dyDescent="0.2">
      <c r="B209" s="13">
        <v>44624</v>
      </c>
      <c r="C209" s="13"/>
      <c r="D209" s="15" t="s">
        <v>38</v>
      </c>
      <c r="E209" s="16" t="s">
        <v>11</v>
      </c>
      <c r="F209" s="13"/>
      <c r="G209" s="13" t="s">
        <v>18</v>
      </c>
      <c r="H209" s="251" t="s">
        <v>339</v>
      </c>
      <c r="I209" s="21" t="s">
        <v>340</v>
      </c>
    </row>
    <row r="210" spans="2:9" ht="51" x14ac:dyDescent="0.2">
      <c r="B210" s="13">
        <v>44610</v>
      </c>
      <c r="C210" s="14" t="s">
        <v>9</v>
      </c>
      <c r="D210" s="15" t="s">
        <v>38</v>
      </c>
      <c r="E210" s="16" t="s">
        <v>11</v>
      </c>
      <c r="F210" s="13"/>
      <c r="G210" s="13" t="s">
        <v>18</v>
      </c>
      <c r="H210" s="251" t="s">
        <v>341</v>
      </c>
      <c r="I210" s="21" t="s">
        <v>342</v>
      </c>
    </row>
    <row r="211" spans="2:9" ht="30.75" customHeight="1" x14ac:dyDescent="0.2">
      <c r="B211" s="13">
        <v>44609</v>
      </c>
      <c r="C211" s="13"/>
      <c r="D211" s="15" t="s">
        <v>38</v>
      </c>
      <c r="E211" s="13"/>
      <c r="F211" s="13"/>
      <c r="G211" s="13" t="s">
        <v>56</v>
      </c>
      <c r="H211" s="251" t="s">
        <v>343</v>
      </c>
      <c r="I211" s="21" t="s">
        <v>344</v>
      </c>
    </row>
    <row r="212" spans="2:9" ht="30.75" customHeight="1" x14ac:dyDescent="0.2">
      <c r="B212" s="13">
        <v>44607</v>
      </c>
      <c r="C212" s="13"/>
      <c r="D212" s="15" t="s">
        <v>38</v>
      </c>
      <c r="E212" s="13"/>
      <c r="F212" s="13"/>
      <c r="G212" s="13" t="s">
        <v>18</v>
      </c>
      <c r="H212" s="251" t="s">
        <v>345</v>
      </c>
      <c r="I212" s="21" t="s">
        <v>346</v>
      </c>
    </row>
    <row r="213" spans="2:9" ht="30.75" customHeight="1" x14ac:dyDescent="0.2">
      <c r="B213" s="13">
        <v>44606</v>
      </c>
      <c r="C213" s="14" t="s">
        <v>9</v>
      </c>
      <c r="D213" s="13"/>
      <c r="E213" s="13"/>
      <c r="F213" s="13"/>
      <c r="G213" s="13" t="s">
        <v>56</v>
      </c>
      <c r="H213" s="251" t="s">
        <v>347</v>
      </c>
      <c r="I213" s="13" t="s">
        <v>348</v>
      </c>
    </row>
    <row r="214" spans="2:9" ht="30.75" customHeight="1" x14ac:dyDescent="0.2">
      <c r="B214" s="13">
        <v>44593</v>
      </c>
      <c r="C214" s="13"/>
      <c r="D214" s="15" t="s">
        <v>38</v>
      </c>
      <c r="E214" s="13"/>
      <c r="F214" s="13"/>
      <c r="G214" s="13" t="s">
        <v>18</v>
      </c>
      <c r="H214" s="251" t="s">
        <v>349</v>
      </c>
      <c r="I214" s="13" t="s">
        <v>350</v>
      </c>
    </row>
    <row r="215" spans="2:9" ht="51" x14ac:dyDescent="0.2">
      <c r="B215" s="13">
        <v>44593</v>
      </c>
      <c r="C215" s="14" t="s">
        <v>9</v>
      </c>
      <c r="D215" s="15" t="s">
        <v>38</v>
      </c>
      <c r="E215" s="16" t="s">
        <v>11</v>
      </c>
      <c r="F215" s="13"/>
      <c r="G215" s="13" t="s">
        <v>56</v>
      </c>
      <c r="H215" s="251" t="s">
        <v>351</v>
      </c>
      <c r="I215" s="13" t="s">
        <v>352</v>
      </c>
    </row>
    <row r="216" spans="2:9" ht="51" x14ac:dyDescent="0.2">
      <c r="B216" s="13">
        <v>44592</v>
      </c>
      <c r="C216" s="14" t="s">
        <v>9</v>
      </c>
      <c r="D216" s="15" t="s">
        <v>38</v>
      </c>
      <c r="E216" s="16" t="s">
        <v>11</v>
      </c>
      <c r="F216" s="13"/>
      <c r="G216" s="17" t="s">
        <v>12</v>
      </c>
      <c r="H216" s="251" t="s">
        <v>353</v>
      </c>
      <c r="I216" s="13" t="s">
        <v>354</v>
      </c>
    </row>
    <row r="217" spans="2:9" ht="51" x14ac:dyDescent="0.2">
      <c r="B217" s="13">
        <v>44592</v>
      </c>
      <c r="C217" s="14" t="s">
        <v>9</v>
      </c>
      <c r="D217" s="15" t="s">
        <v>38</v>
      </c>
      <c r="E217" s="16" t="s">
        <v>11</v>
      </c>
      <c r="F217" s="13"/>
      <c r="G217" s="17" t="s">
        <v>12</v>
      </c>
      <c r="H217" s="251" t="s">
        <v>355</v>
      </c>
      <c r="I217" s="13" t="s">
        <v>356</v>
      </c>
    </row>
    <row r="218" spans="2:9" ht="30.75" customHeight="1" x14ac:dyDescent="0.2">
      <c r="B218" s="13">
        <v>44592</v>
      </c>
      <c r="C218" s="13"/>
      <c r="D218" s="15" t="s">
        <v>38</v>
      </c>
      <c r="E218" s="16" t="s">
        <v>11</v>
      </c>
      <c r="F218" s="13"/>
      <c r="G218" s="17" t="s">
        <v>12</v>
      </c>
      <c r="H218" s="251" t="s">
        <v>357</v>
      </c>
      <c r="I218" s="13" t="s">
        <v>358</v>
      </c>
    </row>
    <row r="219" spans="2:9" ht="51" x14ac:dyDescent="0.2">
      <c r="B219" s="13">
        <v>44592</v>
      </c>
      <c r="C219" s="14" t="s">
        <v>9</v>
      </c>
      <c r="D219" s="15" t="s">
        <v>38</v>
      </c>
      <c r="E219" s="16" t="s">
        <v>11</v>
      </c>
      <c r="F219" s="13"/>
      <c r="G219" s="17" t="s">
        <v>12</v>
      </c>
      <c r="H219" s="251" t="s">
        <v>359</v>
      </c>
      <c r="I219" s="13" t="s">
        <v>360</v>
      </c>
    </row>
    <row r="220" spans="2:9" ht="30.75" customHeight="1" x14ac:dyDescent="0.2">
      <c r="B220" s="13">
        <v>44592</v>
      </c>
      <c r="C220" s="14" t="s">
        <v>9</v>
      </c>
      <c r="D220" s="15" t="s">
        <v>38</v>
      </c>
      <c r="E220" s="13"/>
      <c r="F220" s="13"/>
      <c r="G220" s="13" t="s">
        <v>18</v>
      </c>
      <c r="H220" s="251" t="s">
        <v>361</v>
      </c>
      <c r="I220" s="21" t="s">
        <v>362</v>
      </c>
    </row>
    <row r="221" spans="2:9" ht="51" x14ac:dyDescent="0.2">
      <c r="B221" s="13">
        <v>44586</v>
      </c>
      <c r="C221" s="14" t="s">
        <v>9</v>
      </c>
      <c r="D221" s="15" t="s">
        <v>38</v>
      </c>
      <c r="E221" s="16" t="s">
        <v>11</v>
      </c>
      <c r="F221" s="13"/>
      <c r="G221" s="13" t="s">
        <v>56</v>
      </c>
      <c r="H221" s="251" t="s">
        <v>363</v>
      </c>
      <c r="I221" s="13" t="s">
        <v>364</v>
      </c>
    </row>
    <row r="222" spans="2:9" ht="30.75" customHeight="1" x14ac:dyDescent="0.2">
      <c r="B222" s="13">
        <v>44586</v>
      </c>
      <c r="C222" s="13"/>
      <c r="D222" s="15" t="s">
        <v>38</v>
      </c>
      <c r="E222" s="16" t="s">
        <v>11</v>
      </c>
      <c r="F222" s="13"/>
      <c r="G222" s="13" t="s">
        <v>56</v>
      </c>
      <c r="H222" s="251" t="s">
        <v>365</v>
      </c>
      <c r="I222" s="13" t="s">
        <v>366</v>
      </c>
    </row>
    <row r="223" spans="2:9" ht="51" x14ac:dyDescent="0.2">
      <c r="B223" s="13">
        <v>44586</v>
      </c>
      <c r="C223" s="14" t="s">
        <v>9</v>
      </c>
      <c r="D223" s="15" t="s">
        <v>38</v>
      </c>
      <c r="E223" s="16" t="s">
        <v>11</v>
      </c>
      <c r="F223" s="13"/>
      <c r="G223" s="13" t="s">
        <v>56</v>
      </c>
      <c r="H223" s="251" t="s">
        <v>367</v>
      </c>
      <c r="I223" s="13" t="s">
        <v>368</v>
      </c>
    </row>
    <row r="224" spans="2:9" ht="30.75" customHeight="1" x14ac:dyDescent="0.2">
      <c r="B224" s="13">
        <v>44582</v>
      </c>
      <c r="C224" s="13"/>
      <c r="D224" s="15" t="s">
        <v>38</v>
      </c>
      <c r="E224" s="16" t="s">
        <v>11</v>
      </c>
      <c r="F224" s="13"/>
      <c r="G224" s="13" t="s">
        <v>56</v>
      </c>
      <c r="H224" s="251" t="s">
        <v>369</v>
      </c>
      <c r="I224" s="13" t="s">
        <v>370</v>
      </c>
    </row>
    <row r="225" spans="2:9" ht="30" customHeight="1" x14ac:dyDescent="0.2">
      <c r="B225" s="13">
        <v>44579</v>
      </c>
      <c r="C225" s="14" t="s">
        <v>9</v>
      </c>
      <c r="D225" s="15" t="s">
        <v>38</v>
      </c>
      <c r="E225" s="16" t="s">
        <v>11</v>
      </c>
      <c r="F225" s="19"/>
      <c r="G225" s="13" t="s">
        <v>23</v>
      </c>
      <c r="H225" s="251" t="s">
        <v>371</v>
      </c>
      <c r="I225" s="21" t="s">
        <v>372</v>
      </c>
    </row>
    <row r="226" spans="2:9" ht="51" x14ac:dyDescent="0.2">
      <c r="B226" s="13">
        <v>44573</v>
      </c>
      <c r="C226" s="14" t="s">
        <v>9</v>
      </c>
      <c r="D226" s="15" t="s">
        <v>38</v>
      </c>
      <c r="E226" s="16" t="s">
        <v>11</v>
      </c>
      <c r="F226" s="19"/>
      <c r="G226" s="13" t="s">
        <v>18</v>
      </c>
      <c r="H226" s="251" t="s">
        <v>373</v>
      </c>
      <c r="I226" s="13" t="s">
        <v>374</v>
      </c>
    </row>
    <row r="227" spans="2:9" ht="30.75" customHeight="1" x14ac:dyDescent="0.2">
      <c r="B227" s="13">
        <v>44567</v>
      </c>
      <c r="C227" s="19"/>
      <c r="D227" s="15" t="s">
        <v>38</v>
      </c>
      <c r="E227" s="13"/>
      <c r="F227" s="19"/>
      <c r="G227" s="13" t="s">
        <v>18</v>
      </c>
      <c r="H227" s="251" t="s">
        <v>375</v>
      </c>
      <c r="I227" s="13" t="s">
        <v>376</v>
      </c>
    </row>
    <row r="228" spans="2:9" ht="30.75" customHeight="1" x14ac:dyDescent="0.2">
      <c r="B228" s="13">
        <v>44558</v>
      </c>
      <c r="C228" s="14" t="s">
        <v>9</v>
      </c>
      <c r="D228" s="19"/>
      <c r="E228" s="13"/>
      <c r="F228" s="19"/>
      <c r="G228" s="13" t="s">
        <v>18</v>
      </c>
      <c r="H228" s="251" t="s">
        <v>377</v>
      </c>
      <c r="I228" s="13" t="s">
        <v>378</v>
      </c>
    </row>
    <row r="229" spans="2:9" ht="30.75" customHeight="1" x14ac:dyDescent="0.2">
      <c r="B229" s="13">
        <v>44550</v>
      </c>
      <c r="C229" s="13"/>
      <c r="D229" s="15" t="s">
        <v>38</v>
      </c>
      <c r="E229" s="13"/>
      <c r="F229" s="13"/>
      <c r="G229" s="13" t="s">
        <v>18</v>
      </c>
      <c r="H229" s="251" t="s">
        <v>379</v>
      </c>
      <c r="I229" s="21" t="s">
        <v>380</v>
      </c>
    </row>
    <row r="230" spans="2:9" ht="51" x14ac:dyDescent="0.2">
      <c r="B230" s="13">
        <v>44547</v>
      </c>
      <c r="C230" s="14" t="s">
        <v>9</v>
      </c>
      <c r="D230" s="15" t="s">
        <v>38</v>
      </c>
      <c r="E230" s="13"/>
      <c r="F230" s="13"/>
      <c r="G230" s="13" t="s">
        <v>18</v>
      </c>
      <c r="H230" s="251" t="s">
        <v>381</v>
      </c>
      <c r="I230" s="21" t="s">
        <v>382</v>
      </c>
    </row>
    <row r="231" spans="2:9" ht="30.75" customHeight="1" x14ac:dyDescent="0.2">
      <c r="B231" s="13">
        <v>44543</v>
      </c>
      <c r="C231" s="14" t="s">
        <v>9</v>
      </c>
      <c r="D231" s="15" t="s">
        <v>38</v>
      </c>
      <c r="E231" s="16" t="s">
        <v>11</v>
      </c>
      <c r="F231" s="13"/>
      <c r="G231" s="13" t="s">
        <v>383</v>
      </c>
      <c r="H231" s="251" t="s">
        <v>384</v>
      </c>
      <c r="I231" s="21" t="s">
        <v>385</v>
      </c>
    </row>
    <row r="232" spans="2:9" ht="30.75" customHeight="1" x14ac:dyDescent="0.2">
      <c r="B232" s="13">
        <v>44543</v>
      </c>
      <c r="C232" s="13"/>
      <c r="D232" s="15" t="s">
        <v>38</v>
      </c>
      <c r="E232" s="16" t="s">
        <v>11</v>
      </c>
      <c r="F232" s="13"/>
      <c r="G232" s="13" t="s">
        <v>56</v>
      </c>
      <c r="H232" s="251" t="s">
        <v>386</v>
      </c>
      <c r="I232" s="13" t="s">
        <v>387</v>
      </c>
    </row>
    <row r="233" spans="2:9" ht="51" x14ac:dyDescent="0.2">
      <c r="B233" s="13">
        <v>44540</v>
      </c>
      <c r="C233" s="14" t="s">
        <v>9</v>
      </c>
      <c r="D233" s="15" t="s">
        <v>38</v>
      </c>
      <c r="E233" s="16" t="s">
        <v>11</v>
      </c>
      <c r="F233" s="19"/>
      <c r="G233" s="13" t="s">
        <v>12</v>
      </c>
      <c r="H233" s="251" t="s">
        <v>388</v>
      </c>
      <c r="I233" s="13" t="s">
        <v>389</v>
      </c>
    </row>
    <row r="234" spans="2:9" ht="30.75" customHeight="1" x14ac:dyDescent="0.2">
      <c r="B234" s="13">
        <v>44538</v>
      </c>
      <c r="C234" s="14" t="s">
        <v>9</v>
      </c>
      <c r="D234" s="19"/>
      <c r="E234" s="13"/>
      <c r="F234" s="19"/>
      <c r="G234" s="13" t="s">
        <v>204</v>
      </c>
      <c r="H234" s="251" t="s">
        <v>390</v>
      </c>
      <c r="I234" s="13" t="s">
        <v>254</v>
      </c>
    </row>
    <row r="235" spans="2:9" ht="51" x14ac:dyDescent="0.2">
      <c r="B235" s="13">
        <v>44529</v>
      </c>
      <c r="C235" s="14" t="s">
        <v>9</v>
      </c>
      <c r="D235" s="15" t="s">
        <v>38</v>
      </c>
      <c r="E235" s="16" t="s">
        <v>11</v>
      </c>
      <c r="F235" s="13"/>
      <c r="G235" s="13" t="s">
        <v>56</v>
      </c>
      <c r="H235" s="251" t="s">
        <v>391</v>
      </c>
      <c r="I235" s="13" t="s">
        <v>392</v>
      </c>
    </row>
    <row r="236" spans="2:9" ht="30.75" customHeight="1" x14ac:dyDescent="0.2">
      <c r="B236" s="13">
        <v>44522</v>
      </c>
      <c r="C236" s="13"/>
      <c r="D236" s="15" t="s">
        <v>38</v>
      </c>
      <c r="E236" s="13"/>
      <c r="F236" s="19"/>
      <c r="G236" s="13" t="s">
        <v>393</v>
      </c>
      <c r="H236" s="251" t="s">
        <v>394</v>
      </c>
      <c r="I236" s="13" t="s">
        <v>395</v>
      </c>
    </row>
    <row r="237" spans="2:9" ht="30.75" customHeight="1" x14ac:dyDescent="0.2">
      <c r="B237" s="13">
        <v>44515</v>
      </c>
      <c r="C237" s="13"/>
      <c r="D237" s="19"/>
      <c r="E237" s="13"/>
      <c r="F237" s="24" t="s">
        <v>396</v>
      </c>
      <c r="G237" s="13" t="s">
        <v>23</v>
      </c>
      <c r="H237" s="251" t="s">
        <v>397</v>
      </c>
      <c r="I237" s="13" t="s">
        <v>398</v>
      </c>
    </row>
    <row r="238" spans="2:9" ht="30.75" customHeight="1" x14ac:dyDescent="0.2">
      <c r="B238" s="13">
        <v>44508</v>
      </c>
      <c r="C238" s="13"/>
      <c r="D238" s="19"/>
      <c r="E238" s="13"/>
      <c r="F238" s="24" t="s">
        <v>396</v>
      </c>
      <c r="G238" s="13" t="s">
        <v>18</v>
      </c>
      <c r="H238" s="251" t="s">
        <v>399</v>
      </c>
      <c r="I238" s="13" t="s">
        <v>400</v>
      </c>
    </row>
    <row r="239" spans="2:9" ht="30.75" customHeight="1" x14ac:dyDescent="0.2">
      <c r="B239" s="13">
        <v>44502</v>
      </c>
      <c r="C239" s="13"/>
      <c r="D239" s="15" t="s">
        <v>38</v>
      </c>
      <c r="E239" s="13"/>
      <c r="F239" s="13"/>
      <c r="G239" s="13" t="s">
        <v>401</v>
      </c>
      <c r="H239" s="251" t="s">
        <v>402</v>
      </c>
      <c r="I239" s="13" t="s">
        <v>403</v>
      </c>
    </row>
    <row r="240" spans="2:9" ht="51" x14ac:dyDescent="0.2">
      <c r="B240" s="13">
        <v>44496</v>
      </c>
      <c r="C240" s="14" t="s">
        <v>9</v>
      </c>
      <c r="D240" s="15" t="s">
        <v>38</v>
      </c>
      <c r="E240" s="16" t="s">
        <v>11</v>
      </c>
      <c r="F240" s="13"/>
      <c r="G240" s="13" t="s">
        <v>18</v>
      </c>
      <c r="H240" s="251" t="s">
        <v>404</v>
      </c>
      <c r="I240" s="13" t="s">
        <v>405</v>
      </c>
    </row>
    <row r="241" spans="2:9" ht="51" x14ac:dyDescent="0.2">
      <c r="B241" s="13">
        <v>44477</v>
      </c>
      <c r="C241" s="14" t="s">
        <v>9</v>
      </c>
      <c r="D241" s="15" t="s">
        <v>38</v>
      </c>
      <c r="E241" s="13"/>
      <c r="F241" s="13"/>
      <c r="G241" s="13" t="s">
        <v>18</v>
      </c>
      <c r="H241" s="251" t="s">
        <v>406</v>
      </c>
      <c r="I241" s="13" t="s">
        <v>407</v>
      </c>
    </row>
    <row r="242" spans="2:9" ht="51" x14ac:dyDescent="0.2">
      <c r="B242" s="13">
        <v>44473</v>
      </c>
      <c r="C242" s="14" t="s">
        <v>9</v>
      </c>
      <c r="D242" s="15" t="s">
        <v>38</v>
      </c>
      <c r="E242" s="16" t="s">
        <v>11</v>
      </c>
      <c r="F242" s="13"/>
      <c r="G242" s="13" t="s">
        <v>15</v>
      </c>
      <c r="H242" s="251" t="s">
        <v>408</v>
      </c>
      <c r="I242" s="13" t="s">
        <v>409</v>
      </c>
    </row>
    <row r="243" spans="2:9" ht="51" x14ac:dyDescent="0.2">
      <c r="B243" s="13">
        <v>44470</v>
      </c>
      <c r="C243" s="14" t="s">
        <v>9</v>
      </c>
      <c r="D243" s="15" t="s">
        <v>38</v>
      </c>
      <c r="E243" s="13"/>
      <c r="F243" s="13"/>
      <c r="G243" s="13" t="s">
        <v>18</v>
      </c>
      <c r="H243" s="251" t="s">
        <v>410</v>
      </c>
      <c r="I243" s="13" t="s">
        <v>411</v>
      </c>
    </row>
    <row r="244" spans="2:9" ht="51" x14ac:dyDescent="0.2">
      <c r="B244" s="13">
        <v>44459</v>
      </c>
      <c r="C244" s="14" t="s">
        <v>9</v>
      </c>
      <c r="D244" s="15" t="s">
        <v>38</v>
      </c>
      <c r="E244" s="16" t="s">
        <v>11</v>
      </c>
      <c r="F244" s="13"/>
      <c r="G244" s="17" t="s">
        <v>12</v>
      </c>
      <c r="H244" s="251" t="s">
        <v>412</v>
      </c>
      <c r="I244" s="13" t="s">
        <v>392</v>
      </c>
    </row>
    <row r="245" spans="2:9" ht="51" x14ac:dyDescent="0.2">
      <c r="B245" s="13">
        <v>44456</v>
      </c>
      <c r="C245" s="14" t="s">
        <v>9</v>
      </c>
      <c r="D245" s="15" t="s">
        <v>38</v>
      </c>
      <c r="E245" s="13"/>
      <c r="F245" s="13"/>
      <c r="G245" s="13" t="s">
        <v>56</v>
      </c>
      <c r="H245" s="251" t="s">
        <v>413</v>
      </c>
      <c r="I245" s="13" t="s">
        <v>414</v>
      </c>
    </row>
    <row r="246" spans="2:9" ht="51" x14ac:dyDescent="0.2">
      <c r="B246" s="13">
        <v>44455</v>
      </c>
      <c r="C246" s="14" t="s">
        <v>9</v>
      </c>
      <c r="D246" s="15" t="s">
        <v>38</v>
      </c>
      <c r="E246" s="16" t="s">
        <v>11</v>
      </c>
      <c r="F246" s="13"/>
      <c r="G246" s="13" t="s">
        <v>56</v>
      </c>
      <c r="H246" s="251" t="s">
        <v>415</v>
      </c>
      <c r="I246" s="13" t="s">
        <v>416</v>
      </c>
    </row>
    <row r="247" spans="2:9" ht="51" x14ac:dyDescent="0.2">
      <c r="B247" s="13">
        <v>44445</v>
      </c>
      <c r="C247" s="14" t="s">
        <v>9</v>
      </c>
      <c r="D247" s="15" t="s">
        <v>38</v>
      </c>
      <c r="E247" s="13"/>
      <c r="F247" s="13"/>
      <c r="G247" s="13" t="s">
        <v>15</v>
      </c>
      <c r="H247" s="251" t="s">
        <v>417</v>
      </c>
      <c r="I247" s="13" t="s">
        <v>47</v>
      </c>
    </row>
    <row r="248" spans="2:9" ht="30.75" customHeight="1" x14ac:dyDescent="0.2">
      <c r="B248" s="13">
        <v>44441</v>
      </c>
      <c r="C248" s="14" t="s">
        <v>9</v>
      </c>
      <c r="D248" s="13"/>
      <c r="E248" s="13"/>
      <c r="F248" s="13"/>
      <c r="G248" s="13" t="s">
        <v>18</v>
      </c>
      <c r="H248" s="251" t="s">
        <v>418</v>
      </c>
      <c r="I248" s="13" t="s">
        <v>419</v>
      </c>
    </row>
    <row r="249" spans="2:9" ht="30.75" customHeight="1" x14ac:dyDescent="0.2">
      <c r="B249" s="13">
        <v>44440</v>
      </c>
      <c r="C249" s="14" t="s">
        <v>9</v>
      </c>
      <c r="D249" s="15" t="s">
        <v>38</v>
      </c>
      <c r="E249" s="16" t="s">
        <v>11</v>
      </c>
      <c r="F249" s="13"/>
      <c r="G249" s="13" t="s">
        <v>23</v>
      </c>
      <c r="H249" s="251" t="s">
        <v>420</v>
      </c>
      <c r="I249" s="13" t="s">
        <v>421</v>
      </c>
    </row>
    <row r="250" spans="2:9" ht="51" x14ac:dyDescent="0.2">
      <c r="B250" s="13">
        <v>44440</v>
      </c>
      <c r="C250" s="14" t="s">
        <v>9</v>
      </c>
      <c r="D250" s="15" t="s">
        <v>38</v>
      </c>
      <c r="E250" s="16" t="s">
        <v>11</v>
      </c>
      <c r="F250" s="13"/>
      <c r="G250" s="13" t="s">
        <v>126</v>
      </c>
      <c r="H250" s="251" t="s">
        <v>422</v>
      </c>
      <c r="I250" s="13" t="s">
        <v>421</v>
      </c>
    </row>
    <row r="251" spans="2:9" ht="51" customHeight="1" x14ac:dyDescent="0.2">
      <c r="B251" s="13">
        <v>44439</v>
      </c>
      <c r="C251" s="14" t="s">
        <v>9</v>
      </c>
      <c r="D251" s="13"/>
      <c r="E251" s="13"/>
      <c r="F251" s="13"/>
      <c r="G251" s="13" t="s">
        <v>18</v>
      </c>
      <c r="H251" s="251" t="s">
        <v>423</v>
      </c>
      <c r="I251" s="13" t="s">
        <v>424</v>
      </c>
    </row>
    <row r="252" spans="2:9" ht="51" x14ac:dyDescent="0.2">
      <c r="B252" s="13">
        <v>44439</v>
      </c>
      <c r="C252" s="14" t="s">
        <v>9</v>
      </c>
      <c r="D252" s="15" t="s">
        <v>38</v>
      </c>
      <c r="E252" s="16" t="s">
        <v>11</v>
      </c>
      <c r="F252" s="13"/>
      <c r="G252" s="13" t="s">
        <v>15</v>
      </c>
      <c r="H252" s="251" t="s">
        <v>425</v>
      </c>
      <c r="I252" s="13" t="s">
        <v>176</v>
      </c>
    </row>
    <row r="253" spans="2:9" ht="51" x14ac:dyDescent="0.2">
      <c r="B253" s="13">
        <v>44438</v>
      </c>
      <c r="C253" s="14" t="s">
        <v>9</v>
      </c>
      <c r="D253" s="15" t="s">
        <v>38</v>
      </c>
      <c r="E253" s="16" t="s">
        <v>11</v>
      </c>
      <c r="F253" s="13"/>
      <c r="G253" s="13" t="s">
        <v>56</v>
      </c>
      <c r="H253" s="251" t="s">
        <v>426</v>
      </c>
      <c r="I253" s="13" t="s">
        <v>28</v>
      </c>
    </row>
    <row r="254" spans="2:9" ht="51" x14ac:dyDescent="0.2">
      <c r="B254" s="13">
        <v>44432</v>
      </c>
      <c r="C254" s="14" t="s">
        <v>9</v>
      </c>
      <c r="D254" s="15" t="s">
        <v>38</v>
      </c>
      <c r="E254" s="23"/>
      <c r="F254" s="13"/>
      <c r="G254" s="13" t="s">
        <v>18</v>
      </c>
      <c r="H254" s="251" t="s">
        <v>427</v>
      </c>
      <c r="I254" s="13" t="s">
        <v>428</v>
      </c>
    </row>
    <row r="255" spans="2:9" ht="51" x14ac:dyDescent="0.2">
      <c r="B255" s="13">
        <v>44424</v>
      </c>
      <c r="C255" s="14" t="s">
        <v>9</v>
      </c>
      <c r="D255" s="15" t="s">
        <v>38</v>
      </c>
      <c r="E255" s="23"/>
      <c r="F255" s="13"/>
      <c r="G255" s="13" t="s">
        <v>15</v>
      </c>
      <c r="H255" s="251" t="s">
        <v>429</v>
      </c>
      <c r="I255" s="13" t="s">
        <v>143</v>
      </c>
    </row>
    <row r="256" spans="2:9" ht="30.75" customHeight="1" x14ac:dyDescent="0.2">
      <c r="B256" s="13">
        <v>44418</v>
      </c>
      <c r="C256" s="14" t="s">
        <v>9</v>
      </c>
      <c r="D256" s="15" t="s">
        <v>38</v>
      </c>
      <c r="E256" s="16" t="s">
        <v>11</v>
      </c>
      <c r="F256" s="13"/>
      <c r="G256" s="13" t="s">
        <v>18</v>
      </c>
      <c r="H256" s="251" t="s">
        <v>430</v>
      </c>
      <c r="I256" s="13" t="s">
        <v>431</v>
      </c>
    </row>
    <row r="257" spans="2:9" ht="30.75" customHeight="1" x14ac:dyDescent="0.2">
      <c r="B257" s="13">
        <v>44410</v>
      </c>
      <c r="C257" s="13"/>
      <c r="D257" s="15" t="s">
        <v>38</v>
      </c>
      <c r="E257" s="13"/>
      <c r="F257" s="13"/>
      <c r="G257" s="13" t="s">
        <v>18</v>
      </c>
      <c r="H257" s="251" t="s">
        <v>432</v>
      </c>
      <c r="I257" s="13" t="s">
        <v>433</v>
      </c>
    </row>
    <row r="258" spans="2:9" ht="51" customHeight="1" x14ac:dyDescent="0.2">
      <c r="B258" s="13">
        <v>44392</v>
      </c>
      <c r="C258" s="13"/>
      <c r="D258" s="15" t="s">
        <v>38</v>
      </c>
      <c r="E258" s="16" t="s">
        <v>11</v>
      </c>
      <c r="F258" s="13"/>
      <c r="G258" s="13" t="s">
        <v>56</v>
      </c>
      <c r="H258" s="251" t="s">
        <v>434</v>
      </c>
      <c r="I258" s="13" t="s">
        <v>435</v>
      </c>
    </row>
    <row r="259" spans="2:9" ht="51" x14ac:dyDescent="0.2">
      <c r="B259" s="13">
        <v>44391</v>
      </c>
      <c r="C259" s="14" t="s">
        <v>9</v>
      </c>
      <c r="D259" s="15" t="s">
        <v>38</v>
      </c>
      <c r="E259" s="16" t="s">
        <v>11</v>
      </c>
      <c r="F259" s="13"/>
      <c r="G259" s="13" t="s">
        <v>18</v>
      </c>
      <c r="H259" s="251" t="s">
        <v>436</v>
      </c>
      <c r="I259" s="13" t="s">
        <v>437</v>
      </c>
    </row>
    <row r="260" spans="2:9" ht="51" x14ac:dyDescent="0.2">
      <c r="B260" s="13">
        <v>44384</v>
      </c>
      <c r="C260" s="14" t="s">
        <v>9</v>
      </c>
      <c r="D260" s="15" t="s">
        <v>38</v>
      </c>
      <c r="E260" s="16" t="s">
        <v>11</v>
      </c>
      <c r="F260" s="13"/>
      <c r="G260" s="13" t="s">
        <v>15</v>
      </c>
      <c r="H260" s="251" t="s">
        <v>438</v>
      </c>
      <c r="I260" s="13" t="s">
        <v>439</v>
      </c>
    </row>
    <row r="261" spans="2:9" ht="51" x14ac:dyDescent="0.2">
      <c r="B261" s="13">
        <v>44383</v>
      </c>
      <c r="C261" s="14" t="s">
        <v>9</v>
      </c>
      <c r="D261" s="15" t="s">
        <v>38</v>
      </c>
      <c r="E261" s="16" t="s">
        <v>11</v>
      </c>
      <c r="F261" s="13"/>
      <c r="G261" s="13" t="s">
        <v>56</v>
      </c>
      <c r="H261" s="251" t="s">
        <v>440</v>
      </c>
      <c r="I261" s="13" t="s">
        <v>441</v>
      </c>
    </row>
    <row r="262" spans="2:9" ht="51" x14ac:dyDescent="0.2">
      <c r="B262" s="13">
        <v>44382</v>
      </c>
      <c r="C262" s="14" t="s">
        <v>9</v>
      </c>
      <c r="D262" s="15" t="s">
        <v>38</v>
      </c>
      <c r="E262" s="16" t="s">
        <v>11</v>
      </c>
      <c r="F262" s="13"/>
      <c r="G262" s="13" t="s">
        <v>56</v>
      </c>
      <c r="H262" s="251" t="s">
        <v>442</v>
      </c>
      <c r="I262" s="13" t="s">
        <v>443</v>
      </c>
    </row>
    <row r="263" spans="2:9" ht="51" x14ac:dyDescent="0.2">
      <c r="B263" s="13">
        <v>44382</v>
      </c>
      <c r="C263" s="14" t="s">
        <v>9</v>
      </c>
      <c r="D263" s="15" t="s">
        <v>38</v>
      </c>
      <c r="E263" s="13"/>
      <c r="F263" s="13"/>
      <c r="G263" s="13" t="s">
        <v>15</v>
      </c>
      <c r="H263" s="251" t="s">
        <v>444</v>
      </c>
      <c r="I263" s="13" t="s">
        <v>445</v>
      </c>
    </row>
    <row r="264" spans="2:9" ht="51" x14ac:dyDescent="0.2">
      <c r="B264" s="13">
        <v>44379</v>
      </c>
      <c r="C264" s="14" t="s">
        <v>9</v>
      </c>
      <c r="D264" s="15" t="s">
        <v>38</v>
      </c>
      <c r="E264" s="16" t="s">
        <v>11</v>
      </c>
      <c r="F264" s="13"/>
      <c r="G264" s="13" t="s">
        <v>446</v>
      </c>
      <c r="H264" s="251" t="s">
        <v>447</v>
      </c>
      <c r="I264" s="13" t="s">
        <v>448</v>
      </c>
    </row>
    <row r="265" spans="2:9" ht="30.75" customHeight="1" x14ac:dyDescent="0.2">
      <c r="B265" s="13">
        <v>44356</v>
      </c>
      <c r="C265" s="13"/>
      <c r="D265" s="15" t="s">
        <v>38</v>
      </c>
      <c r="E265" s="13"/>
      <c r="F265" s="13"/>
      <c r="G265" s="13" t="s">
        <v>18</v>
      </c>
      <c r="H265" s="251" t="s">
        <v>449</v>
      </c>
      <c r="I265" s="13" t="s">
        <v>450</v>
      </c>
    </row>
    <row r="266" spans="2:9" ht="25.5" x14ac:dyDescent="0.2">
      <c r="B266" s="13">
        <v>44354</v>
      </c>
      <c r="C266" s="14" t="s">
        <v>9</v>
      </c>
      <c r="D266" s="15" t="s">
        <v>38</v>
      </c>
      <c r="E266" s="16" t="s">
        <v>11</v>
      </c>
      <c r="F266" s="13"/>
      <c r="G266" s="13" t="s">
        <v>23</v>
      </c>
      <c r="H266" s="251" t="s">
        <v>451</v>
      </c>
      <c r="I266" s="13" t="s">
        <v>452</v>
      </c>
    </row>
    <row r="267" spans="2:9" ht="51" x14ac:dyDescent="0.2">
      <c r="B267" s="13">
        <v>44354</v>
      </c>
      <c r="C267" s="14" t="s">
        <v>9</v>
      </c>
      <c r="D267" s="15" t="s">
        <v>38</v>
      </c>
      <c r="E267" s="16" t="s">
        <v>11</v>
      </c>
      <c r="F267" s="13"/>
      <c r="G267" s="13" t="s">
        <v>126</v>
      </c>
      <c r="H267" s="251" t="s">
        <v>453</v>
      </c>
      <c r="I267" s="13" t="s">
        <v>454</v>
      </c>
    </row>
    <row r="268" spans="2:9" ht="25.5" x14ac:dyDescent="0.2">
      <c r="B268" s="13">
        <v>44351</v>
      </c>
      <c r="C268" s="13"/>
      <c r="D268" s="15" t="s">
        <v>38</v>
      </c>
      <c r="E268" s="13"/>
      <c r="F268" s="13"/>
      <c r="G268" s="13" t="s">
        <v>56</v>
      </c>
      <c r="H268" s="251" t="s">
        <v>455</v>
      </c>
      <c r="I268" s="13" t="s">
        <v>456</v>
      </c>
    </row>
    <row r="269" spans="2:9" ht="51" x14ac:dyDescent="0.2">
      <c r="B269" s="13">
        <v>44350</v>
      </c>
      <c r="C269" s="14" t="s">
        <v>9</v>
      </c>
      <c r="D269" s="15" t="s">
        <v>38</v>
      </c>
      <c r="E269" s="16" t="s">
        <v>11</v>
      </c>
      <c r="F269" s="13"/>
      <c r="G269" s="13" t="s">
        <v>56</v>
      </c>
      <c r="H269" s="251" t="s">
        <v>457</v>
      </c>
      <c r="I269" s="13" t="s">
        <v>458</v>
      </c>
    </row>
    <row r="270" spans="2:9" ht="51" x14ac:dyDescent="0.2">
      <c r="B270" s="13">
        <v>44348</v>
      </c>
      <c r="C270" s="14" t="s">
        <v>9</v>
      </c>
      <c r="D270" s="15" t="s">
        <v>38</v>
      </c>
      <c r="E270" s="16" t="s">
        <v>11</v>
      </c>
      <c r="F270" s="13"/>
      <c r="G270" s="13" t="s">
        <v>18</v>
      </c>
      <c r="H270" s="251" t="s">
        <v>459</v>
      </c>
      <c r="I270" s="13" t="s">
        <v>460</v>
      </c>
    </row>
    <row r="271" spans="2:9" ht="30.75" customHeight="1" x14ac:dyDescent="0.2">
      <c r="B271" s="13">
        <v>44348</v>
      </c>
      <c r="C271" s="14" t="s">
        <v>9</v>
      </c>
      <c r="D271" s="15" t="s">
        <v>38</v>
      </c>
      <c r="E271" s="13"/>
      <c r="F271" s="13"/>
      <c r="G271" s="13" t="s">
        <v>56</v>
      </c>
      <c r="H271" s="251" t="s">
        <v>461</v>
      </c>
      <c r="I271" s="13" t="s">
        <v>462</v>
      </c>
    </row>
    <row r="272" spans="2:9" ht="30.75" customHeight="1" x14ac:dyDescent="0.2">
      <c r="B272" s="13">
        <v>44347</v>
      </c>
      <c r="C272" s="14" t="s">
        <v>9</v>
      </c>
      <c r="D272" s="13"/>
      <c r="E272" s="13"/>
      <c r="F272" s="13"/>
      <c r="G272" s="13" t="s">
        <v>18</v>
      </c>
      <c r="H272" s="251" t="s">
        <v>463</v>
      </c>
      <c r="I272" s="13" t="s">
        <v>464</v>
      </c>
    </row>
    <row r="273" spans="2:9" ht="51" customHeight="1" x14ac:dyDescent="0.2">
      <c r="B273" s="13">
        <v>44342</v>
      </c>
      <c r="C273" s="13"/>
      <c r="D273" s="15" t="s">
        <v>38</v>
      </c>
      <c r="E273" s="16" t="s">
        <v>11</v>
      </c>
      <c r="F273" s="13"/>
      <c r="G273" s="13" t="s">
        <v>15</v>
      </c>
      <c r="H273" s="251" t="s">
        <v>465</v>
      </c>
      <c r="I273" s="13" t="s">
        <v>466</v>
      </c>
    </row>
    <row r="274" spans="2:9" ht="51" x14ac:dyDescent="0.2">
      <c r="B274" s="13">
        <v>44335</v>
      </c>
      <c r="C274" s="14" t="s">
        <v>9</v>
      </c>
      <c r="D274" s="15" t="s">
        <v>38</v>
      </c>
      <c r="E274" s="13"/>
      <c r="F274" s="13"/>
      <c r="G274" s="13" t="s">
        <v>15</v>
      </c>
      <c r="H274" s="251" t="s">
        <v>467</v>
      </c>
      <c r="I274" s="13" t="s">
        <v>468</v>
      </c>
    </row>
    <row r="275" spans="2:9" ht="51" x14ac:dyDescent="0.2">
      <c r="B275" s="13">
        <v>44335</v>
      </c>
      <c r="C275" s="14" t="s">
        <v>9</v>
      </c>
      <c r="D275" s="15" t="s">
        <v>38</v>
      </c>
      <c r="E275" s="16" t="s">
        <v>11</v>
      </c>
      <c r="F275" s="13"/>
      <c r="G275" s="13" t="s">
        <v>15</v>
      </c>
      <c r="H275" s="251" t="s">
        <v>469</v>
      </c>
      <c r="I275" s="13" t="s">
        <v>470</v>
      </c>
    </row>
    <row r="276" spans="2:9" ht="51" x14ac:dyDescent="0.2">
      <c r="B276" s="13">
        <v>44333</v>
      </c>
      <c r="C276" s="14" t="s">
        <v>9</v>
      </c>
      <c r="D276" s="15" t="s">
        <v>38</v>
      </c>
      <c r="E276" s="16" t="s">
        <v>11</v>
      </c>
      <c r="F276" s="13"/>
      <c r="G276" s="13" t="s">
        <v>15</v>
      </c>
      <c r="H276" s="251" t="s">
        <v>471</v>
      </c>
      <c r="I276" s="13" t="s">
        <v>70</v>
      </c>
    </row>
    <row r="277" spans="2:9" ht="51" customHeight="1" x14ac:dyDescent="0.2">
      <c r="B277" s="13">
        <v>44327</v>
      </c>
      <c r="C277" s="13"/>
      <c r="D277" s="15" t="s">
        <v>38</v>
      </c>
      <c r="E277" s="16" t="s">
        <v>11</v>
      </c>
      <c r="F277" s="13"/>
      <c r="G277" s="13" t="s">
        <v>18</v>
      </c>
      <c r="H277" s="251" t="s">
        <v>472</v>
      </c>
      <c r="I277" s="13" t="s">
        <v>473</v>
      </c>
    </row>
    <row r="278" spans="2:9" ht="51" x14ac:dyDescent="0.2">
      <c r="B278" s="13">
        <v>44326</v>
      </c>
      <c r="C278" s="14" t="s">
        <v>9</v>
      </c>
      <c r="D278" s="15" t="s">
        <v>38</v>
      </c>
      <c r="E278" s="16" t="s">
        <v>11</v>
      </c>
      <c r="F278" s="13"/>
      <c r="G278" s="13" t="s">
        <v>56</v>
      </c>
      <c r="H278" s="251" t="s">
        <v>474</v>
      </c>
      <c r="I278" s="13" t="s">
        <v>475</v>
      </c>
    </row>
    <row r="279" spans="2:9" ht="51" x14ac:dyDescent="0.2">
      <c r="B279" s="13">
        <v>44326</v>
      </c>
      <c r="C279" s="14" t="s">
        <v>9</v>
      </c>
      <c r="D279" s="15" t="s">
        <v>38</v>
      </c>
      <c r="E279" s="16" t="s">
        <v>11</v>
      </c>
      <c r="F279" s="13"/>
      <c r="G279" s="13" t="s">
        <v>56</v>
      </c>
      <c r="H279" s="251" t="s">
        <v>476</v>
      </c>
      <c r="I279" s="13" t="s">
        <v>477</v>
      </c>
    </row>
    <row r="280" spans="2:9" ht="51" x14ac:dyDescent="0.2">
      <c r="B280" s="13">
        <v>44323</v>
      </c>
      <c r="C280" s="14" t="s">
        <v>9</v>
      </c>
      <c r="D280" s="15" t="s">
        <v>38</v>
      </c>
      <c r="E280" s="16" t="s">
        <v>11</v>
      </c>
      <c r="F280" s="13"/>
      <c r="G280" s="13" t="s">
        <v>15</v>
      </c>
      <c r="H280" s="251" t="s">
        <v>478</v>
      </c>
      <c r="I280" s="13" t="s">
        <v>234</v>
      </c>
    </row>
    <row r="281" spans="2:9" ht="51" x14ac:dyDescent="0.2">
      <c r="B281" s="13">
        <v>44322</v>
      </c>
      <c r="C281" s="14" t="s">
        <v>9</v>
      </c>
      <c r="D281" s="15" t="s">
        <v>38</v>
      </c>
      <c r="E281" s="16" t="s">
        <v>11</v>
      </c>
      <c r="F281" s="13"/>
      <c r="G281" s="13" t="s">
        <v>15</v>
      </c>
      <c r="H281" s="251" t="s">
        <v>479</v>
      </c>
      <c r="I281" s="13" t="s">
        <v>170</v>
      </c>
    </row>
    <row r="282" spans="2:9" ht="30.75" customHeight="1" x14ac:dyDescent="0.2">
      <c r="B282" s="13">
        <v>44321</v>
      </c>
      <c r="C282" s="14" t="s">
        <v>9</v>
      </c>
      <c r="D282" s="15" t="s">
        <v>38</v>
      </c>
      <c r="E282" s="16" t="s">
        <v>11</v>
      </c>
      <c r="F282" s="13"/>
      <c r="G282" s="13" t="s">
        <v>18</v>
      </c>
      <c r="H282" s="251" t="s">
        <v>480</v>
      </c>
      <c r="I282" s="13" t="s">
        <v>481</v>
      </c>
    </row>
    <row r="283" spans="2:9" ht="51" customHeight="1" x14ac:dyDescent="0.2">
      <c r="B283" s="13">
        <v>44315</v>
      </c>
      <c r="C283" s="13"/>
      <c r="D283" s="15" t="s">
        <v>38</v>
      </c>
      <c r="E283" s="16" t="s">
        <v>11</v>
      </c>
      <c r="F283" s="13"/>
      <c r="G283" s="13" t="s">
        <v>18</v>
      </c>
      <c r="H283" s="251" t="s">
        <v>482</v>
      </c>
      <c r="I283" s="13" t="s">
        <v>483</v>
      </c>
    </row>
    <row r="284" spans="2:9" ht="51" x14ac:dyDescent="0.2">
      <c r="B284" s="13">
        <v>44314</v>
      </c>
      <c r="C284" s="14" t="s">
        <v>9</v>
      </c>
      <c r="D284" s="15" t="s">
        <v>38</v>
      </c>
      <c r="E284" s="16" t="s">
        <v>11</v>
      </c>
      <c r="F284" s="13"/>
      <c r="G284" s="13" t="s">
        <v>484</v>
      </c>
      <c r="H284" s="251" t="s">
        <v>485</v>
      </c>
      <c r="I284" s="13" t="s">
        <v>486</v>
      </c>
    </row>
    <row r="285" spans="2:9" ht="51" customHeight="1" x14ac:dyDescent="0.2">
      <c r="B285" s="13">
        <v>44313</v>
      </c>
      <c r="C285" s="13"/>
      <c r="D285" s="15" t="s">
        <v>38</v>
      </c>
      <c r="E285" s="13"/>
      <c r="F285" s="13"/>
      <c r="G285" s="13" t="s">
        <v>18</v>
      </c>
      <c r="H285" s="251" t="s">
        <v>487</v>
      </c>
      <c r="I285" s="13" t="s">
        <v>488</v>
      </c>
    </row>
    <row r="286" spans="2:9" ht="51" x14ac:dyDescent="0.2">
      <c r="B286" s="13">
        <v>44313</v>
      </c>
      <c r="C286" s="14" t="s">
        <v>9</v>
      </c>
      <c r="D286" s="15" t="s">
        <v>38</v>
      </c>
      <c r="E286" s="16" t="s">
        <v>11</v>
      </c>
      <c r="F286" s="13"/>
      <c r="G286" s="13" t="s">
        <v>15</v>
      </c>
      <c r="H286" s="251" t="s">
        <v>489</v>
      </c>
      <c r="I286" s="13" t="s">
        <v>490</v>
      </c>
    </row>
    <row r="287" spans="2:9" ht="51" x14ac:dyDescent="0.2">
      <c r="B287" s="13">
        <v>44308</v>
      </c>
      <c r="C287" s="14" t="s">
        <v>9</v>
      </c>
      <c r="D287" s="15" t="s">
        <v>38</v>
      </c>
      <c r="E287" s="16" t="s">
        <v>11</v>
      </c>
      <c r="F287" s="13"/>
      <c r="G287" s="13" t="s">
        <v>18</v>
      </c>
      <c r="H287" s="251" t="s">
        <v>491</v>
      </c>
      <c r="I287" s="13" t="s">
        <v>492</v>
      </c>
    </row>
    <row r="288" spans="2:9" x14ac:dyDescent="0.2">
      <c r="B288" s="13">
        <v>44295</v>
      </c>
      <c r="C288" s="13"/>
      <c r="D288" s="15" t="s">
        <v>38</v>
      </c>
      <c r="E288" s="13"/>
      <c r="F288" s="13"/>
      <c r="G288" s="13" t="s">
        <v>493</v>
      </c>
      <c r="H288" s="251" t="s">
        <v>494</v>
      </c>
      <c r="I288" s="13" t="s">
        <v>495</v>
      </c>
    </row>
    <row r="289" spans="2:9" ht="51" x14ac:dyDescent="0.2">
      <c r="B289" s="13">
        <v>44284</v>
      </c>
      <c r="C289" s="14" t="s">
        <v>9</v>
      </c>
      <c r="D289" s="15" t="s">
        <v>38</v>
      </c>
      <c r="E289" s="16" t="s">
        <v>11</v>
      </c>
      <c r="F289" s="13"/>
      <c r="G289" s="13" t="s">
        <v>56</v>
      </c>
      <c r="H289" s="251" t="s">
        <v>496</v>
      </c>
      <c r="I289" s="13" t="s">
        <v>497</v>
      </c>
    </row>
    <row r="290" spans="2:9" ht="51" x14ac:dyDescent="0.2">
      <c r="B290" s="13">
        <v>44284</v>
      </c>
      <c r="C290" s="14" t="s">
        <v>9</v>
      </c>
      <c r="D290" s="15" t="s">
        <v>38</v>
      </c>
      <c r="E290" s="23"/>
      <c r="F290" s="13"/>
      <c r="G290" s="13" t="s">
        <v>18</v>
      </c>
      <c r="H290" s="251" t="s">
        <v>498</v>
      </c>
      <c r="I290" s="13" t="s">
        <v>499</v>
      </c>
    </row>
    <row r="291" spans="2:9" ht="30.75" customHeight="1" x14ac:dyDescent="0.2">
      <c r="B291" s="13">
        <v>44271</v>
      </c>
      <c r="C291" s="14" t="s">
        <v>9</v>
      </c>
      <c r="D291" s="13"/>
      <c r="E291" s="13"/>
      <c r="F291" s="13"/>
      <c r="G291" s="13" t="s">
        <v>56</v>
      </c>
      <c r="H291" s="251" t="s">
        <v>500</v>
      </c>
      <c r="I291" s="13" t="s">
        <v>501</v>
      </c>
    </row>
    <row r="292" spans="2:9" ht="30.75" customHeight="1" x14ac:dyDescent="0.2">
      <c r="B292" s="13">
        <v>44267</v>
      </c>
      <c r="C292" s="14" t="s">
        <v>9</v>
      </c>
      <c r="D292" s="13"/>
      <c r="E292" s="13"/>
      <c r="F292" s="13"/>
      <c r="G292" s="13" t="s">
        <v>18</v>
      </c>
      <c r="H292" s="251" t="s">
        <v>502</v>
      </c>
      <c r="I292" s="13" t="s">
        <v>503</v>
      </c>
    </row>
    <row r="293" spans="2:9" ht="30.75" customHeight="1" x14ac:dyDescent="0.2">
      <c r="B293" s="13">
        <v>44264</v>
      </c>
      <c r="C293" s="14" t="s">
        <v>9</v>
      </c>
      <c r="D293" s="13"/>
      <c r="E293" s="13"/>
      <c r="F293" s="13"/>
      <c r="G293" s="13" t="s">
        <v>18</v>
      </c>
      <c r="H293" s="251" t="s">
        <v>504</v>
      </c>
      <c r="I293" s="13" t="s">
        <v>505</v>
      </c>
    </row>
    <row r="294" spans="2:9" ht="30.75" customHeight="1" x14ac:dyDescent="0.2">
      <c r="B294" s="13">
        <v>44257</v>
      </c>
      <c r="C294" s="13"/>
      <c r="D294" s="15" t="s">
        <v>38</v>
      </c>
      <c r="E294" s="13"/>
      <c r="F294" s="13"/>
      <c r="G294" s="13" t="s">
        <v>18</v>
      </c>
      <c r="H294" s="251" t="s">
        <v>506</v>
      </c>
      <c r="I294" s="13" t="s">
        <v>507</v>
      </c>
    </row>
    <row r="295" spans="2:9" ht="51" customHeight="1" x14ac:dyDescent="0.2">
      <c r="B295" s="13">
        <v>44253</v>
      </c>
      <c r="C295" s="22"/>
      <c r="D295" s="15" t="s">
        <v>38</v>
      </c>
      <c r="E295" s="23"/>
      <c r="F295" s="13"/>
      <c r="G295" s="13" t="s">
        <v>15</v>
      </c>
      <c r="H295" s="251" t="s">
        <v>508</v>
      </c>
      <c r="I295" s="13" t="s">
        <v>509</v>
      </c>
    </row>
    <row r="296" spans="2:9" ht="51" x14ac:dyDescent="0.2">
      <c r="B296" s="13">
        <v>44242</v>
      </c>
      <c r="C296" s="14" t="s">
        <v>9</v>
      </c>
      <c r="D296" s="15" t="s">
        <v>38</v>
      </c>
      <c r="E296" s="16" t="s">
        <v>11</v>
      </c>
      <c r="F296" s="13"/>
      <c r="G296" s="13" t="s">
        <v>15</v>
      </c>
      <c r="H296" s="251" t="s">
        <v>510</v>
      </c>
      <c r="I296" s="13" t="s">
        <v>511</v>
      </c>
    </row>
    <row r="297" spans="2:9" ht="30.75" customHeight="1" x14ac:dyDescent="0.2">
      <c r="B297" s="13">
        <v>44236</v>
      </c>
      <c r="C297" s="14" t="s">
        <v>9</v>
      </c>
      <c r="D297" s="15" t="s">
        <v>38</v>
      </c>
      <c r="E297" s="16" t="s">
        <v>11</v>
      </c>
      <c r="F297" s="13"/>
      <c r="G297" s="13" t="s">
        <v>56</v>
      </c>
      <c r="H297" s="251" t="s">
        <v>512</v>
      </c>
      <c r="I297" s="13" t="s">
        <v>513</v>
      </c>
    </row>
    <row r="298" spans="2:9" ht="25.5" x14ac:dyDescent="0.2">
      <c r="B298" s="13">
        <v>44231</v>
      </c>
      <c r="C298" s="13"/>
      <c r="D298" s="15" t="s">
        <v>38</v>
      </c>
      <c r="E298" s="13"/>
      <c r="F298" s="13"/>
      <c r="G298" s="13" t="s">
        <v>56</v>
      </c>
      <c r="H298" s="251" t="s">
        <v>514</v>
      </c>
      <c r="I298" s="13" t="s">
        <v>515</v>
      </c>
    </row>
    <row r="299" spans="2:9" ht="51" x14ac:dyDescent="0.2">
      <c r="B299" s="13">
        <v>44214</v>
      </c>
      <c r="C299" s="14" t="s">
        <v>9</v>
      </c>
      <c r="D299" s="15" t="s">
        <v>38</v>
      </c>
      <c r="E299" s="16" t="s">
        <v>11</v>
      </c>
      <c r="F299" s="13"/>
      <c r="G299" s="13" t="s">
        <v>446</v>
      </c>
      <c r="H299" s="251" t="s">
        <v>516</v>
      </c>
      <c r="I299" s="13" t="s">
        <v>517</v>
      </c>
    </row>
    <row r="300" spans="2:9" ht="30.75" customHeight="1" x14ac:dyDescent="0.2">
      <c r="B300" s="13">
        <v>44214</v>
      </c>
      <c r="C300" s="14" t="s">
        <v>9</v>
      </c>
      <c r="D300" s="15" t="s">
        <v>38</v>
      </c>
      <c r="E300" s="16" t="s">
        <v>11</v>
      </c>
      <c r="F300" s="13"/>
      <c r="G300" s="13" t="s">
        <v>446</v>
      </c>
      <c r="H300" s="251" t="s">
        <v>518</v>
      </c>
      <c r="I300" s="13" t="s">
        <v>519</v>
      </c>
    </row>
    <row r="301" spans="2:9" ht="30.75" customHeight="1" x14ac:dyDescent="0.2">
      <c r="B301" s="13">
        <v>44214</v>
      </c>
      <c r="C301" s="22"/>
      <c r="D301" s="15" t="s">
        <v>38</v>
      </c>
      <c r="E301" s="23"/>
      <c r="F301" s="13"/>
      <c r="G301" s="13" t="s">
        <v>18</v>
      </c>
      <c r="H301" s="251" t="s">
        <v>520</v>
      </c>
      <c r="I301" s="13" t="s">
        <v>521</v>
      </c>
    </row>
    <row r="302" spans="2:9" ht="30.75" customHeight="1" x14ac:dyDescent="0.2">
      <c r="B302" s="13">
        <v>44211</v>
      </c>
      <c r="C302" s="22"/>
      <c r="D302" s="15" t="s">
        <v>38</v>
      </c>
      <c r="E302" s="25"/>
      <c r="F302" s="13"/>
      <c r="G302" s="13" t="s">
        <v>18</v>
      </c>
      <c r="H302" s="251" t="s">
        <v>522</v>
      </c>
      <c r="I302" s="13" t="s">
        <v>523</v>
      </c>
    </row>
    <row r="303" spans="2:9" ht="25.5" x14ac:dyDescent="0.2">
      <c r="B303" s="13">
        <v>44207</v>
      </c>
      <c r="C303" s="22"/>
      <c r="D303" s="15" t="s">
        <v>38</v>
      </c>
      <c r="E303" s="16" t="s">
        <v>11</v>
      </c>
      <c r="F303" s="13"/>
      <c r="G303" s="13" t="s">
        <v>15</v>
      </c>
      <c r="H303" s="251" t="s">
        <v>524</v>
      </c>
      <c r="I303" s="13" t="s">
        <v>387</v>
      </c>
    </row>
    <row r="304" spans="2:9" ht="51" x14ac:dyDescent="0.2">
      <c r="B304" s="13">
        <v>44201</v>
      </c>
      <c r="C304" s="14" t="s">
        <v>9</v>
      </c>
      <c r="D304" s="15" t="s">
        <v>38</v>
      </c>
      <c r="E304" s="23"/>
      <c r="F304" s="13"/>
      <c r="G304" s="13" t="s">
        <v>18</v>
      </c>
      <c r="H304" s="251" t="s">
        <v>525</v>
      </c>
      <c r="I304" s="13" t="s">
        <v>526</v>
      </c>
    </row>
    <row r="305" spans="2:9" ht="25.5" x14ac:dyDescent="0.2">
      <c r="B305" s="13">
        <v>44186</v>
      </c>
      <c r="C305" s="13"/>
      <c r="D305" s="15" t="s">
        <v>38</v>
      </c>
      <c r="E305" s="16" t="s">
        <v>11</v>
      </c>
      <c r="F305" s="13"/>
      <c r="G305" s="13" t="s">
        <v>15</v>
      </c>
      <c r="H305" s="251" t="s">
        <v>527</v>
      </c>
      <c r="I305" s="13" t="s">
        <v>466</v>
      </c>
    </row>
    <row r="306" spans="2:9" ht="51" x14ac:dyDescent="0.2">
      <c r="B306" s="13">
        <v>44176</v>
      </c>
      <c r="C306" s="14" t="s">
        <v>9</v>
      </c>
      <c r="D306" s="15" t="s">
        <v>38</v>
      </c>
      <c r="E306" s="16" t="s">
        <v>11</v>
      </c>
      <c r="F306" s="13"/>
      <c r="G306" s="13" t="s">
        <v>56</v>
      </c>
      <c r="H306" s="251" t="s">
        <v>528</v>
      </c>
      <c r="I306" s="13" t="s">
        <v>529</v>
      </c>
    </row>
    <row r="307" spans="2:9" ht="25.5" x14ac:dyDescent="0.2">
      <c r="B307" s="13">
        <v>44172</v>
      </c>
      <c r="C307" s="13"/>
      <c r="D307" s="15" t="s">
        <v>38</v>
      </c>
      <c r="E307" s="13"/>
      <c r="F307" s="13"/>
      <c r="G307" s="13" t="s">
        <v>23</v>
      </c>
      <c r="H307" s="251" t="s">
        <v>530</v>
      </c>
      <c r="I307" s="13" t="s">
        <v>495</v>
      </c>
    </row>
    <row r="308" spans="2:9" ht="51" x14ac:dyDescent="0.2">
      <c r="B308" s="13">
        <v>44165</v>
      </c>
      <c r="C308" s="14" t="s">
        <v>9</v>
      </c>
      <c r="D308" s="15" t="s">
        <v>38</v>
      </c>
      <c r="E308" s="16" t="s">
        <v>11</v>
      </c>
      <c r="F308" s="13"/>
      <c r="G308" s="13" t="s">
        <v>12</v>
      </c>
      <c r="H308" s="251" t="s">
        <v>531</v>
      </c>
      <c r="I308" s="13" t="s">
        <v>532</v>
      </c>
    </row>
    <row r="309" spans="2:9" ht="38.25" x14ac:dyDescent="0.2">
      <c r="B309" s="13">
        <v>44155</v>
      </c>
      <c r="C309" s="14" t="s">
        <v>9</v>
      </c>
      <c r="D309" s="19"/>
      <c r="E309" s="13"/>
      <c r="F309" s="13"/>
      <c r="G309" s="13" t="s">
        <v>18</v>
      </c>
      <c r="H309" s="251" t="s">
        <v>533</v>
      </c>
      <c r="I309" s="13" t="s">
        <v>534</v>
      </c>
    </row>
    <row r="310" spans="2:9" ht="51" x14ac:dyDescent="0.2">
      <c r="B310" s="13">
        <v>44154</v>
      </c>
      <c r="C310" s="14" t="s">
        <v>9</v>
      </c>
      <c r="D310" s="15" t="s">
        <v>38</v>
      </c>
      <c r="E310" s="13"/>
      <c r="F310" s="13"/>
      <c r="G310" s="13" t="s">
        <v>15</v>
      </c>
      <c r="H310" s="251" t="s">
        <v>535</v>
      </c>
      <c r="I310" s="13" t="s">
        <v>536</v>
      </c>
    </row>
    <row r="311" spans="2:9" ht="25.5" x14ac:dyDescent="0.2">
      <c r="B311" s="13">
        <v>44146</v>
      </c>
      <c r="C311" s="13"/>
      <c r="D311" s="15" t="s">
        <v>38</v>
      </c>
      <c r="E311" s="13"/>
      <c r="F311" s="13"/>
      <c r="G311" s="13" t="s">
        <v>18</v>
      </c>
      <c r="H311" s="251" t="s">
        <v>537</v>
      </c>
      <c r="I311" s="13" t="s">
        <v>538</v>
      </c>
    </row>
    <row r="312" spans="2:9" ht="25.5" x14ac:dyDescent="0.2">
      <c r="B312" s="13">
        <v>44131</v>
      </c>
      <c r="C312" s="18"/>
      <c r="D312" s="19"/>
      <c r="E312" s="16" t="s">
        <v>11</v>
      </c>
      <c r="F312" s="13"/>
      <c r="G312" s="13" t="s">
        <v>18</v>
      </c>
      <c r="H312" s="251" t="s">
        <v>539</v>
      </c>
      <c r="I312" s="13" t="s">
        <v>540</v>
      </c>
    </row>
    <row r="313" spans="2:9" ht="25.5" x14ac:dyDescent="0.2">
      <c r="B313" s="13">
        <v>44130</v>
      </c>
      <c r="C313" s="14" t="s">
        <v>9</v>
      </c>
      <c r="D313" s="19"/>
      <c r="E313" s="13"/>
      <c r="F313" s="13"/>
      <c r="G313" s="13" t="s">
        <v>15</v>
      </c>
      <c r="H313" s="251" t="s">
        <v>541</v>
      </c>
      <c r="I313" s="13" t="s">
        <v>224</v>
      </c>
    </row>
    <row r="314" spans="2:9" ht="24.75" customHeight="1" x14ac:dyDescent="0.2">
      <c r="B314" s="13">
        <v>44126</v>
      </c>
      <c r="C314" s="14" t="s">
        <v>9</v>
      </c>
      <c r="D314" s="15" t="s">
        <v>38</v>
      </c>
      <c r="E314" s="13"/>
      <c r="F314" s="13"/>
      <c r="G314" s="13" t="s">
        <v>18</v>
      </c>
      <c r="H314" s="251" t="s">
        <v>542</v>
      </c>
      <c r="I314" s="13" t="s">
        <v>543</v>
      </c>
    </row>
    <row r="315" spans="2:9" ht="25.5" x14ac:dyDescent="0.2">
      <c r="B315" s="13">
        <v>44118</v>
      </c>
      <c r="C315" s="13"/>
      <c r="D315" s="15" t="s">
        <v>38</v>
      </c>
      <c r="E315" s="13"/>
      <c r="F315" s="13"/>
      <c r="G315" s="13" t="s">
        <v>18</v>
      </c>
      <c r="H315" s="251" t="s">
        <v>544</v>
      </c>
      <c r="I315" s="13" t="s">
        <v>545</v>
      </c>
    </row>
    <row r="316" spans="2:9" ht="24.75" customHeight="1" x14ac:dyDescent="0.2">
      <c r="B316" s="13">
        <v>44102</v>
      </c>
      <c r="C316" s="14" t="s">
        <v>9</v>
      </c>
      <c r="D316" s="15" t="s">
        <v>38</v>
      </c>
      <c r="E316" s="16" t="s">
        <v>11</v>
      </c>
      <c r="F316" s="13"/>
      <c r="G316" s="13" t="s">
        <v>546</v>
      </c>
      <c r="H316" s="251" t="s">
        <v>547</v>
      </c>
      <c r="I316" s="13" t="s">
        <v>548</v>
      </c>
    </row>
    <row r="317" spans="2:9" ht="25.5" x14ac:dyDescent="0.2">
      <c r="B317" s="13">
        <v>44098</v>
      </c>
      <c r="C317" s="18"/>
      <c r="D317" s="15" t="s">
        <v>38</v>
      </c>
      <c r="E317" s="13"/>
      <c r="F317" s="13"/>
      <c r="G317" s="13" t="s">
        <v>56</v>
      </c>
      <c r="H317" s="251" t="s">
        <v>549</v>
      </c>
      <c r="I317" s="13" t="s">
        <v>550</v>
      </c>
    </row>
    <row r="318" spans="2:9" ht="25.5" x14ac:dyDescent="0.2">
      <c r="B318" s="13">
        <v>44092</v>
      </c>
      <c r="C318" s="18"/>
      <c r="D318" s="15" t="s">
        <v>38</v>
      </c>
      <c r="E318" s="13"/>
      <c r="F318" s="13"/>
      <c r="G318" s="13" t="s">
        <v>18</v>
      </c>
      <c r="H318" s="251" t="s">
        <v>551</v>
      </c>
      <c r="I318" s="13" t="s">
        <v>552</v>
      </c>
    </row>
    <row r="319" spans="2:9" ht="35.25" customHeight="1" x14ac:dyDescent="0.2">
      <c r="B319" s="13">
        <v>44090</v>
      </c>
      <c r="C319" s="18"/>
      <c r="D319" s="15" t="s">
        <v>38</v>
      </c>
      <c r="E319" s="16" t="s">
        <v>11</v>
      </c>
      <c r="F319" s="13"/>
      <c r="G319" s="13" t="s">
        <v>18</v>
      </c>
      <c r="H319" s="251" t="s">
        <v>553</v>
      </c>
      <c r="I319" s="13" t="s">
        <v>554</v>
      </c>
    </row>
    <row r="320" spans="2:9" ht="51" x14ac:dyDescent="0.2">
      <c r="B320" s="13">
        <v>44076</v>
      </c>
      <c r="C320" s="14" t="s">
        <v>9</v>
      </c>
      <c r="D320" s="15" t="s">
        <v>38</v>
      </c>
      <c r="E320" s="16" t="s">
        <v>11</v>
      </c>
      <c r="F320" s="13"/>
      <c r="G320" s="13" t="s">
        <v>15</v>
      </c>
      <c r="H320" s="251" t="s">
        <v>555</v>
      </c>
      <c r="I320" s="13" t="s">
        <v>37</v>
      </c>
    </row>
    <row r="321" spans="2:9" ht="51" x14ac:dyDescent="0.2">
      <c r="B321" s="13">
        <v>44074</v>
      </c>
      <c r="C321" s="14" t="s">
        <v>9</v>
      </c>
      <c r="D321" s="15" t="s">
        <v>38</v>
      </c>
      <c r="E321" s="13"/>
      <c r="F321" s="13"/>
      <c r="G321" s="13" t="s">
        <v>18</v>
      </c>
      <c r="H321" s="251" t="s">
        <v>556</v>
      </c>
      <c r="I321" s="13" t="s">
        <v>557</v>
      </c>
    </row>
    <row r="322" spans="2:9" ht="51" x14ac:dyDescent="0.2">
      <c r="B322" s="13">
        <v>44068</v>
      </c>
      <c r="C322" s="14" t="s">
        <v>9</v>
      </c>
      <c r="D322" s="15" t="s">
        <v>38</v>
      </c>
      <c r="E322" s="16" t="s">
        <v>11</v>
      </c>
      <c r="F322" s="13"/>
      <c r="G322" s="13" t="s">
        <v>15</v>
      </c>
      <c r="H322" s="251" t="s">
        <v>558</v>
      </c>
      <c r="I322" s="13" t="s">
        <v>559</v>
      </c>
    </row>
    <row r="323" spans="2:9" ht="51" x14ac:dyDescent="0.2">
      <c r="B323" s="13">
        <v>44048</v>
      </c>
      <c r="C323" s="14" t="s">
        <v>9</v>
      </c>
      <c r="D323" s="15" t="s">
        <v>38</v>
      </c>
      <c r="E323" s="16" t="s">
        <v>11</v>
      </c>
      <c r="F323" s="13"/>
      <c r="G323" s="13" t="s">
        <v>18</v>
      </c>
      <c r="H323" s="251" t="s">
        <v>560</v>
      </c>
      <c r="I323" s="13" t="s">
        <v>561</v>
      </c>
    </row>
    <row r="324" spans="2:9" ht="51" x14ac:dyDescent="0.2">
      <c r="B324" s="13">
        <v>44035</v>
      </c>
      <c r="C324" s="14" t="s">
        <v>9</v>
      </c>
      <c r="D324" s="15" t="s">
        <v>38</v>
      </c>
      <c r="E324" s="23"/>
      <c r="F324" s="13"/>
      <c r="G324" s="13" t="s">
        <v>18</v>
      </c>
      <c r="H324" s="251" t="s">
        <v>562</v>
      </c>
      <c r="I324" s="13" t="s">
        <v>563</v>
      </c>
    </row>
    <row r="325" spans="2:9" ht="51" x14ac:dyDescent="0.2">
      <c r="B325" s="13">
        <v>44035</v>
      </c>
      <c r="C325" s="14" t="s">
        <v>9</v>
      </c>
      <c r="D325" s="15" t="s">
        <v>38</v>
      </c>
      <c r="E325" s="16" t="s">
        <v>11</v>
      </c>
      <c r="F325" s="13"/>
      <c r="G325" s="13" t="s">
        <v>56</v>
      </c>
      <c r="H325" s="251" t="s">
        <v>564</v>
      </c>
      <c r="I325" s="13" t="s">
        <v>565</v>
      </c>
    </row>
    <row r="326" spans="2:9" ht="25.5" customHeight="1" x14ac:dyDescent="0.2">
      <c r="B326" s="13">
        <v>44033</v>
      </c>
      <c r="C326" s="14" t="s">
        <v>9</v>
      </c>
      <c r="D326" s="15" t="s">
        <v>38</v>
      </c>
      <c r="E326" s="16" t="s">
        <v>11</v>
      </c>
      <c r="F326" s="13"/>
      <c r="G326" s="13" t="s">
        <v>56</v>
      </c>
      <c r="H326" s="251" t="s">
        <v>566</v>
      </c>
      <c r="I326" s="13" t="s">
        <v>567</v>
      </c>
    </row>
    <row r="327" spans="2:9" ht="25.5" x14ac:dyDescent="0.2">
      <c r="B327" s="13">
        <v>44021</v>
      </c>
      <c r="C327" s="18"/>
      <c r="D327" s="15" t="s">
        <v>38</v>
      </c>
      <c r="E327" s="13"/>
      <c r="F327" s="13"/>
      <c r="G327" s="13" t="s">
        <v>18</v>
      </c>
      <c r="H327" s="251" t="s">
        <v>568</v>
      </c>
      <c r="I327" s="13" t="s">
        <v>569</v>
      </c>
    </row>
    <row r="328" spans="2:9" ht="25.5" customHeight="1" x14ac:dyDescent="0.2">
      <c r="B328" s="13">
        <v>44018</v>
      </c>
      <c r="C328" s="14" t="s">
        <v>9</v>
      </c>
      <c r="D328" s="15" t="s">
        <v>38</v>
      </c>
      <c r="E328" s="16" t="s">
        <v>11</v>
      </c>
      <c r="F328" s="13"/>
      <c r="G328" s="13" t="s">
        <v>12</v>
      </c>
      <c r="H328" s="251" t="s">
        <v>570</v>
      </c>
      <c r="I328" s="13" t="s">
        <v>571</v>
      </c>
    </row>
    <row r="329" spans="2:9" ht="25.5" x14ac:dyDescent="0.2">
      <c r="B329" s="13">
        <v>44015</v>
      </c>
      <c r="C329" s="18"/>
      <c r="D329" s="15" t="s">
        <v>38</v>
      </c>
      <c r="E329" s="13"/>
      <c r="F329" s="13"/>
      <c r="G329" s="13" t="s">
        <v>18</v>
      </c>
      <c r="H329" s="251" t="s">
        <v>572</v>
      </c>
      <c r="I329" s="13" t="s">
        <v>573</v>
      </c>
    </row>
    <row r="330" spans="2:9" ht="25.5" customHeight="1" x14ac:dyDescent="0.2">
      <c r="B330" s="13">
        <v>44013</v>
      </c>
      <c r="C330" s="14" t="s">
        <v>9</v>
      </c>
      <c r="D330" s="15" t="s">
        <v>38</v>
      </c>
      <c r="E330" s="16" t="s">
        <v>11</v>
      </c>
      <c r="F330" s="13"/>
      <c r="G330" s="13" t="s">
        <v>12</v>
      </c>
      <c r="H330" s="251" t="s">
        <v>574</v>
      </c>
      <c r="I330" s="13" t="s">
        <v>575</v>
      </c>
    </row>
    <row r="331" spans="2:9" ht="55.5" customHeight="1" x14ac:dyDescent="0.2">
      <c r="B331" s="13">
        <v>44013</v>
      </c>
      <c r="C331" s="18"/>
      <c r="D331" s="15" t="s">
        <v>38</v>
      </c>
      <c r="E331" s="13"/>
      <c r="F331" s="13"/>
      <c r="G331" s="13" t="s">
        <v>18</v>
      </c>
      <c r="H331" s="251" t="s">
        <v>576</v>
      </c>
      <c r="I331" s="13" t="s">
        <v>577</v>
      </c>
    </row>
    <row r="332" spans="2:9" ht="51" x14ac:dyDescent="0.2">
      <c r="B332" s="13">
        <v>44011</v>
      </c>
      <c r="C332" s="14" t="s">
        <v>9</v>
      </c>
      <c r="D332" s="15" t="s">
        <v>38</v>
      </c>
      <c r="E332" s="19"/>
      <c r="F332" s="13"/>
      <c r="G332" s="13" t="s">
        <v>18</v>
      </c>
      <c r="H332" s="251" t="s">
        <v>578</v>
      </c>
      <c r="I332" s="13" t="s">
        <v>579</v>
      </c>
    </row>
    <row r="333" spans="2:9" ht="51" x14ac:dyDescent="0.2">
      <c r="B333" s="13">
        <v>44005</v>
      </c>
      <c r="C333" s="14" t="s">
        <v>9</v>
      </c>
      <c r="D333" s="15" t="s">
        <v>38</v>
      </c>
      <c r="E333" s="19"/>
      <c r="F333" s="13"/>
      <c r="G333" s="13" t="s">
        <v>18</v>
      </c>
      <c r="H333" s="251" t="s">
        <v>580</v>
      </c>
      <c r="I333" s="13" t="s">
        <v>581</v>
      </c>
    </row>
    <row r="334" spans="2:9" ht="51" x14ac:dyDescent="0.2">
      <c r="B334" s="13">
        <v>43997</v>
      </c>
      <c r="C334" s="14" t="s">
        <v>9</v>
      </c>
      <c r="D334" s="15" t="s">
        <v>38</v>
      </c>
      <c r="E334" s="16" t="s">
        <v>11</v>
      </c>
      <c r="F334" s="13"/>
      <c r="G334" s="13" t="s">
        <v>18</v>
      </c>
      <c r="H334" s="251" t="s">
        <v>582</v>
      </c>
      <c r="I334" s="13" t="s">
        <v>583</v>
      </c>
    </row>
    <row r="335" spans="2:9" ht="27.75" customHeight="1" x14ac:dyDescent="0.2">
      <c r="B335" s="13">
        <v>43992</v>
      </c>
      <c r="C335" s="14" t="s">
        <v>9</v>
      </c>
      <c r="D335" s="15" t="s">
        <v>38</v>
      </c>
      <c r="E335" s="19"/>
      <c r="F335" s="13"/>
      <c r="G335" s="13" t="s">
        <v>18</v>
      </c>
      <c r="H335" s="251" t="s">
        <v>584</v>
      </c>
      <c r="I335" s="13" t="s">
        <v>585</v>
      </c>
    </row>
    <row r="336" spans="2:9" ht="25.5" x14ac:dyDescent="0.2">
      <c r="B336" s="13">
        <v>43983</v>
      </c>
      <c r="C336" s="18"/>
      <c r="D336" s="15" t="s">
        <v>38</v>
      </c>
      <c r="E336" s="13"/>
      <c r="F336" s="13"/>
      <c r="G336" s="13" t="s">
        <v>15</v>
      </c>
      <c r="H336" s="251" t="s">
        <v>586</v>
      </c>
      <c r="I336" s="13" t="s">
        <v>488</v>
      </c>
    </row>
    <row r="337" spans="2:9" ht="51" x14ac:dyDescent="0.2">
      <c r="B337" s="13">
        <v>43976</v>
      </c>
      <c r="C337" s="14" t="s">
        <v>9</v>
      </c>
      <c r="D337" s="15" t="s">
        <v>38</v>
      </c>
      <c r="E337" s="16" t="s">
        <v>11</v>
      </c>
      <c r="F337" s="13"/>
      <c r="G337" s="13" t="s">
        <v>15</v>
      </c>
      <c r="H337" s="251" t="s">
        <v>587</v>
      </c>
      <c r="I337" s="13" t="s">
        <v>588</v>
      </c>
    </row>
    <row r="338" spans="2:9" ht="25.5" x14ac:dyDescent="0.2">
      <c r="B338" s="13">
        <v>43971</v>
      </c>
      <c r="C338" s="18"/>
      <c r="D338" s="15" t="s">
        <v>38</v>
      </c>
      <c r="E338" s="13"/>
      <c r="F338" s="13"/>
      <c r="G338" s="13" t="s">
        <v>18</v>
      </c>
      <c r="H338" s="251" t="s">
        <v>589</v>
      </c>
      <c r="I338" s="13" t="s">
        <v>590</v>
      </c>
    </row>
    <row r="339" spans="2:9" ht="25.5" x14ac:dyDescent="0.2">
      <c r="B339" s="13">
        <v>43970</v>
      </c>
      <c r="C339" s="14" t="s">
        <v>9</v>
      </c>
      <c r="D339" s="13"/>
      <c r="E339" s="13"/>
      <c r="F339" s="13"/>
      <c r="G339" s="13" t="s">
        <v>56</v>
      </c>
      <c r="H339" s="251" t="s">
        <v>591</v>
      </c>
      <c r="I339" s="13" t="s">
        <v>592</v>
      </c>
    </row>
    <row r="340" spans="2:9" ht="25.5" x14ac:dyDescent="0.2">
      <c r="B340" s="13">
        <v>43963</v>
      </c>
      <c r="C340" s="13"/>
      <c r="D340" s="15" t="s">
        <v>38</v>
      </c>
      <c r="E340" s="16" t="s">
        <v>11</v>
      </c>
      <c r="F340" s="13"/>
      <c r="G340" s="13" t="s">
        <v>15</v>
      </c>
      <c r="H340" s="251" t="s">
        <v>593</v>
      </c>
      <c r="I340" s="13" t="s">
        <v>554</v>
      </c>
    </row>
    <row r="341" spans="2:9" x14ac:dyDescent="0.2">
      <c r="B341" s="13">
        <v>43962</v>
      </c>
      <c r="C341" s="13"/>
      <c r="D341" s="13"/>
      <c r="E341" s="13"/>
      <c r="F341" s="13"/>
      <c r="G341" s="13" t="s">
        <v>18</v>
      </c>
      <c r="H341" s="251" t="s">
        <v>594</v>
      </c>
      <c r="I341" s="13" t="s">
        <v>595</v>
      </c>
    </row>
    <row r="342" spans="2:9" ht="25.5" customHeight="1" x14ac:dyDescent="0.2">
      <c r="B342" s="13">
        <v>43927</v>
      </c>
      <c r="C342" s="14" t="s">
        <v>9</v>
      </c>
      <c r="D342" s="15" t="s">
        <v>38</v>
      </c>
      <c r="E342" s="16" t="s">
        <v>11</v>
      </c>
      <c r="F342" s="13"/>
      <c r="G342" s="13" t="s">
        <v>56</v>
      </c>
      <c r="H342" s="251" t="s">
        <v>596</v>
      </c>
      <c r="I342" s="13" t="s">
        <v>597</v>
      </c>
    </row>
    <row r="343" spans="2:9" ht="25.5" customHeight="1" x14ac:dyDescent="0.2">
      <c r="B343" s="13">
        <v>43927</v>
      </c>
      <c r="C343" s="13"/>
      <c r="D343" s="15" t="s">
        <v>38</v>
      </c>
      <c r="E343" s="13"/>
      <c r="F343" s="13"/>
      <c r="G343" s="13" t="s">
        <v>598</v>
      </c>
      <c r="H343" s="251" t="s">
        <v>599</v>
      </c>
      <c r="I343" s="13" t="s">
        <v>600</v>
      </c>
    </row>
    <row r="344" spans="2:9" ht="51" customHeight="1" x14ac:dyDescent="0.2">
      <c r="B344" s="13">
        <v>43920</v>
      </c>
      <c r="C344" s="13"/>
      <c r="D344" s="15" t="s">
        <v>38</v>
      </c>
      <c r="E344" s="13"/>
      <c r="F344" s="13"/>
      <c r="G344" s="13" t="s">
        <v>18</v>
      </c>
      <c r="H344" s="251" t="s">
        <v>601</v>
      </c>
      <c r="I344" s="13" t="s">
        <v>602</v>
      </c>
    </row>
    <row r="345" spans="2:9" ht="51" x14ac:dyDescent="0.2">
      <c r="B345" s="13">
        <v>43906</v>
      </c>
      <c r="C345" s="14" t="s">
        <v>9</v>
      </c>
      <c r="D345" s="15" t="s">
        <v>38</v>
      </c>
      <c r="E345" s="16" t="s">
        <v>11</v>
      </c>
      <c r="F345" s="13"/>
      <c r="G345" s="13" t="s">
        <v>484</v>
      </c>
      <c r="H345" s="251" t="s">
        <v>603</v>
      </c>
      <c r="I345" s="13" t="s">
        <v>604</v>
      </c>
    </row>
    <row r="346" spans="2:9" ht="25.5" x14ac:dyDescent="0.2">
      <c r="B346" s="13">
        <v>43892</v>
      </c>
      <c r="C346" s="22"/>
      <c r="D346" s="15" t="s">
        <v>38</v>
      </c>
      <c r="E346" s="13"/>
      <c r="F346" s="13"/>
      <c r="G346" s="13" t="s">
        <v>18</v>
      </c>
      <c r="H346" s="251" t="s">
        <v>605</v>
      </c>
      <c r="I346" s="26" t="s">
        <v>606</v>
      </c>
    </row>
    <row r="347" spans="2:9" ht="25.5" x14ac:dyDescent="0.2">
      <c r="B347" s="13">
        <v>43888</v>
      </c>
      <c r="C347" s="13"/>
      <c r="D347" s="15" t="s">
        <v>38</v>
      </c>
      <c r="E347" s="13"/>
      <c r="F347" s="13"/>
      <c r="G347" s="13" t="s">
        <v>56</v>
      </c>
      <c r="H347" s="251" t="s">
        <v>607</v>
      </c>
      <c r="I347" s="13" t="s">
        <v>608</v>
      </c>
    </row>
    <row r="348" spans="2:9" ht="25.5" x14ac:dyDescent="0.2">
      <c r="B348" s="13">
        <v>43880</v>
      </c>
      <c r="C348" s="13"/>
      <c r="D348" s="15" t="s">
        <v>38</v>
      </c>
      <c r="E348" s="13"/>
      <c r="F348" s="13"/>
      <c r="G348" s="13" t="s">
        <v>18</v>
      </c>
      <c r="H348" s="251" t="s">
        <v>609</v>
      </c>
      <c r="I348" s="13" t="s">
        <v>610</v>
      </c>
    </row>
    <row r="349" spans="2:9" ht="25.5" x14ac:dyDescent="0.2">
      <c r="B349" s="13">
        <v>43880</v>
      </c>
      <c r="C349" s="13"/>
      <c r="D349" s="15" t="s">
        <v>38</v>
      </c>
      <c r="E349" s="13"/>
      <c r="F349" s="13"/>
      <c r="G349" s="13" t="s">
        <v>56</v>
      </c>
      <c r="H349" s="251" t="s">
        <v>611</v>
      </c>
      <c r="I349" s="13" t="s">
        <v>612</v>
      </c>
    </row>
    <row r="350" spans="2:9" ht="25.5" x14ac:dyDescent="0.2">
      <c r="B350" s="13">
        <v>43875</v>
      </c>
      <c r="C350" s="14" t="s">
        <v>9</v>
      </c>
      <c r="D350" s="13"/>
      <c r="E350" s="13"/>
      <c r="F350" s="13"/>
      <c r="G350" s="13" t="s">
        <v>18</v>
      </c>
      <c r="H350" s="251" t="s">
        <v>613</v>
      </c>
      <c r="I350" s="26" t="s">
        <v>614</v>
      </c>
    </row>
    <row r="351" spans="2:9" ht="25.5" x14ac:dyDescent="0.2">
      <c r="B351" s="13">
        <v>43865</v>
      </c>
      <c r="C351" s="13"/>
      <c r="D351" s="15" t="s">
        <v>38</v>
      </c>
      <c r="E351" s="13"/>
      <c r="F351" s="13"/>
      <c r="G351" s="13" t="s">
        <v>56</v>
      </c>
      <c r="H351" s="251" t="s">
        <v>615</v>
      </c>
      <c r="I351" s="13" t="s">
        <v>616</v>
      </c>
    </row>
    <row r="352" spans="2:9" ht="25.5" x14ac:dyDescent="0.2">
      <c r="B352" s="13">
        <v>43859</v>
      </c>
      <c r="C352" s="22"/>
      <c r="D352" s="15" t="s">
        <v>38</v>
      </c>
      <c r="E352" s="16" t="s">
        <v>11</v>
      </c>
      <c r="F352" s="27"/>
      <c r="G352" s="13" t="s">
        <v>18</v>
      </c>
      <c r="H352" s="251" t="s">
        <v>617</v>
      </c>
      <c r="I352" s="26" t="s">
        <v>618</v>
      </c>
    </row>
    <row r="353" spans="2:9" ht="25.5" x14ac:dyDescent="0.2">
      <c r="B353" s="13">
        <v>43857</v>
      </c>
      <c r="C353" s="18"/>
      <c r="D353" s="15" t="s">
        <v>38</v>
      </c>
      <c r="E353" s="13"/>
      <c r="F353" s="13"/>
      <c r="G353" s="13" t="s">
        <v>18</v>
      </c>
      <c r="H353" s="251" t="s">
        <v>619</v>
      </c>
      <c r="I353" s="26" t="s">
        <v>620</v>
      </c>
    </row>
    <row r="354" spans="2:9" ht="51" x14ac:dyDescent="0.2">
      <c r="B354" s="13">
        <v>43847</v>
      </c>
      <c r="C354" s="14" t="s">
        <v>9</v>
      </c>
      <c r="D354" s="15" t="s">
        <v>38</v>
      </c>
      <c r="E354" s="13"/>
      <c r="F354" s="13"/>
      <c r="G354" s="13" t="s">
        <v>18</v>
      </c>
      <c r="H354" s="251" t="s">
        <v>621</v>
      </c>
      <c r="I354" s="13" t="s">
        <v>622</v>
      </c>
    </row>
    <row r="355" spans="2:9" ht="25.5" customHeight="1" x14ac:dyDescent="0.2">
      <c r="B355" s="13">
        <v>43840</v>
      </c>
      <c r="C355" s="14" t="s">
        <v>9</v>
      </c>
      <c r="D355" s="15" t="s">
        <v>38</v>
      </c>
      <c r="E355" s="16" t="s">
        <v>11</v>
      </c>
      <c r="F355" s="24" t="s">
        <v>396</v>
      </c>
      <c r="G355" s="13" t="s">
        <v>623</v>
      </c>
      <c r="H355" s="251"/>
      <c r="I355" s="13" t="s">
        <v>624</v>
      </c>
    </row>
    <row r="356" spans="2:9" ht="51" customHeight="1" x14ac:dyDescent="0.2">
      <c r="B356" s="13">
        <v>43836</v>
      </c>
      <c r="C356" s="18"/>
      <c r="D356" s="15" t="s">
        <v>38</v>
      </c>
      <c r="E356" s="19"/>
      <c r="F356" s="13"/>
      <c r="G356" s="13" t="s">
        <v>56</v>
      </c>
      <c r="H356" s="251" t="s">
        <v>625</v>
      </c>
      <c r="I356" s="13" t="s">
        <v>626</v>
      </c>
    </row>
    <row r="357" spans="2:9" ht="51" x14ac:dyDescent="0.2">
      <c r="B357" s="13">
        <v>43817</v>
      </c>
      <c r="C357" s="14" t="s">
        <v>9</v>
      </c>
      <c r="D357" s="15" t="s">
        <v>38</v>
      </c>
      <c r="E357" s="16" t="s">
        <v>11</v>
      </c>
      <c r="F357" s="13"/>
      <c r="G357" s="13" t="s">
        <v>56</v>
      </c>
      <c r="H357" s="251" t="s">
        <v>627</v>
      </c>
      <c r="I357" s="13" t="s">
        <v>628</v>
      </c>
    </row>
    <row r="358" spans="2:9" ht="51" x14ac:dyDescent="0.2">
      <c r="B358" s="13">
        <v>43809</v>
      </c>
      <c r="C358" s="14" t="s">
        <v>9</v>
      </c>
      <c r="D358" s="15" t="s">
        <v>38</v>
      </c>
      <c r="E358" s="13"/>
      <c r="F358" s="13"/>
      <c r="G358" s="13" t="s">
        <v>18</v>
      </c>
      <c r="H358" s="251" t="s">
        <v>629</v>
      </c>
      <c r="I358" s="13" t="s">
        <v>630</v>
      </c>
    </row>
    <row r="359" spans="2:9" ht="25.5" customHeight="1" x14ac:dyDescent="0.2">
      <c r="B359" s="13">
        <v>43803</v>
      </c>
      <c r="C359" s="14" t="s">
        <v>9</v>
      </c>
      <c r="D359" s="15" t="s">
        <v>38</v>
      </c>
      <c r="E359" s="13"/>
      <c r="F359" s="13"/>
      <c r="G359" s="13" t="s">
        <v>18</v>
      </c>
      <c r="H359" s="251" t="s">
        <v>631</v>
      </c>
      <c r="I359" s="13" t="s">
        <v>632</v>
      </c>
    </row>
    <row r="360" spans="2:9" ht="55.5" customHeight="1" x14ac:dyDescent="0.2">
      <c r="B360" s="13">
        <v>43794</v>
      </c>
      <c r="C360" s="14" t="s">
        <v>9</v>
      </c>
      <c r="D360" s="13"/>
      <c r="E360" s="13"/>
      <c r="F360" s="13"/>
      <c r="G360" s="17" t="s">
        <v>12</v>
      </c>
      <c r="H360" s="251" t="s">
        <v>633</v>
      </c>
      <c r="I360" s="13" t="s">
        <v>634</v>
      </c>
    </row>
    <row r="361" spans="2:9" ht="51" x14ac:dyDescent="0.2">
      <c r="B361" s="13">
        <v>43782</v>
      </c>
      <c r="C361" s="14" t="s">
        <v>9</v>
      </c>
      <c r="D361" s="15" t="s">
        <v>38</v>
      </c>
      <c r="E361" s="16" t="s">
        <v>11</v>
      </c>
      <c r="F361" s="13"/>
      <c r="G361" s="13" t="s">
        <v>15</v>
      </c>
      <c r="H361" s="251" t="s">
        <v>635</v>
      </c>
      <c r="I361" s="13" t="s">
        <v>70</v>
      </c>
    </row>
    <row r="362" spans="2:9" ht="34.5" customHeight="1" x14ac:dyDescent="0.2">
      <c r="B362" s="13">
        <v>43780</v>
      </c>
      <c r="C362" s="13"/>
      <c r="D362" s="15" t="s">
        <v>38</v>
      </c>
      <c r="E362" s="13"/>
      <c r="F362" s="13"/>
      <c r="G362" s="17" t="s">
        <v>56</v>
      </c>
      <c r="H362" s="251" t="s">
        <v>636</v>
      </c>
      <c r="I362" s="13" t="s">
        <v>637</v>
      </c>
    </row>
    <row r="363" spans="2:9" ht="25.5" x14ac:dyDescent="0.2">
      <c r="B363" s="13">
        <v>43775</v>
      </c>
      <c r="C363" s="13"/>
      <c r="D363" s="15" t="s">
        <v>38</v>
      </c>
      <c r="E363" s="16" t="s">
        <v>11</v>
      </c>
      <c r="F363" s="13"/>
      <c r="G363" s="13" t="s">
        <v>18</v>
      </c>
      <c r="H363" s="251" t="s">
        <v>638</v>
      </c>
      <c r="I363" s="13" t="s">
        <v>639</v>
      </c>
    </row>
    <row r="364" spans="2:9" ht="49.5" customHeight="1" x14ac:dyDescent="0.2">
      <c r="B364" s="13">
        <v>43773</v>
      </c>
      <c r="C364" s="14" t="s">
        <v>9</v>
      </c>
      <c r="D364" s="15" t="s">
        <v>38</v>
      </c>
      <c r="E364" s="16" t="s">
        <v>11</v>
      </c>
      <c r="F364" s="13"/>
      <c r="G364" s="13" t="s">
        <v>18</v>
      </c>
      <c r="H364" s="251" t="s">
        <v>640</v>
      </c>
      <c r="I364" s="13" t="s">
        <v>641</v>
      </c>
    </row>
    <row r="365" spans="2:9" ht="51" x14ac:dyDescent="0.2">
      <c r="B365" s="13">
        <v>43769</v>
      </c>
      <c r="C365" s="14" t="s">
        <v>9</v>
      </c>
      <c r="D365" s="15" t="s">
        <v>38</v>
      </c>
      <c r="E365" s="13"/>
      <c r="F365" s="13"/>
      <c r="G365" s="13" t="s">
        <v>18</v>
      </c>
      <c r="H365" s="251" t="s">
        <v>642</v>
      </c>
      <c r="I365" s="13" t="s">
        <v>643</v>
      </c>
    </row>
    <row r="366" spans="2:9" ht="25.5" x14ac:dyDescent="0.2">
      <c r="B366" s="13">
        <v>43759</v>
      </c>
      <c r="C366" s="14" t="s">
        <v>9</v>
      </c>
      <c r="D366" s="15" t="s">
        <v>38</v>
      </c>
      <c r="E366" s="16" t="s">
        <v>11</v>
      </c>
      <c r="F366" s="13"/>
      <c r="G366" s="13" t="s">
        <v>23</v>
      </c>
      <c r="H366" s="251" t="s">
        <v>644</v>
      </c>
      <c r="I366" s="13" t="s">
        <v>645</v>
      </c>
    </row>
    <row r="367" spans="2:9" ht="60" customHeight="1" x14ac:dyDescent="0.2">
      <c r="B367" s="13">
        <v>43759</v>
      </c>
      <c r="C367" s="14" t="s">
        <v>9</v>
      </c>
      <c r="D367" s="15" t="s">
        <v>38</v>
      </c>
      <c r="E367" s="16" t="s">
        <v>11</v>
      </c>
      <c r="F367" s="13"/>
      <c r="G367" s="13" t="s">
        <v>484</v>
      </c>
      <c r="H367" s="251" t="s">
        <v>646</v>
      </c>
      <c r="I367" s="13" t="s">
        <v>421</v>
      </c>
    </row>
    <row r="368" spans="2:9" ht="60" customHeight="1" x14ac:dyDescent="0.2">
      <c r="B368" s="13">
        <v>43748</v>
      </c>
      <c r="C368" s="14" t="s">
        <v>9</v>
      </c>
      <c r="D368" s="15" t="s">
        <v>38</v>
      </c>
      <c r="E368" s="13"/>
      <c r="F368" s="13"/>
      <c r="G368" s="13" t="s">
        <v>18</v>
      </c>
      <c r="H368" s="251" t="s">
        <v>647</v>
      </c>
      <c r="I368" s="13" t="s">
        <v>648</v>
      </c>
    </row>
    <row r="369" spans="2:9" ht="28.5" customHeight="1" x14ac:dyDescent="0.2">
      <c r="B369" s="13">
        <v>43745</v>
      </c>
      <c r="C369" s="14" t="s">
        <v>9</v>
      </c>
      <c r="D369" s="15" t="s">
        <v>38</v>
      </c>
      <c r="E369" s="13"/>
      <c r="F369" s="13"/>
      <c r="G369" s="13" t="s">
        <v>18</v>
      </c>
      <c r="H369" s="251" t="s">
        <v>649</v>
      </c>
      <c r="I369" s="13" t="s">
        <v>650</v>
      </c>
    </row>
    <row r="370" spans="2:9" ht="51.75" customHeight="1" x14ac:dyDescent="0.2">
      <c r="B370" s="13">
        <v>43745</v>
      </c>
      <c r="C370" s="13"/>
      <c r="D370" s="15" t="s">
        <v>38</v>
      </c>
      <c r="E370" s="13"/>
      <c r="F370" s="13"/>
      <c r="G370" s="17" t="s">
        <v>12</v>
      </c>
      <c r="H370" s="251" t="s">
        <v>651</v>
      </c>
      <c r="I370" s="13" t="s">
        <v>652</v>
      </c>
    </row>
    <row r="371" spans="2:9" ht="51" x14ac:dyDescent="0.2">
      <c r="B371" s="13">
        <v>43741</v>
      </c>
      <c r="C371" s="14" t="s">
        <v>9</v>
      </c>
      <c r="D371" s="15" t="s">
        <v>38</v>
      </c>
      <c r="E371" s="13"/>
      <c r="F371" s="13"/>
      <c r="G371" s="13" t="s">
        <v>56</v>
      </c>
      <c r="H371" s="251" t="s">
        <v>653</v>
      </c>
      <c r="I371" s="13" t="s">
        <v>654</v>
      </c>
    </row>
    <row r="372" spans="2:9" ht="51" x14ac:dyDescent="0.2">
      <c r="B372" s="13">
        <v>43734</v>
      </c>
      <c r="C372" s="14" t="s">
        <v>9</v>
      </c>
      <c r="D372" s="15" t="s">
        <v>38</v>
      </c>
      <c r="E372" s="13"/>
      <c r="F372" s="13"/>
      <c r="G372" s="13" t="s">
        <v>56</v>
      </c>
      <c r="H372" s="251" t="s">
        <v>655</v>
      </c>
      <c r="I372" s="13" t="s">
        <v>656</v>
      </c>
    </row>
    <row r="373" spans="2:9" ht="54" customHeight="1" x14ac:dyDescent="0.2">
      <c r="B373" s="13">
        <v>43712</v>
      </c>
      <c r="C373" s="13"/>
      <c r="D373" s="15" t="s">
        <v>38</v>
      </c>
      <c r="E373" s="13"/>
      <c r="F373" s="13"/>
      <c r="G373" s="13" t="s">
        <v>15</v>
      </c>
      <c r="H373" s="251" t="s">
        <v>657</v>
      </c>
      <c r="I373" s="13" t="s">
        <v>658</v>
      </c>
    </row>
    <row r="374" spans="2:9" ht="54.75" customHeight="1" x14ac:dyDescent="0.2">
      <c r="B374" s="13">
        <v>43696</v>
      </c>
      <c r="C374" s="14" t="s">
        <v>9</v>
      </c>
      <c r="D374" s="13"/>
      <c r="E374" s="13"/>
      <c r="F374" s="13"/>
      <c r="G374" s="13" t="s">
        <v>18</v>
      </c>
      <c r="H374" s="251" t="s">
        <v>659</v>
      </c>
      <c r="I374" s="13" t="s">
        <v>660</v>
      </c>
    </row>
    <row r="375" spans="2:9" ht="24" customHeight="1" x14ac:dyDescent="0.2">
      <c r="B375" s="13">
        <v>43691</v>
      </c>
      <c r="C375" s="14" t="s">
        <v>9</v>
      </c>
      <c r="D375" s="15" t="s">
        <v>38</v>
      </c>
      <c r="E375" s="13"/>
      <c r="F375" s="13"/>
      <c r="G375" s="13" t="s">
        <v>18</v>
      </c>
      <c r="H375" s="251" t="s">
        <v>661</v>
      </c>
      <c r="I375" s="13" t="s">
        <v>662</v>
      </c>
    </row>
    <row r="376" spans="2:9" ht="24.75" customHeight="1" x14ac:dyDescent="0.2">
      <c r="B376" s="13">
        <v>43685</v>
      </c>
      <c r="C376" s="14" t="s">
        <v>9</v>
      </c>
      <c r="D376" s="15" t="s">
        <v>38</v>
      </c>
      <c r="E376" s="13"/>
      <c r="F376" s="13"/>
      <c r="G376" s="13" t="s">
        <v>18</v>
      </c>
      <c r="H376" s="251" t="s">
        <v>663</v>
      </c>
      <c r="I376" s="13" t="s">
        <v>664</v>
      </c>
    </row>
    <row r="377" spans="2:9" ht="25.5" x14ac:dyDescent="0.2">
      <c r="B377" s="13">
        <v>43675</v>
      </c>
      <c r="C377" s="13"/>
      <c r="D377" s="15" t="s">
        <v>38</v>
      </c>
      <c r="E377" s="13"/>
      <c r="F377" s="13"/>
      <c r="G377" s="13" t="s">
        <v>18</v>
      </c>
      <c r="H377" s="251" t="s">
        <v>665</v>
      </c>
      <c r="I377" s="13" t="s">
        <v>666</v>
      </c>
    </row>
    <row r="378" spans="2:9" ht="25.5" x14ac:dyDescent="0.2">
      <c r="B378" s="13">
        <v>43675</v>
      </c>
      <c r="C378" s="13"/>
      <c r="D378" s="15" t="s">
        <v>38</v>
      </c>
      <c r="E378" s="13"/>
      <c r="F378" s="13"/>
      <c r="G378" s="17" t="s">
        <v>12</v>
      </c>
      <c r="H378" s="251" t="s">
        <v>667</v>
      </c>
      <c r="I378" s="13" t="s">
        <v>668</v>
      </c>
    </row>
    <row r="379" spans="2:9" ht="39.75" customHeight="1" x14ac:dyDescent="0.2">
      <c r="B379" s="13">
        <v>43670</v>
      </c>
      <c r="C379" s="13"/>
      <c r="D379" s="15" t="s">
        <v>38</v>
      </c>
      <c r="E379" s="13"/>
      <c r="F379" s="13"/>
      <c r="G379" s="13" t="s">
        <v>18</v>
      </c>
      <c r="H379" s="251" t="s">
        <v>669</v>
      </c>
      <c r="I379" s="13" t="s">
        <v>670</v>
      </c>
    </row>
    <row r="380" spans="2:9" ht="25.5" x14ac:dyDescent="0.2">
      <c r="B380" s="13">
        <v>43656</v>
      </c>
      <c r="C380" s="13"/>
      <c r="D380" s="15" t="s">
        <v>38</v>
      </c>
      <c r="E380" s="13"/>
      <c r="F380" s="13"/>
      <c r="G380" s="13" t="s">
        <v>15</v>
      </c>
      <c r="H380" s="251" t="s">
        <v>671</v>
      </c>
      <c r="I380" s="13" t="s">
        <v>672</v>
      </c>
    </row>
    <row r="381" spans="2:9" ht="33" customHeight="1" x14ac:dyDescent="0.2">
      <c r="B381" s="13">
        <v>43656</v>
      </c>
      <c r="C381" s="14" t="s">
        <v>9</v>
      </c>
      <c r="D381" s="15" t="s">
        <v>38</v>
      </c>
      <c r="E381" s="13"/>
      <c r="F381" s="13"/>
      <c r="G381" s="13" t="s">
        <v>18</v>
      </c>
      <c r="H381" s="251" t="s">
        <v>673</v>
      </c>
      <c r="I381" s="21" t="s">
        <v>674</v>
      </c>
    </row>
    <row r="382" spans="2:9" ht="51" x14ac:dyDescent="0.2">
      <c r="B382" s="13">
        <v>43647</v>
      </c>
      <c r="C382" s="14" t="s">
        <v>9</v>
      </c>
      <c r="D382" s="15" t="s">
        <v>38</v>
      </c>
      <c r="E382" s="16" t="s">
        <v>11</v>
      </c>
      <c r="F382" s="13"/>
      <c r="G382" s="13" t="s">
        <v>15</v>
      </c>
      <c r="H382" s="251" t="s">
        <v>675</v>
      </c>
      <c r="I382" s="13" t="s">
        <v>532</v>
      </c>
    </row>
    <row r="383" spans="2:9" ht="32.25" customHeight="1" x14ac:dyDescent="0.2">
      <c r="B383" s="13">
        <v>43643</v>
      </c>
      <c r="C383" s="13"/>
      <c r="D383" s="15" t="s">
        <v>38</v>
      </c>
      <c r="E383" s="13"/>
      <c r="F383" s="13"/>
      <c r="G383" s="13" t="s">
        <v>18</v>
      </c>
      <c r="H383" s="251" t="s">
        <v>676</v>
      </c>
      <c r="I383" s="13" t="s">
        <v>677</v>
      </c>
    </row>
    <row r="384" spans="2:9" ht="54" customHeight="1" x14ac:dyDescent="0.2">
      <c r="B384" s="13">
        <v>43633</v>
      </c>
      <c r="C384" s="13"/>
      <c r="D384" s="15" t="s">
        <v>38</v>
      </c>
      <c r="E384" s="13"/>
      <c r="F384" s="13"/>
      <c r="G384" s="13" t="s">
        <v>18</v>
      </c>
      <c r="H384" s="251" t="s">
        <v>678</v>
      </c>
      <c r="I384" s="13" t="s">
        <v>679</v>
      </c>
    </row>
    <row r="385" spans="2:10" ht="32.25" customHeight="1" x14ac:dyDescent="0.2">
      <c r="B385" s="13">
        <v>43626</v>
      </c>
      <c r="C385" s="13"/>
      <c r="D385" s="15" t="s">
        <v>38</v>
      </c>
      <c r="E385" s="13"/>
      <c r="F385" s="13"/>
      <c r="G385" s="13" t="s">
        <v>15</v>
      </c>
      <c r="H385" s="251" t="s">
        <v>680</v>
      </c>
      <c r="I385" s="28" t="s">
        <v>681</v>
      </c>
    </row>
    <row r="386" spans="2:10" ht="52.5" customHeight="1" x14ac:dyDescent="0.2">
      <c r="B386" s="13">
        <v>43613</v>
      </c>
      <c r="C386" s="14" t="s">
        <v>9</v>
      </c>
      <c r="D386" s="15" t="s">
        <v>38</v>
      </c>
      <c r="E386" s="13"/>
      <c r="F386" s="13"/>
      <c r="G386" s="13" t="s">
        <v>56</v>
      </c>
      <c r="H386" s="251" t="s">
        <v>682</v>
      </c>
      <c r="I386" s="29" t="s">
        <v>683</v>
      </c>
    </row>
    <row r="387" spans="2:10" ht="32.25" customHeight="1" x14ac:dyDescent="0.2">
      <c r="B387" s="13">
        <v>43613</v>
      </c>
      <c r="C387" s="13"/>
      <c r="D387" s="19"/>
      <c r="E387" s="16" t="s">
        <v>11</v>
      </c>
      <c r="F387" s="13"/>
      <c r="G387" s="13" t="s">
        <v>56</v>
      </c>
      <c r="H387" s="251" t="s">
        <v>684</v>
      </c>
      <c r="I387" s="28" t="s">
        <v>685</v>
      </c>
    </row>
    <row r="388" spans="2:10" ht="33" customHeight="1" x14ac:dyDescent="0.2">
      <c r="B388" s="13">
        <v>43613</v>
      </c>
      <c r="C388" s="14" t="s">
        <v>9</v>
      </c>
      <c r="D388" s="15" t="s">
        <v>38</v>
      </c>
      <c r="E388" s="16" t="s">
        <v>11</v>
      </c>
      <c r="F388" s="13"/>
      <c r="G388" s="13" t="s">
        <v>15</v>
      </c>
      <c r="H388" s="251" t="s">
        <v>686</v>
      </c>
      <c r="I388" s="28" t="s">
        <v>687</v>
      </c>
    </row>
    <row r="389" spans="2:10" ht="62.25" customHeight="1" x14ac:dyDescent="0.2">
      <c r="B389" s="13">
        <v>43612</v>
      </c>
      <c r="C389" s="13"/>
      <c r="D389" s="15" t="s">
        <v>38</v>
      </c>
      <c r="E389" s="13"/>
      <c r="F389" s="13"/>
      <c r="G389" s="13" t="s">
        <v>18</v>
      </c>
      <c r="H389" s="251" t="s">
        <v>688</v>
      </c>
      <c r="I389" s="28" t="s">
        <v>689</v>
      </c>
    </row>
    <row r="390" spans="2:10" ht="60.75" customHeight="1" x14ac:dyDescent="0.2">
      <c r="B390" s="13">
        <v>43608</v>
      </c>
      <c r="C390" s="13"/>
      <c r="D390" s="15" t="s">
        <v>38</v>
      </c>
      <c r="E390" s="16" t="s">
        <v>11</v>
      </c>
      <c r="F390" s="13"/>
      <c r="G390" s="13" t="s">
        <v>15</v>
      </c>
      <c r="H390" s="251" t="s">
        <v>690</v>
      </c>
      <c r="I390" s="30" t="s">
        <v>691</v>
      </c>
    </row>
    <row r="391" spans="2:10" ht="24.75" customHeight="1" x14ac:dyDescent="0.2">
      <c r="B391" s="13">
        <v>43608</v>
      </c>
      <c r="C391" s="14" t="s">
        <v>9</v>
      </c>
      <c r="D391" s="15" t="s">
        <v>38</v>
      </c>
      <c r="E391" s="16" t="s">
        <v>11</v>
      </c>
      <c r="F391" s="13"/>
      <c r="G391" s="13" t="s">
        <v>15</v>
      </c>
      <c r="H391" s="251" t="s">
        <v>692</v>
      </c>
      <c r="I391" s="30" t="s">
        <v>170</v>
      </c>
    </row>
    <row r="392" spans="2:10" ht="51" x14ac:dyDescent="0.2">
      <c r="B392" s="13">
        <v>43606</v>
      </c>
      <c r="C392" s="14" t="s">
        <v>9</v>
      </c>
      <c r="D392" s="15" t="s">
        <v>38</v>
      </c>
      <c r="E392" s="13"/>
      <c r="F392" s="13"/>
      <c r="G392" s="13" t="s">
        <v>18</v>
      </c>
      <c r="H392" s="251" t="s">
        <v>693</v>
      </c>
      <c r="I392" s="31" t="s">
        <v>694</v>
      </c>
    </row>
    <row r="393" spans="2:10" ht="25.5" x14ac:dyDescent="0.2">
      <c r="B393" s="13">
        <v>43598</v>
      </c>
      <c r="C393" s="14" t="s">
        <v>9</v>
      </c>
      <c r="D393" s="13"/>
      <c r="E393" s="13"/>
      <c r="F393" s="13"/>
      <c r="G393" s="13" t="s">
        <v>15</v>
      </c>
      <c r="H393" s="251" t="s">
        <v>695</v>
      </c>
      <c r="I393" s="13" t="s">
        <v>696</v>
      </c>
    </row>
    <row r="394" spans="2:10" ht="51" x14ac:dyDescent="0.2">
      <c r="B394" s="13">
        <v>43595</v>
      </c>
      <c r="C394" s="14" t="s">
        <v>9</v>
      </c>
      <c r="D394" s="15" t="s">
        <v>38</v>
      </c>
      <c r="E394" s="16" t="s">
        <v>11</v>
      </c>
      <c r="F394" s="32"/>
      <c r="G394" s="17" t="s">
        <v>15</v>
      </c>
      <c r="H394" s="251" t="s">
        <v>697</v>
      </c>
      <c r="I394" s="33" t="s">
        <v>698</v>
      </c>
    </row>
    <row r="395" spans="2:10" ht="33" customHeight="1" x14ac:dyDescent="0.2">
      <c r="B395" s="13">
        <v>43595</v>
      </c>
      <c r="C395" s="22"/>
      <c r="D395" s="15" t="s">
        <v>38</v>
      </c>
      <c r="E395" s="32"/>
      <c r="F395" s="32"/>
      <c r="G395" s="17" t="s">
        <v>56</v>
      </c>
      <c r="H395" s="251" t="s">
        <v>699</v>
      </c>
      <c r="I395" s="33" t="s">
        <v>700</v>
      </c>
    </row>
    <row r="396" spans="2:10" ht="51" x14ac:dyDescent="0.2">
      <c r="B396" s="13">
        <v>43594</v>
      </c>
      <c r="C396" s="14" t="s">
        <v>9</v>
      </c>
      <c r="D396" s="15" t="s">
        <v>38</v>
      </c>
      <c r="E396" s="32"/>
      <c r="F396" s="32"/>
      <c r="G396" s="17" t="s">
        <v>12</v>
      </c>
      <c r="H396" s="251" t="s">
        <v>701</v>
      </c>
      <c r="I396" s="33" t="s">
        <v>702</v>
      </c>
    </row>
    <row r="397" spans="2:10" ht="25.5" x14ac:dyDescent="0.2">
      <c r="B397" s="13">
        <v>43588</v>
      </c>
      <c r="C397" s="14" t="s">
        <v>9</v>
      </c>
      <c r="D397" s="32"/>
      <c r="E397" s="32"/>
      <c r="F397" s="32"/>
      <c r="G397" s="17" t="s">
        <v>18</v>
      </c>
      <c r="H397" s="251" t="s">
        <v>703</v>
      </c>
      <c r="I397" s="33" t="s">
        <v>704</v>
      </c>
      <c r="J397" s="34" t="s">
        <v>705</v>
      </c>
    </row>
    <row r="398" spans="2:10" ht="25.5" x14ac:dyDescent="0.2">
      <c r="B398" s="13">
        <v>43587</v>
      </c>
      <c r="C398" s="22"/>
      <c r="D398" s="15" t="s">
        <v>38</v>
      </c>
      <c r="E398" s="32"/>
      <c r="F398" s="32"/>
      <c r="G398" s="17" t="s">
        <v>18</v>
      </c>
      <c r="H398" s="251" t="s">
        <v>706</v>
      </c>
      <c r="I398" s="35" t="s">
        <v>707</v>
      </c>
      <c r="J398" s="34"/>
    </row>
    <row r="399" spans="2:10" ht="51" x14ac:dyDescent="0.2">
      <c r="B399" s="13">
        <v>43587</v>
      </c>
      <c r="C399" s="14" t="s">
        <v>9</v>
      </c>
      <c r="D399" s="15" t="s">
        <v>38</v>
      </c>
      <c r="E399" s="32"/>
      <c r="F399" s="32"/>
      <c r="G399" s="17" t="s">
        <v>18</v>
      </c>
      <c r="H399" s="251" t="s">
        <v>708</v>
      </c>
      <c r="I399" s="36" t="s">
        <v>709</v>
      </c>
      <c r="J399" s="34"/>
    </row>
    <row r="400" spans="2:10" ht="25.5" x14ac:dyDescent="0.2">
      <c r="B400" s="13">
        <v>43585</v>
      </c>
      <c r="C400" s="14" t="s">
        <v>9</v>
      </c>
      <c r="D400" s="32"/>
      <c r="E400" s="32"/>
      <c r="F400" s="32"/>
      <c r="G400" s="17" t="s">
        <v>56</v>
      </c>
      <c r="H400" s="251" t="s">
        <v>710</v>
      </c>
      <c r="I400" s="37" t="s">
        <v>711</v>
      </c>
    </row>
    <row r="401" spans="2:9" ht="36.75" customHeight="1" x14ac:dyDescent="0.2">
      <c r="B401" s="13">
        <v>43585</v>
      </c>
      <c r="C401" s="14" t="s">
        <v>9</v>
      </c>
      <c r="D401" s="26"/>
      <c r="E401" s="32"/>
      <c r="F401" s="32"/>
      <c r="G401" s="17" t="s">
        <v>15</v>
      </c>
      <c r="H401" s="251" t="s">
        <v>712</v>
      </c>
      <c r="I401" s="38" t="s">
        <v>713</v>
      </c>
    </row>
    <row r="402" spans="2:9" ht="51" x14ac:dyDescent="0.2">
      <c r="B402" s="13">
        <v>43584</v>
      </c>
      <c r="C402" s="14" t="s">
        <v>9</v>
      </c>
      <c r="D402" s="15" t="s">
        <v>38</v>
      </c>
      <c r="E402" s="32"/>
      <c r="F402" s="32"/>
      <c r="G402" s="17" t="s">
        <v>15</v>
      </c>
      <c r="H402" s="251" t="s">
        <v>714</v>
      </c>
      <c r="I402" s="38" t="s">
        <v>715</v>
      </c>
    </row>
    <row r="403" spans="2:9" ht="52.5" customHeight="1" x14ac:dyDescent="0.2">
      <c r="B403" s="13">
        <v>43570</v>
      </c>
      <c r="C403" s="32"/>
      <c r="D403" s="15" t="s">
        <v>38</v>
      </c>
      <c r="E403" s="32"/>
      <c r="F403" s="32"/>
      <c r="G403" s="17" t="s">
        <v>716</v>
      </c>
      <c r="H403" s="251" t="s">
        <v>717</v>
      </c>
      <c r="I403" s="38" t="s">
        <v>718</v>
      </c>
    </row>
    <row r="404" spans="2:9" ht="25.5" x14ac:dyDescent="0.2">
      <c r="B404" s="13">
        <v>43565</v>
      </c>
      <c r="C404" s="32"/>
      <c r="D404" s="15" t="s">
        <v>38</v>
      </c>
      <c r="E404" s="32"/>
      <c r="F404" s="32"/>
      <c r="G404" s="17" t="s">
        <v>18</v>
      </c>
      <c r="H404" s="251" t="s">
        <v>719</v>
      </c>
      <c r="I404" s="38" t="s">
        <v>720</v>
      </c>
    </row>
    <row r="405" spans="2:9" ht="51" x14ac:dyDescent="0.2">
      <c r="B405" s="13">
        <v>43564</v>
      </c>
      <c r="C405" s="14" t="s">
        <v>9</v>
      </c>
      <c r="D405" s="15" t="s">
        <v>38</v>
      </c>
      <c r="E405" s="16" t="s">
        <v>11</v>
      </c>
      <c r="F405" s="30"/>
      <c r="G405" s="17" t="s">
        <v>721</v>
      </c>
      <c r="H405" s="251" t="s">
        <v>722</v>
      </c>
      <c r="I405" s="38" t="s">
        <v>723</v>
      </c>
    </row>
    <row r="406" spans="2:9" x14ac:dyDescent="0.2">
      <c r="B406" s="13">
        <v>43563</v>
      </c>
      <c r="C406" s="13"/>
      <c r="D406" s="19"/>
      <c r="E406" s="13"/>
      <c r="F406" s="30"/>
      <c r="G406" s="17" t="s">
        <v>724</v>
      </c>
      <c r="H406" s="251" t="s">
        <v>725</v>
      </c>
      <c r="I406" s="39" t="s">
        <v>726</v>
      </c>
    </row>
    <row r="407" spans="2:9" ht="25.5" x14ac:dyDescent="0.2">
      <c r="B407" s="13">
        <v>43558</v>
      </c>
      <c r="C407" s="13"/>
      <c r="D407" s="15" t="s">
        <v>38</v>
      </c>
      <c r="E407" s="13"/>
      <c r="F407" s="30"/>
      <c r="G407" s="17" t="s">
        <v>56</v>
      </c>
      <c r="H407" s="251" t="s">
        <v>727</v>
      </c>
      <c r="I407" s="39" t="s">
        <v>728</v>
      </c>
    </row>
    <row r="408" spans="2:9" ht="51" x14ac:dyDescent="0.2">
      <c r="B408" s="13">
        <v>43556</v>
      </c>
      <c r="C408" s="14" t="s">
        <v>9</v>
      </c>
      <c r="D408" s="15" t="s">
        <v>38</v>
      </c>
      <c r="E408" s="13"/>
      <c r="F408" s="30"/>
      <c r="G408" s="17" t="s">
        <v>15</v>
      </c>
      <c r="H408" s="251" t="s">
        <v>729</v>
      </c>
      <c r="I408" s="39" t="s">
        <v>730</v>
      </c>
    </row>
    <row r="409" spans="2:9" ht="25.5" x14ac:dyDescent="0.2">
      <c r="B409" s="13">
        <v>43556</v>
      </c>
      <c r="C409" s="18"/>
      <c r="D409" s="15" t="s">
        <v>38</v>
      </c>
      <c r="E409" s="13"/>
      <c r="F409" s="30"/>
      <c r="G409" s="17" t="s">
        <v>18</v>
      </c>
      <c r="H409" s="251" t="s">
        <v>731</v>
      </c>
      <c r="I409" s="39" t="s">
        <v>732</v>
      </c>
    </row>
    <row r="410" spans="2:9" ht="51" x14ac:dyDescent="0.2">
      <c r="B410" s="13">
        <v>43556</v>
      </c>
      <c r="C410" s="14" t="s">
        <v>9</v>
      </c>
      <c r="D410" s="15" t="s">
        <v>38</v>
      </c>
      <c r="E410" s="16" t="s">
        <v>11</v>
      </c>
      <c r="F410" s="30"/>
      <c r="G410" s="17" t="s">
        <v>18</v>
      </c>
      <c r="H410" s="251" t="s">
        <v>733</v>
      </c>
      <c r="I410" s="39" t="s">
        <v>734</v>
      </c>
    </row>
    <row r="411" spans="2:9" ht="39" customHeight="1" x14ac:dyDescent="0.2">
      <c r="B411" s="13">
        <v>43545</v>
      </c>
      <c r="C411" s="14" t="s">
        <v>9</v>
      </c>
      <c r="D411" s="15" t="s">
        <v>38</v>
      </c>
      <c r="E411" s="13"/>
      <c r="F411" s="30"/>
      <c r="G411" s="17" t="s">
        <v>56</v>
      </c>
      <c r="H411" s="251" t="s">
        <v>735</v>
      </c>
      <c r="I411" s="39" t="s">
        <v>736</v>
      </c>
    </row>
    <row r="412" spans="2:9" ht="38.25" customHeight="1" x14ac:dyDescent="0.2">
      <c r="B412" s="13">
        <v>43535</v>
      </c>
      <c r="C412" s="14" t="s">
        <v>9</v>
      </c>
      <c r="D412" s="13"/>
      <c r="E412" s="13"/>
      <c r="F412" s="30"/>
      <c r="G412" s="17" t="s">
        <v>716</v>
      </c>
      <c r="H412" s="251" t="s">
        <v>737</v>
      </c>
      <c r="I412" s="39" t="s">
        <v>738</v>
      </c>
    </row>
    <row r="413" spans="2:9" ht="25.5" x14ac:dyDescent="0.2">
      <c r="B413" s="13">
        <v>43525</v>
      </c>
      <c r="C413" s="13"/>
      <c r="D413" s="15" t="s">
        <v>38</v>
      </c>
      <c r="E413" s="13"/>
      <c r="F413" s="30"/>
      <c r="G413" s="17" t="s">
        <v>18</v>
      </c>
      <c r="H413" s="251" t="s">
        <v>739</v>
      </c>
      <c r="I413" s="39" t="s">
        <v>740</v>
      </c>
    </row>
    <row r="414" spans="2:9" ht="38.25" customHeight="1" x14ac:dyDescent="0.2">
      <c r="B414" s="13">
        <v>43523</v>
      </c>
      <c r="C414" s="14" t="s">
        <v>9</v>
      </c>
      <c r="D414" s="13"/>
      <c r="E414" s="13"/>
      <c r="F414" s="30"/>
      <c r="G414" s="17" t="s">
        <v>741</v>
      </c>
      <c r="H414" s="251" t="s">
        <v>742</v>
      </c>
      <c r="I414" s="39" t="s">
        <v>743</v>
      </c>
    </row>
    <row r="415" spans="2:9" ht="48" customHeight="1" x14ac:dyDescent="0.2">
      <c r="B415" s="13">
        <v>43523</v>
      </c>
      <c r="C415" s="14" t="s">
        <v>9</v>
      </c>
      <c r="D415" s="15" t="s">
        <v>38</v>
      </c>
      <c r="E415" s="13"/>
      <c r="F415" s="30"/>
      <c r="G415" s="17" t="s">
        <v>18</v>
      </c>
      <c r="H415" s="251" t="s">
        <v>744</v>
      </c>
      <c r="I415" s="39" t="s">
        <v>743</v>
      </c>
    </row>
    <row r="416" spans="2:9" ht="48" customHeight="1" x14ac:dyDescent="0.2">
      <c r="B416" s="13">
        <v>43496</v>
      </c>
      <c r="C416" s="14" t="s">
        <v>9</v>
      </c>
      <c r="D416" s="13"/>
      <c r="E416" s="13"/>
      <c r="F416" s="30"/>
      <c r="G416" s="17" t="s">
        <v>12</v>
      </c>
      <c r="H416" s="251" t="s">
        <v>745</v>
      </c>
      <c r="I416" s="39" t="s">
        <v>746</v>
      </c>
    </row>
    <row r="417" spans="2:9" ht="48" customHeight="1" x14ac:dyDescent="0.2">
      <c r="B417" s="13">
        <v>43487</v>
      </c>
      <c r="C417" s="14" t="s">
        <v>9</v>
      </c>
      <c r="D417" s="15" t="s">
        <v>38</v>
      </c>
      <c r="E417" s="16" t="s">
        <v>11</v>
      </c>
      <c r="F417" s="30"/>
      <c r="G417" s="17" t="s">
        <v>15</v>
      </c>
      <c r="H417" s="251" t="s">
        <v>747</v>
      </c>
      <c r="I417" s="39" t="s">
        <v>748</v>
      </c>
    </row>
    <row r="418" spans="2:9" ht="48" customHeight="1" x14ac:dyDescent="0.2">
      <c r="B418" s="13">
        <v>43481</v>
      </c>
      <c r="C418" s="13"/>
      <c r="D418" s="15" t="s">
        <v>38</v>
      </c>
      <c r="E418" s="13"/>
      <c r="F418" s="30"/>
      <c r="G418" s="17" t="s">
        <v>18</v>
      </c>
      <c r="H418" s="251" t="s">
        <v>749</v>
      </c>
      <c r="I418" s="39" t="s">
        <v>750</v>
      </c>
    </row>
    <row r="419" spans="2:9" ht="48" customHeight="1" x14ac:dyDescent="0.2">
      <c r="B419" s="13">
        <v>43480</v>
      </c>
      <c r="C419" s="14" t="s">
        <v>9</v>
      </c>
      <c r="D419" s="15" t="s">
        <v>38</v>
      </c>
      <c r="E419" s="16" t="s">
        <v>11</v>
      </c>
      <c r="F419" s="30"/>
      <c r="G419" s="17" t="s">
        <v>18</v>
      </c>
      <c r="H419" s="251" t="s">
        <v>751</v>
      </c>
      <c r="I419" s="39" t="s">
        <v>752</v>
      </c>
    </row>
    <row r="420" spans="2:9" ht="55.5" customHeight="1" x14ac:dyDescent="0.2">
      <c r="B420" s="13">
        <v>43479</v>
      </c>
      <c r="C420" s="14" t="s">
        <v>9</v>
      </c>
      <c r="D420" s="15" t="s">
        <v>38</v>
      </c>
      <c r="E420" s="16" t="s">
        <v>11</v>
      </c>
      <c r="F420" s="30"/>
      <c r="G420" s="17" t="s">
        <v>15</v>
      </c>
      <c r="H420" s="251" t="s">
        <v>753</v>
      </c>
      <c r="I420" s="40" t="s">
        <v>754</v>
      </c>
    </row>
    <row r="421" spans="2:9" ht="33" customHeight="1" x14ac:dyDescent="0.2">
      <c r="B421" s="13">
        <v>43473</v>
      </c>
      <c r="C421" s="14" t="s">
        <v>9</v>
      </c>
      <c r="D421" s="15" t="s">
        <v>38</v>
      </c>
      <c r="E421" s="16" t="s">
        <v>11</v>
      </c>
      <c r="F421" s="30"/>
      <c r="G421" s="17" t="s">
        <v>18</v>
      </c>
      <c r="H421" s="251" t="s">
        <v>755</v>
      </c>
      <c r="I421" s="40" t="s">
        <v>756</v>
      </c>
    </row>
    <row r="422" spans="2:9" ht="24" customHeight="1" x14ac:dyDescent="0.2">
      <c r="B422" s="13">
        <v>43467</v>
      </c>
      <c r="C422" s="14" t="s">
        <v>9</v>
      </c>
      <c r="D422" s="15" t="s">
        <v>38</v>
      </c>
      <c r="E422" s="16" t="s">
        <v>11</v>
      </c>
      <c r="F422" s="30"/>
      <c r="G422" s="17" t="s">
        <v>56</v>
      </c>
      <c r="H422" s="251" t="s">
        <v>757</v>
      </c>
      <c r="I422" s="40" t="s">
        <v>758</v>
      </c>
    </row>
    <row r="423" spans="2:9" ht="24" customHeight="1" x14ac:dyDescent="0.2">
      <c r="B423" s="13">
        <v>43467</v>
      </c>
      <c r="C423" s="30"/>
      <c r="D423" s="15" t="s">
        <v>38</v>
      </c>
      <c r="E423" s="30"/>
      <c r="F423" s="30"/>
      <c r="G423" s="17" t="s">
        <v>18</v>
      </c>
      <c r="H423" s="251" t="s">
        <v>759</v>
      </c>
      <c r="I423" s="40" t="s">
        <v>760</v>
      </c>
    </row>
    <row r="424" spans="2:9" ht="21" customHeight="1" x14ac:dyDescent="0.2">
      <c r="B424" s="13">
        <v>43465</v>
      </c>
      <c r="C424" s="14" t="s">
        <v>9</v>
      </c>
      <c r="D424" s="15" t="s">
        <v>38</v>
      </c>
      <c r="E424" s="16" t="s">
        <v>11</v>
      </c>
      <c r="F424" s="30"/>
      <c r="G424" s="17" t="s">
        <v>18</v>
      </c>
      <c r="H424" s="251" t="s">
        <v>761</v>
      </c>
      <c r="I424" s="40" t="s">
        <v>762</v>
      </c>
    </row>
    <row r="425" spans="2:9" ht="27" customHeight="1" x14ac:dyDescent="0.2">
      <c r="B425" s="13">
        <v>43465</v>
      </c>
      <c r="C425" s="30"/>
      <c r="D425" s="15" t="s">
        <v>38</v>
      </c>
      <c r="E425" s="30"/>
      <c r="F425" s="30"/>
      <c r="G425" s="17" t="s">
        <v>763</v>
      </c>
      <c r="H425" s="251" t="s">
        <v>764</v>
      </c>
      <c r="I425" s="40" t="s">
        <v>765</v>
      </c>
    </row>
    <row r="426" spans="2:9" ht="30" customHeight="1" x14ac:dyDescent="0.2">
      <c r="B426" s="13">
        <v>43461</v>
      </c>
      <c r="C426" s="30"/>
      <c r="D426" s="15" t="s">
        <v>38</v>
      </c>
      <c r="E426" s="30"/>
      <c r="F426" s="30"/>
      <c r="G426" s="17" t="s">
        <v>56</v>
      </c>
      <c r="H426" s="251" t="s">
        <v>766</v>
      </c>
      <c r="I426" s="40" t="s">
        <v>767</v>
      </c>
    </row>
    <row r="427" spans="2:9" ht="51" x14ac:dyDescent="0.2">
      <c r="B427" s="13">
        <v>43455</v>
      </c>
      <c r="C427" s="14" t="s">
        <v>9</v>
      </c>
      <c r="D427" s="15" t="s">
        <v>38</v>
      </c>
      <c r="E427" s="30"/>
      <c r="F427" s="30"/>
      <c r="G427" s="17" t="s">
        <v>768</v>
      </c>
      <c r="H427" s="251" t="s">
        <v>769</v>
      </c>
      <c r="I427" s="40" t="s">
        <v>770</v>
      </c>
    </row>
    <row r="428" spans="2:9" ht="25.5" x14ac:dyDescent="0.2">
      <c r="B428" s="13">
        <v>43455</v>
      </c>
      <c r="C428" s="30"/>
      <c r="D428" s="15" t="s">
        <v>38</v>
      </c>
      <c r="E428" s="16" t="s">
        <v>11</v>
      </c>
      <c r="F428" s="30"/>
      <c r="G428" s="17" t="s">
        <v>15</v>
      </c>
      <c r="H428" s="251" t="s">
        <v>771</v>
      </c>
      <c r="I428" s="40" t="s">
        <v>772</v>
      </c>
    </row>
    <row r="429" spans="2:9" ht="25.5" x14ac:dyDescent="0.2">
      <c r="B429" s="13">
        <v>43447</v>
      </c>
      <c r="C429" s="14" t="s">
        <v>9</v>
      </c>
      <c r="D429" s="19"/>
      <c r="E429" s="30"/>
      <c r="F429" s="30"/>
      <c r="G429" s="17" t="s">
        <v>12</v>
      </c>
      <c r="H429" s="251" t="s">
        <v>773</v>
      </c>
      <c r="I429" s="40" t="s">
        <v>774</v>
      </c>
    </row>
    <row r="430" spans="2:9" ht="25.5" x14ac:dyDescent="0.2">
      <c r="B430" s="13">
        <v>43439</v>
      </c>
      <c r="C430" s="30"/>
      <c r="D430" s="15" t="s">
        <v>38</v>
      </c>
      <c r="E430" s="23"/>
      <c r="F430" s="41"/>
      <c r="G430" s="17" t="s">
        <v>56</v>
      </c>
      <c r="H430" s="251" t="s">
        <v>775</v>
      </c>
      <c r="I430" s="40" t="s">
        <v>776</v>
      </c>
    </row>
    <row r="431" spans="2:9" ht="25.5" x14ac:dyDescent="0.2">
      <c r="B431" s="13">
        <v>43437</v>
      </c>
      <c r="C431" s="18"/>
      <c r="D431" s="19"/>
      <c r="E431" s="16" t="s">
        <v>11</v>
      </c>
      <c r="F431" s="30"/>
      <c r="G431" s="17" t="s">
        <v>18</v>
      </c>
      <c r="H431" s="251" t="s">
        <v>777</v>
      </c>
      <c r="I431" s="42" t="s">
        <v>778</v>
      </c>
    </row>
    <row r="432" spans="2:9" ht="25.5" x14ac:dyDescent="0.2">
      <c r="B432" s="13">
        <v>43437</v>
      </c>
      <c r="C432" s="30"/>
      <c r="D432" s="30"/>
      <c r="E432" s="30"/>
      <c r="F432" s="24" t="s">
        <v>396</v>
      </c>
      <c r="G432" s="17" t="s">
        <v>779</v>
      </c>
      <c r="H432" s="251" t="s">
        <v>780</v>
      </c>
      <c r="I432" s="98" t="s">
        <v>781</v>
      </c>
    </row>
    <row r="433" spans="2:9" ht="25.5" x14ac:dyDescent="0.2">
      <c r="B433" s="13">
        <v>43434</v>
      </c>
      <c r="C433" s="14" t="s">
        <v>9</v>
      </c>
      <c r="D433" s="15" t="s">
        <v>38</v>
      </c>
      <c r="E433" s="16" t="s">
        <v>11</v>
      </c>
      <c r="F433" s="30"/>
      <c r="G433" s="17" t="s">
        <v>18</v>
      </c>
      <c r="H433" s="251" t="s">
        <v>782</v>
      </c>
      <c r="I433" s="43" t="s">
        <v>783</v>
      </c>
    </row>
    <row r="434" spans="2:9" ht="25.5" x14ac:dyDescent="0.2">
      <c r="B434" s="13">
        <v>43432</v>
      </c>
      <c r="C434" s="18"/>
      <c r="D434" s="15" t="s">
        <v>38</v>
      </c>
      <c r="E434" s="16" t="s">
        <v>11</v>
      </c>
      <c r="F434" s="13"/>
      <c r="G434" s="17" t="s">
        <v>18</v>
      </c>
      <c r="H434" s="251" t="s">
        <v>784</v>
      </c>
      <c r="I434" s="29" t="s">
        <v>785</v>
      </c>
    </row>
    <row r="435" spans="2:9" ht="25.5" x14ac:dyDescent="0.2">
      <c r="B435" s="13">
        <v>43431</v>
      </c>
      <c r="C435" s="30"/>
      <c r="D435" s="15" t="s">
        <v>38</v>
      </c>
      <c r="E435" s="23"/>
      <c r="F435" s="41"/>
      <c r="G435" s="17" t="s">
        <v>786</v>
      </c>
      <c r="H435" s="251" t="s">
        <v>787</v>
      </c>
      <c r="I435" s="43" t="s">
        <v>788</v>
      </c>
    </row>
    <row r="436" spans="2:9" ht="25.5" x14ac:dyDescent="0.2">
      <c r="B436" s="13">
        <v>43431</v>
      </c>
      <c r="C436" s="14" t="s">
        <v>9</v>
      </c>
      <c r="D436" s="15" t="s">
        <v>38</v>
      </c>
      <c r="E436" s="30"/>
      <c r="F436" s="30"/>
      <c r="G436" s="17" t="s">
        <v>786</v>
      </c>
      <c r="H436" s="251" t="s">
        <v>789</v>
      </c>
      <c r="I436" s="43" t="s">
        <v>149</v>
      </c>
    </row>
    <row r="437" spans="2:9" ht="25.5" x14ac:dyDescent="0.2">
      <c r="B437" s="13">
        <v>43427</v>
      </c>
      <c r="C437" s="14" t="s">
        <v>9</v>
      </c>
      <c r="D437" s="15" t="s">
        <v>38</v>
      </c>
      <c r="E437" s="16" t="s">
        <v>11</v>
      </c>
      <c r="F437" s="30"/>
      <c r="G437" s="17" t="s">
        <v>56</v>
      </c>
      <c r="H437" s="251" t="s">
        <v>790</v>
      </c>
      <c r="I437" s="43" t="s">
        <v>791</v>
      </c>
    </row>
    <row r="438" spans="2:9" ht="25.5" x14ac:dyDescent="0.2">
      <c r="B438" s="13">
        <v>43417</v>
      </c>
      <c r="C438" s="18"/>
      <c r="D438" s="19"/>
      <c r="E438" s="16" t="s">
        <v>11</v>
      </c>
      <c r="F438" s="30"/>
      <c r="G438" s="17" t="s">
        <v>179</v>
      </c>
      <c r="H438" s="251" t="s">
        <v>792</v>
      </c>
      <c r="I438" s="43" t="s">
        <v>793</v>
      </c>
    </row>
    <row r="439" spans="2:9" ht="25.5" x14ac:dyDescent="0.2">
      <c r="B439" s="13">
        <v>43411</v>
      </c>
      <c r="C439" s="14" t="s">
        <v>9</v>
      </c>
      <c r="D439" s="15" t="s">
        <v>38</v>
      </c>
      <c r="E439" s="16" t="s">
        <v>11</v>
      </c>
      <c r="F439" s="30"/>
      <c r="G439" s="17" t="s">
        <v>18</v>
      </c>
      <c r="H439" s="251" t="s">
        <v>794</v>
      </c>
      <c r="I439" s="43" t="s">
        <v>795</v>
      </c>
    </row>
    <row r="440" spans="2:9" ht="25.5" x14ac:dyDescent="0.2">
      <c r="B440" s="13">
        <v>43404</v>
      </c>
      <c r="C440" s="30"/>
      <c r="D440" s="15" t="s">
        <v>38</v>
      </c>
      <c r="E440" s="23"/>
      <c r="F440" s="41"/>
      <c r="G440" s="17" t="s">
        <v>12</v>
      </c>
      <c r="H440" s="251" t="s">
        <v>796</v>
      </c>
      <c r="I440" s="17" t="s">
        <v>797</v>
      </c>
    </row>
    <row r="441" spans="2:9" ht="25.5" x14ac:dyDescent="0.2">
      <c r="B441" s="13">
        <v>43403</v>
      </c>
      <c r="C441" s="14" t="s">
        <v>9</v>
      </c>
      <c r="D441" s="19"/>
      <c r="E441" s="30"/>
      <c r="F441" s="30"/>
      <c r="G441" s="17" t="s">
        <v>786</v>
      </c>
      <c r="H441" s="251" t="s">
        <v>798</v>
      </c>
      <c r="I441" s="17" t="s">
        <v>799</v>
      </c>
    </row>
    <row r="442" spans="2:9" ht="25.5" x14ac:dyDescent="0.2">
      <c r="B442" s="13">
        <v>43403</v>
      </c>
      <c r="C442" s="18"/>
      <c r="D442" s="15" t="s">
        <v>38</v>
      </c>
      <c r="E442" s="16" t="s">
        <v>11</v>
      </c>
      <c r="F442" s="13"/>
      <c r="G442" s="17" t="s">
        <v>18</v>
      </c>
      <c r="H442" s="251" t="s">
        <v>800</v>
      </c>
      <c r="I442" s="44" t="s">
        <v>801</v>
      </c>
    </row>
    <row r="443" spans="2:9" ht="25.5" x14ac:dyDescent="0.2">
      <c r="B443" s="13">
        <v>43402</v>
      </c>
      <c r="C443" s="14" t="s">
        <v>9</v>
      </c>
      <c r="D443" s="15" t="s">
        <v>38</v>
      </c>
      <c r="E443" s="16" t="s">
        <v>11</v>
      </c>
      <c r="F443" s="30"/>
      <c r="G443" s="17" t="s">
        <v>12</v>
      </c>
      <c r="H443" s="251" t="s">
        <v>802</v>
      </c>
      <c r="I443" s="44" t="s">
        <v>803</v>
      </c>
    </row>
    <row r="444" spans="2:9" ht="25.5" x14ac:dyDescent="0.2">
      <c r="B444" s="13">
        <v>43402</v>
      </c>
      <c r="C444" s="18"/>
      <c r="D444" s="15" t="s">
        <v>38</v>
      </c>
      <c r="E444" s="16" t="s">
        <v>11</v>
      </c>
      <c r="F444" s="13"/>
      <c r="G444" s="17" t="s">
        <v>18</v>
      </c>
      <c r="H444" s="251" t="s">
        <v>804</v>
      </c>
      <c r="I444" s="44" t="s">
        <v>805</v>
      </c>
    </row>
    <row r="445" spans="2:9" x14ac:dyDescent="0.2">
      <c r="B445" s="30">
        <v>43398</v>
      </c>
      <c r="C445" s="30"/>
      <c r="D445" s="15" t="s">
        <v>38</v>
      </c>
      <c r="E445" s="23"/>
      <c r="F445" s="41"/>
      <c r="G445" s="17" t="s">
        <v>18</v>
      </c>
      <c r="H445" s="251" t="s">
        <v>806</v>
      </c>
      <c r="I445" s="43" t="s">
        <v>807</v>
      </c>
    </row>
    <row r="446" spans="2:9" ht="25.5" x14ac:dyDescent="0.2">
      <c r="B446" s="30">
        <v>43395</v>
      </c>
      <c r="C446" s="14" t="s">
        <v>9</v>
      </c>
      <c r="D446" s="15" t="s">
        <v>38</v>
      </c>
      <c r="E446" s="16" t="s">
        <v>11</v>
      </c>
      <c r="F446" s="30"/>
      <c r="G446" s="17" t="s">
        <v>786</v>
      </c>
      <c r="H446" s="251" t="s">
        <v>808</v>
      </c>
      <c r="I446" s="43" t="s">
        <v>441</v>
      </c>
    </row>
    <row r="447" spans="2:9" ht="25.5" x14ac:dyDescent="0.2">
      <c r="B447" s="30">
        <v>43390</v>
      </c>
      <c r="C447" s="18"/>
      <c r="D447" s="15" t="s">
        <v>38</v>
      </c>
      <c r="E447" s="16" t="s">
        <v>11</v>
      </c>
      <c r="F447" s="13"/>
      <c r="G447" s="17" t="s">
        <v>18</v>
      </c>
      <c r="H447" s="251" t="s">
        <v>809</v>
      </c>
      <c r="I447" s="43" t="s">
        <v>810</v>
      </c>
    </row>
    <row r="448" spans="2:9" ht="25.5" x14ac:dyDescent="0.2">
      <c r="B448" s="30">
        <v>43375</v>
      </c>
      <c r="C448" s="14" t="s">
        <v>9</v>
      </c>
      <c r="D448" s="15" t="s">
        <v>38</v>
      </c>
      <c r="E448" s="16" t="s">
        <v>11</v>
      </c>
      <c r="F448" s="30"/>
      <c r="G448" s="17" t="s">
        <v>56</v>
      </c>
      <c r="H448" s="251" t="s">
        <v>811</v>
      </c>
      <c r="I448" s="43" t="s">
        <v>812</v>
      </c>
    </row>
    <row r="449" spans="2:9" ht="25.5" x14ac:dyDescent="0.2">
      <c r="B449" s="30">
        <v>43374</v>
      </c>
      <c r="C449" s="14" t="s">
        <v>9</v>
      </c>
      <c r="D449" s="15" t="s">
        <v>38</v>
      </c>
      <c r="E449" s="16" t="s">
        <v>11</v>
      </c>
      <c r="F449" s="13"/>
      <c r="G449" s="17" t="s">
        <v>813</v>
      </c>
      <c r="H449" s="251" t="s">
        <v>814</v>
      </c>
      <c r="I449" s="43" t="s">
        <v>815</v>
      </c>
    </row>
    <row r="450" spans="2:9" ht="25.5" x14ac:dyDescent="0.2">
      <c r="B450" s="30">
        <v>43374</v>
      </c>
      <c r="C450" s="18"/>
      <c r="D450" s="15" t="s">
        <v>38</v>
      </c>
      <c r="E450" s="16" t="s">
        <v>11</v>
      </c>
      <c r="F450" s="13"/>
      <c r="G450" s="17" t="s">
        <v>716</v>
      </c>
      <c r="H450" s="251" t="s">
        <v>816</v>
      </c>
      <c r="I450" s="43" t="s">
        <v>817</v>
      </c>
    </row>
    <row r="451" spans="2:9" x14ac:dyDescent="0.2">
      <c r="B451" s="30">
        <v>43360</v>
      </c>
      <c r="C451" s="30"/>
      <c r="D451" s="15" t="s">
        <v>38</v>
      </c>
      <c r="E451" s="23"/>
      <c r="F451" s="41"/>
      <c r="G451" s="17" t="s">
        <v>818</v>
      </c>
      <c r="H451" s="251" t="s">
        <v>819</v>
      </c>
      <c r="I451" s="43" t="s">
        <v>820</v>
      </c>
    </row>
    <row r="452" spans="2:9" ht="25.5" x14ac:dyDescent="0.2">
      <c r="B452" s="30">
        <v>43355</v>
      </c>
      <c r="C452" s="18"/>
      <c r="D452" s="15" t="s">
        <v>38</v>
      </c>
      <c r="E452" s="45" t="s">
        <v>11</v>
      </c>
      <c r="F452" s="30"/>
      <c r="G452" s="17" t="s">
        <v>18</v>
      </c>
      <c r="H452" s="251" t="s">
        <v>821</v>
      </c>
      <c r="I452" s="43" t="s">
        <v>822</v>
      </c>
    </row>
    <row r="453" spans="2:9" ht="25.5" x14ac:dyDescent="0.2">
      <c r="B453" s="30">
        <v>43354</v>
      </c>
      <c r="C453" s="14" t="s">
        <v>9</v>
      </c>
      <c r="D453" s="15" t="s">
        <v>38</v>
      </c>
      <c r="E453" s="30"/>
      <c r="F453" s="30"/>
      <c r="G453" s="17" t="s">
        <v>56</v>
      </c>
      <c r="H453" s="251" t="s">
        <v>823</v>
      </c>
      <c r="I453" s="43" t="s">
        <v>824</v>
      </c>
    </row>
    <row r="454" spans="2:9" ht="25.5" x14ac:dyDescent="0.2">
      <c r="B454" s="30">
        <v>43354</v>
      </c>
      <c r="C454" s="14" t="s">
        <v>9</v>
      </c>
      <c r="D454" s="19"/>
      <c r="E454" s="30"/>
      <c r="F454" s="30"/>
      <c r="G454" s="17" t="s">
        <v>786</v>
      </c>
      <c r="H454" s="251" t="s">
        <v>825</v>
      </c>
      <c r="I454" s="43" t="s">
        <v>826</v>
      </c>
    </row>
    <row r="455" spans="2:9" ht="25.5" x14ac:dyDescent="0.2">
      <c r="B455" s="30">
        <v>43353</v>
      </c>
      <c r="C455" s="18"/>
      <c r="D455" s="15" t="s">
        <v>38</v>
      </c>
      <c r="E455" s="45" t="s">
        <v>11</v>
      </c>
      <c r="F455" s="30"/>
      <c r="G455" s="17" t="s">
        <v>56</v>
      </c>
      <c r="H455" s="251" t="s">
        <v>827</v>
      </c>
      <c r="I455" s="43" t="s">
        <v>828</v>
      </c>
    </row>
    <row r="456" spans="2:9" ht="25.5" x14ac:dyDescent="0.2">
      <c r="B456" s="30">
        <v>43353</v>
      </c>
      <c r="C456" s="14" t="s">
        <v>9</v>
      </c>
      <c r="D456" s="15" t="s">
        <v>38</v>
      </c>
      <c r="E456" s="16" t="s">
        <v>11</v>
      </c>
      <c r="F456" s="13"/>
      <c r="G456" s="17" t="s">
        <v>12</v>
      </c>
      <c r="H456" s="251" t="s">
        <v>829</v>
      </c>
      <c r="I456" s="29" t="s">
        <v>830</v>
      </c>
    </row>
    <row r="457" spans="2:9" s="46" customFormat="1" ht="25.5" x14ac:dyDescent="0.2">
      <c r="B457" s="30">
        <v>43343</v>
      </c>
      <c r="C457" s="14" t="s">
        <v>9</v>
      </c>
      <c r="D457" s="15" t="s">
        <v>38</v>
      </c>
      <c r="E457" s="30"/>
      <c r="F457" s="30"/>
      <c r="G457" s="17" t="s">
        <v>786</v>
      </c>
      <c r="H457" s="251" t="s">
        <v>831</v>
      </c>
      <c r="I457" s="43" t="s">
        <v>832</v>
      </c>
    </row>
    <row r="458" spans="2:9" ht="25.5" x14ac:dyDescent="0.2">
      <c r="B458" s="30">
        <v>43315</v>
      </c>
      <c r="C458" s="14" t="s">
        <v>9</v>
      </c>
      <c r="D458" s="15" t="s">
        <v>38</v>
      </c>
      <c r="E458" s="30"/>
      <c r="F458" s="30"/>
      <c r="G458" s="17" t="s">
        <v>18</v>
      </c>
      <c r="H458" s="251" t="s">
        <v>833</v>
      </c>
      <c r="I458" s="17" t="s">
        <v>834</v>
      </c>
    </row>
    <row r="459" spans="2:9" ht="25.5" x14ac:dyDescent="0.2">
      <c r="B459" s="30">
        <v>43315</v>
      </c>
      <c r="C459" s="30"/>
      <c r="D459" s="15" t="s">
        <v>38</v>
      </c>
      <c r="E459" s="23"/>
      <c r="F459" s="41"/>
      <c r="G459" s="17" t="s">
        <v>18</v>
      </c>
      <c r="H459" s="251" t="s">
        <v>835</v>
      </c>
      <c r="I459" s="43" t="s">
        <v>836</v>
      </c>
    </row>
    <row r="460" spans="2:9" ht="25.5" x14ac:dyDescent="0.2">
      <c r="B460" s="30">
        <v>43313</v>
      </c>
      <c r="C460" s="30"/>
      <c r="D460" s="15" t="s">
        <v>38</v>
      </c>
      <c r="E460" s="23"/>
      <c r="F460" s="41"/>
      <c r="G460" s="17" t="s">
        <v>18</v>
      </c>
      <c r="H460" s="251" t="s">
        <v>837</v>
      </c>
      <c r="I460" s="43" t="s">
        <v>838</v>
      </c>
    </row>
    <row r="461" spans="2:9" ht="25.5" x14ac:dyDescent="0.2">
      <c r="B461" s="30">
        <v>43299</v>
      </c>
      <c r="C461" s="14" t="s">
        <v>9</v>
      </c>
      <c r="D461" s="19"/>
      <c r="E461" s="30"/>
      <c r="F461" s="30"/>
      <c r="G461" s="17" t="s">
        <v>18</v>
      </c>
      <c r="H461" s="251" t="s">
        <v>839</v>
      </c>
      <c r="I461" s="43" t="s">
        <v>840</v>
      </c>
    </row>
    <row r="462" spans="2:9" ht="25.5" x14ac:dyDescent="0.2">
      <c r="B462" s="30">
        <v>43299</v>
      </c>
      <c r="C462" s="14" t="s">
        <v>9</v>
      </c>
      <c r="D462" s="19"/>
      <c r="E462" s="30"/>
      <c r="F462" s="30"/>
      <c r="G462" s="17" t="s">
        <v>18</v>
      </c>
      <c r="H462" s="251" t="s">
        <v>841</v>
      </c>
      <c r="I462" s="43" t="s">
        <v>842</v>
      </c>
    </row>
    <row r="463" spans="2:9" ht="25.5" x14ac:dyDescent="0.2">
      <c r="B463" s="30">
        <v>43297</v>
      </c>
      <c r="C463" s="30"/>
      <c r="D463" s="15" t="s">
        <v>38</v>
      </c>
      <c r="E463" s="23"/>
      <c r="F463" s="41"/>
      <c r="G463" s="17" t="s">
        <v>12</v>
      </c>
      <c r="H463" s="251" t="s">
        <v>843</v>
      </c>
      <c r="I463" s="43" t="s">
        <v>844</v>
      </c>
    </row>
    <row r="464" spans="2:9" ht="25.5" x14ac:dyDescent="0.2">
      <c r="B464" s="30">
        <v>43292</v>
      </c>
      <c r="C464" s="14" t="s">
        <v>9</v>
      </c>
      <c r="D464" s="15" t="s">
        <v>38</v>
      </c>
      <c r="E464" s="30"/>
      <c r="F464" s="30"/>
      <c r="G464" s="17" t="s">
        <v>12</v>
      </c>
      <c r="H464" s="251" t="s">
        <v>845</v>
      </c>
      <c r="I464" s="43" t="s">
        <v>846</v>
      </c>
    </row>
    <row r="465" spans="2:9" ht="25.5" x14ac:dyDescent="0.2">
      <c r="B465" s="30">
        <v>43290</v>
      </c>
      <c r="C465" s="14" t="s">
        <v>9</v>
      </c>
      <c r="D465" s="15" t="s">
        <v>38</v>
      </c>
      <c r="E465" s="16" t="s">
        <v>11</v>
      </c>
      <c r="F465" s="13"/>
      <c r="G465" s="17" t="s">
        <v>56</v>
      </c>
      <c r="H465" s="251" t="s">
        <v>847</v>
      </c>
      <c r="I465" s="43" t="s">
        <v>848</v>
      </c>
    </row>
    <row r="466" spans="2:9" ht="25.5" x14ac:dyDescent="0.2">
      <c r="B466" s="30">
        <v>43277</v>
      </c>
      <c r="C466" s="14" t="s">
        <v>9</v>
      </c>
      <c r="D466" s="15" t="s">
        <v>38</v>
      </c>
      <c r="E466" s="16" t="s">
        <v>11</v>
      </c>
      <c r="F466" s="13"/>
      <c r="G466" s="17" t="s">
        <v>724</v>
      </c>
      <c r="H466" s="251" t="s">
        <v>849</v>
      </c>
      <c r="I466" s="31" t="s">
        <v>850</v>
      </c>
    </row>
    <row r="467" spans="2:9" ht="25.5" x14ac:dyDescent="0.2">
      <c r="B467" s="30">
        <v>43277</v>
      </c>
      <c r="C467" s="14" t="s">
        <v>9</v>
      </c>
      <c r="D467" s="15" t="s">
        <v>38</v>
      </c>
      <c r="E467" s="16" t="s">
        <v>11</v>
      </c>
      <c r="F467" s="13"/>
      <c r="G467" s="17" t="s">
        <v>484</v>
      </c>
      <c r="H467" s="251" t="s">
        <v>851</v>
      </c>
      <c r="I467" s="31" t="s">
        <v>852</v>
      </c>
    </row>
    <row r="468" spans="2:9" ht="25.5" x14ac:dyDescent="0.2">
      <c r="B468" s="30">
        <v>43276</v>
      </c>
      <c r="C468" s="14" t="s">
        <v>9</v>
      </c>
      <c r="D468" s="15" t="s">
        <v>38</v>
      </c>
      <c r="E468" s="30"/>
      <c r="F468" s="30"/>
      <c r="G468" s="17" t="s">
        <v>786</v>
      </c>
      <c r="H468" s="251" t="s">
        <v>853</v>
      </c>
      <c r="I468" s="31" t="s">
        <v>854</v>
      </c>
    </row>
    <row r="469" spans="2:9" ht="25.5" x14ac:dyDescent="0.2">
      <c r="B469" s="30">
        <v>43266</v>
      </c>
      <c r="C469" s="18"/>
      <c r="D469" s="15" t="s">
        <v>38</v>
      </c>
      <c r="E469" s="45" t="s">
        <v>11</v>
      </c>
      <c r="F469" s="30"/>
      <c r="G469" s="17" t="s">
        <v>18</v>
      </c>
      <c r="H469" s="251" t="s">
        <v>855</v>
      </c>
      <c r="I469" s="47" t="s">
        <v>856</v>
      </c>
    </row>
    <row r="470" spans="2:9" ht="25.5" x14ac:dyDescent="0.2">
      <c r="B470" s="30">
        <v>43266</v>
      </c>
      <c r="C470" s="14" t="s">
        <v>9</v>
      </c>
      <c r="D470" s="15" t="s">
        <v>38</v>
      </c>
      <c r="E470" s="30"/>
      <c r="F470" s="30"/>
      <c r="G470" s="17" t="s">
        <v>18</v>
      </c>
      <c r="H470" s="251" t="s">
        <v>857</v>
      </c>
      <c r="I470" s="47" t="s">
        <v>858</v>
      </c>
    </row>
    <row r="471" spans="2:9" ht="25.5" x14ac:dyDescent="0.2">
      <c r="B471" s="30">
        <v>43265</v>
      </c>
      <c r="C471" s="14" t="s">
        <v>9</v>
      </c>
      <c r="D471" s="15" t="s">
        <v>38</v>
      </c>
      <c r="E471" s="16" t="s">
        <v>11</v>
      </c>
      <c r="F471" s="13"/>
      <c r="G471" s="17" t="s">
        <v>56</v>
      </c>
      <c r="H471" s="251" t="s">
        <v>859</v>
      </c>
      <c r="I471" s="47" t="s">
        <v>860</v>
      </c>
    </row>
    <row r="472" spans="2:9" ht="25.5" x14ac:dyDescent="0.2">
      <c r="B472" s="30">
        <v>43264</v>
      </c>
      <c r="C472" s="14" t="s">
        <v>9</v>
      </c>
      <c r="D472" s="15" t="s">
        <v>38</v>
      </c>
      <c r="E472" s="30"/>
      <c r="F472" s="30"/>
      <c r="G472" s="17" t="s">
        <v>786</v>
      </c>
      <c r="H472" s="251" t="s">
        <v>861</v>
      </c>
      <c r="I472" s="47" t="s">
        <v>862</v>
      </c>
    </row>
    <row r="473" spans="2:9" ht="25.5" x14ac:dyDescent="0.2">
      <c r="B473" s="30">
        <v>43262</v>
      </c>
      <c r="C473" s="14" t="s">
        <v>9</v>
      </c>
      <c r="D473" s="15" t="s">
        <v>38</v>
      </c>
      <c r="E473" s="16" t="s">
        <v>11</v>
      </c>
      <c r="F473" s="13"/>
      <c r="G473" s="17" t="s">
        <v>786</v>
      </c>
      <c r="H473" s="251" t="s">
        <v>863</v>
      </c>
      <c r="I473" s="47" t="s">
        <v>698</v>
      </c>
    </row>
    <row r="474" spans="2:9" ht="25.5" x14ac:dyDescent="0.2">
      <c r="B474" s="30">
        <v>43258</v>
      </c>
      <c r="C474" s="18"/>
      <c r="D474" s="15" t="s">
        <v>38</v>
      </c>
      <c r="E474" s="45" t="s">
        <v>11</v>
      </c>
      <c r="F474" s="30"/>
      <c r="G474" s="48" t="s">
        <v>18</v>
      </c>
      <c r="H474" s="251" t="s">
        <v>864</v>
      </c>
      <c r="I474" s="47" t="s">
        <v>865</v>
      </c>
    </row>
    <row r="475" spans="2:9" ht="25.5" x14ac:dyDescent="0.2">
      <c r="B475" s="30">
        <v>43257</v>
      </c>
      <c r="C475" s="14" t="s">
        <v>9</v>
      </c>
      <c r="D475" s="19"/>
      <c r="E475" s="30"/>
      <c r="F475" s="30"/>
      <c r="G475" s="17" t="s">
        <v>56</v>
      </c>
      <c r="H475" s="251" t="s">
        <v>866</v>
      </c>
      <c r="I475" s="47" t="s">
        <v>867</v>
      </c>
    </row>
    <row r="476" spans="2:9" ht="25.5" x14ac:dyDescent="0.2">
      <c r="B476" s="30">
        <v>43256</v>
      </c>
      <c r="C476" s="14" t="s">
        <v>9</v>
      </c>
      <c r="D476" s="15" t="s">
        <v>38</v>
      </c>
      <c r="E476" s="30"/>
      <c r="F476" s="30"/>
      <c r="G476" s="17" t="s">
        <v>56</v>
      </c>
      <c r="H476" s="251" t="s">
        <v>868</v>
      </c>
      <c r="I476" s="47" t="s">
        <v>869</v>
      </c>
    </row>
    <row r="477" spans="2:9" ht="25.5" x14ac:dyDescent="0.2">
      <c r="B477" s="30">
        <v>43256</v>
      </c>
      <c r="C477" s="14" t="s">
        <v>9</v>
      </c>
      <c r="D477" s="15" t="s">
        <v>38</v>
      </c>
      <c r="E477" s="16" t="s">
        <v>11</v>
      </c>
      <c r="F477" s="13"/>
      <c r="G477" s="17" t="s">
        <v>870</v>
      </c>
      <c r="H477" s="251" t="s">
        <v>871</v>
      </c>
      <c r="I477" s="47" t="s">
        <v>860</v>
      </c>
    </row>
    <row r="478" spans="2:9" ht="25.5" x14ac:dyDescent="0.2">
      <c r="B478" s="30">
        <v>43250</v>
      </c>
      <c r="C478" s="14" t="s">
        <v>9</v>
      </c>
      <c r="D478" s="19"/>
      <c r="E478" s="30"/>
      <c r="F478" s="30"/>
      <c r="G478" s="17" t="s">
        <v>716</v>
      </c>
      <c r="H478" s="251" t="s">
        <v>872</v>
      </c>
      <c r="I478" s="47" t="s">
        <v>873</v>
      </c>
    </row>
    <row r="479" spans="2:9" ht="25.5" x14ac:dyDescent="0.2">
      <c r="B479" s="30">
        <v>43249</v>
      </c>
      <c r="C479" s="18"/>
      <c r="D479" s="15" t="s">
        <v>38</v>
      </c>
      <c r="E479" s="45" t="s">
        <v>11</v>
      </c>
      <c r="F479" s="30"/>
      <c r="G479" s="17" t="s">
        <v>786</v>
      </c>
      <c r="H479" s="251" t="s">
        <v>874</v>
      </c>
      <c r="I479" s="47" t="s">
        <v>875</v>
      </c>
    </row>
    <row r="480" spans="2:9" ht="25.5" x14ac:dyDescent="0.2">
      <c r="B480" s="30">
        <v>43242</v>
      </c>
      <c r="C480" s="14" t="s">
        <v>9</v>
      </c>
      <c r="D480" s="15" t="s">
        <v>38</v>
      </c>
      <c r="E480" s="16" t="s">
        <v>11</v>
      </c>
      <c r="F480" s="13"/>
      <c r="G480" s="17" t="s">
        <v>876</v>
      </c>
      <c r="H480" s="251" t="s">
        <v>877</v>
      </c>
      <c r="I480" s="47" t="s">
        <v>878</v>
      </c>
    </row>
    <row r="481" spans="2:9" ht="25.5" x14ac:dyDescent="0.2">
      <c r="B481" s="30">
        <v>43242</v>
      </c>
      <c r="C481" s="18"/>
      <c r="D481" s="15" t="s">
        <v>38</v>
      </c>
      <c r="E481" s="45" t="s">
        <v>11</v>
      </c>
      <c r="F481" s="30"/>
      <c r="G481" s="17" t="s">
        <v>786</v>
      </c>
      <c r="H481" s="251" t="s">
        <v>879</v>
      </c>
      <c r="I481" s="17" t="s">
        <v>435</v>
      </c>
    </row>
    <row r="482" spans="2:9" ht="25.5" x14ac:dyDescent="0.2">
      <c r="B482" s="13">
        <v>43238</v>
      </c>
      <c r="C482" s="14" t="s">
        <v>9</v>
      </c>
      <c r="D482" s="15" t="s">
        <v>38</v>
      </c>
      <c r="E482" s="16" t="s">
        <v>11</v>
      </c>
      <c r="F482" s="13"/>
      <c r="G482" s="48" t="s">
        <v>18</v>
      </c>
      <c r="H482" s="251" t="s">
        <v>880</v>
      </c>
      <c r="I482" s="29" t="s">
        <v>881</v>
      </c>
    </row>
    <row r="483" spans="2:9" ht="25.5" x14ac:dyDescent="0.2">
      <c r="B483" s="30">
        <v>43236</v>
      </c>
      <c r="C483" s="14" t="s">
        <v>9</v>
      </c>
      <c r="D483" s="15" t="s">
        <v>38</v>
      </c>
      <c r="E483" s="45" t="s">
        <v>11</v>
      </c>
      <c r="F483" s="30"/>
      <c r="G483" s="17" t="s">
        <v>56</v>
      </c>
      <c r="H483" s="251" t="s">
        <v>882</v>
      </c>
      <c r="I483" s="43" t="s">
        <v>883</v>
      </c>
    </row>
    <row r="484" spans="2:9" ht="25.5" x14ac:dyDescent="0.2">
      <c r="B484" s="30">
        <v>43236</v>
      </c>
      <c r="C484" s="14" t="s">
        <v>9</v>
      </c>
      <c r="D484" s="15" t="s">
        <v>38</v>
      </c>
      <c r="E484" s="45" t="s">
        <v>11</v>
      </c>
      <c r="F484" s="30"/>
      <c r="G484" s="17" t="s">
        <v>786</v>
      </c>
      <c r="H484" s="251" t="s">
        <v>884</v>
      </c>
      <c r="I484" s="43" t="s">
        <v>170</v>
      </c>
    </row>
    <row r="485" spans="2:9" ht="25.5" x14ac:dyDescent="0.2">
      <c r="B485" s="30">
        <v>43231</v>
      </c>
      <c r="C485" s="14" t="s">
        <v>9</v>
      </c>
      <c r="D485" s="19"/>
      <c r="E485" s="30"/>
      <c r="F485" s="30"/>
      <c r="G485" s="17" t="s">
        <v>18</v>
      </c>
      <c r="H485" s="251" t="s">
        <v>885</v>
      </c>
      <c r="I485" s="43" t="s">
        <v>886</v>
      </c>
    </row>
    <row r="486" spans="2:9" ht="25.5" x14ac:dyDescent="0.2">
      <c r="B486" s="30">
        <v>43229</v>
      </c>
      <c r="C486" s="30"/>
      <c r="D486" s="15" t="s">
        <v>38</v>
      </c>
      <c r="E486" s="23"/>
      <c r="F486" s="41"/>
      <c r="G486" s="17" t="s">
        <v>786</v>
      </c>
      <c r="H486" s="251" t="s">
        <v>887</v>
      </c>
      <c r="I486" s="43" t="s">
        <v>304</v>
      </c>
    </row>
    <row r="487" spans="2:9" ht="25.5" x14ac:dyDescent="0.2">
      <c r="B487" s="30">
        <v>43229</v>
      </c>
      <c r="C487" s="14" t="s">
        <v>9</v>
      </c>
      <c r="D487" s="15" t="s">
        <v>38</v>
      </c>
      <c r="E487" s="45" t="s">
        <v>11</v>
      </c>
      <c r="F487" s="30"/>
      <c r="G487" s="17" t="s">
        <v>786</v>
      </c>
      <c r="H487" s="251" t="s">
        <v>888</v>
      </c>
      <c r="I487" s="43" t="s">
        <v>302</v>
      </c>
    </row>
    <row r="488" spans="2:9" ht="45.75" customHeight="1" x14ac:dyDescent="0.2">
      <c r="B488" s="30">
        <v>43220</v>
      </c>
      <c r="C488" s="18"/>
      <c r="D488" s="15" t="s">
        <v>38</v>
      </c>
      <c r="E488" s="45" t="s">
        <v>11</v>
      </c>
      <c r="F488" s="30"/>
      <c r="G488" s="17" t="s">
        <v>786</v>
      </c>
      <c r="H488" s="251" t="s">
        <v>889</v>
      </c>
      <c r="I488" s="43" t="s">
        <v>890</v>
      </c>
    </row>
    <row r="489" spans="2:9" ht="25.5" x14ac:dyDescent="0.2">
      <c r="B489" s="30">
        <v>43216</v>
      </c>
      <c r="C489" s="14" t="s">
        <v>9</v>
      </c>
      <c r="D489" s="15" t="s">
        <v>38</v>
      </c>
      <c r="E489" s="45" t="s">
        <v>11</v>
      </c>
      <c r="F489" s="30"/>
      <c r="G489" s="17" t="s">
        <v>716</v>
      </c>
      <c r="H489" s="251" t="s">
        <v>891</v>
      </c>
      <c r="I489" s="43" t="s">
        <v>892</v>
      </c>
    </row>
    <row r="490" spans="2:9" ht="51" x14ac:dyDescent="0.2">
      <c r="B490" s="30">
        <v>43213</v>
      </c>
      <c r="C490" s="14" t="s">
        <v>9</v>
      </c>
      <c r="D490" s="15" t="s">
        <v>38</v>
      </c>
      <c r="E490" s="30"/>
      <c r="F490" s="30"/>
      <c r="G490" s="17" t="s">
        <v>56</v>
      </c>
      <c r="H490" s="251" t="s">
        <v>893</v>
      </c>
      <c r="I490" s="43" t="s">
        <v>894</v>
      </c>
    </row>
    <row r="491" spans="2:9" ht="25.5" x14ac:dyDescent="0.2">
      <c r="B491" s="30">
        <v>43201</v>
      </c>
      <c r="C491" s="14" t="s">
        <v>9</v>
      </c>
      <c r="D491" s="15" t="s">
        <v>38</v>
      </c>
      <c r="E491" s="45" t="s">
        <v>11</v>
      </c>
      <c r="F491" s="30"/>
      <c r="G491" s="17" t="s">
        <v>56</v>
      </c>
      <c r="H491" s="251" t="s">
        <v>895</v>
      </c>
      <c r="I491" s="43" t="s">
        <v>896</v>
      </c>
    </row>
    <row r="492" spans="2:9" ht="25.5" x14ac:dyDescent="0.2">
      <c r="B492" s="30">
        <v>6671</v>
      </c>
      <c r="C492" s="30"/>
      <c r="D492" s="15" t="s">
        <v>38</v>
      </c>
      <c r="E492" s="23"/>
      <c r="F492" s="41"/>
      <c r="G492" s="17" t="s">
        <v>897</v>
      </c>
      <c r="H492" s="251" t="s">
        <v>898</v>
      </c>
      <c r="I492" s="43" t="s">
        <v>899</v>
      </c>
    </row>
    <row r="493" spans="2:9" ht="54" customHeight="1" x14ac:dyDescent="0.2">
      <c r="B493" s="30">
        <v>43195</v>
      </c>
      <c r="C493" s="14" t="s">
        <v>9</v>
      </c>
      <c r="D493" s="15" t="s">
        <v>38</v>
      </c>
      <c r="E493" s="30"/>
      <c r="F493" s="30"/>
      <c r="G493" s="17" t="s">
        <v>18</v>
      </c>
      <c r="H493" s="251" t="s">
        <v>900</v>
      </c>
      <c r="I493" s="43" t="s">
        <v>901</v>
      </c>
    </row>
    <row r="494" spans="2:9" ht="25.5" x14ac:dyDescent="0.2">
      <c r="B494" s="30">
        <v>43193</v>
      </c>
      <c r="C494" s="30"/>
      <c r="D494" s="15" t="s">
        <v>38</v>
      </c>
      <c r="E494" s="23"/>
      <c r="F494" s="41"/>
      <c r="G494" s="17" t="s">
        <v>779</v>
      </c>
      <c r="H494" s="251" t="s">
        <v>902</v>
      </c>
      <c r="I494" s="43" t="s">
        <v>903</v>
      </c>
    </row>
    <row r="495" spans="2:9" ht="51" x14ac:dyDescent="0.2">
      <c r="B495" s="30">
        <v>43187</v>
      </c>
      <c r="C495" s="14" t="s">
        <v>9</v>
      </c>
      <c r="D495" s="15" t="s">
        <v>38</v>
      </c>
      <c r="E495" s="45" t="s">
        <v>11</v>
      </c>
      <c r="F495" s="30"/>
      <c r="G495" s="17" t="s">
        <v>897</v>
      </c>
      <c r="H495" s="251" t="s">
        <v>904</v>
      </c>
      <c r="I495" s="30" t="s">
        <v>905</v>
      </c>
    </row>
    <row r="496" spans="2:9" ht="25.5" x14ac:dyDescent="0.2">
      <c r="B496" s="30">
        <v>43186</v>
      </c>
      <c r="C496" s="14" t="s">
        <v>9</v>
      </c>
      <c r="D496" s="15" t="s">
        <v>38</v>
      </c>
      <c r="E496" s="30"/>
      <c r="F496" s="30"/>
      <c r="G496" s="17" t="s">
        <v>786</v>
      </c>
      <c r="H496" s="251" t="s">
        <v>906</v>
      </c>
      <c r="I496" s="49" t="s">
        <v>907</v>
      </c>
    </row>
    <row r="497" spans="2:9" ht="25.5" x14ac:dyDescent="0.2">
      <c r="B497" s="30">
        <v>43164</v>
      </c>
      <c r="C497" s="14" t="s">
        <v>9</v>
      </c>
      <c r="D497" s="15" t="s">
        <v>38</v>
      </c>
      <c r="E497" s="30"/>
      <c r="F497" s="30"/>
      <c r="G497" s="17" t="s">
        <v>18</v>
      </c>
      <c r="H497" s="251" t="s">
        <v>908</v>
      </c>
      <c r="I497" s="43" t="s">
        <v>909</v>
      </c>
    </row>
    <row r="498" spans="2:9" ht="25.5" x14ac:dyDescent="0.2">
      <c r="B498" s="30">
        <v>43159</v>
      </c>
      <c r="C498" s="30"/>
      <c r="D498" s="15" t="s">
        <v>38</v>
      </c>
      <c r="E498" s="23"/>
      <c r="F498" s="41"/>
      <c r="G498" s="17" t="s">
        <v>897</v>
      </c>
      <c r="H498" s="251" t="s">
        <v>910</v>
      </c>
      <c r="I498" s="43" t="s">
        <v>911</v>
      </c>
    </row>
    <row r="499" spans="2:9" ht="25.5" x14ac:dyDescent="0.2">
      <c r="B499" s="30">
        <v>43146</v>
      </c>
      <c r="C499" s="30"/>
      <c r="D499" s="15" t="s">
        <v>38</v>
      </c>
      <c r="E499" s="23"/>
      <c r="F499" s="41"/>
      <c r="G499" s="17" t="s">
        <v>912</v>
      </c>
      <c r="H499" s="251" t="s">
        <v>913</v>
      </c>
      <c r="I499" s="43" t="s">
        <v>914</v>
      </c>
    </row>
    <row r="500" spans="2:9" ht="25.5" x14ac:dyDescent="0.2">
      <c r="B500" s="30">
        <v>43145</v>
      </c>
      <c r="C500" s="30"/>
      <c r="D500" s="15" t="s">
        <v>38</v>
      </c>
      <c r="E500" s="30"/>
      <c r="F500" s="30"/>
      <c r="G500" s="17" t="s">
        <v>18</v>
      </c>
      <c r="H500" s="251" t="s">
        <v>915</v>
      </c>
      <c r="I500" s="43" t="s">
        <v>916</v>
      </c>
    </row>
    <row r="501" spans="2:9" ht="25.5" x14ac:dyDescent="0.2">
      <c r="B501" s="30">
        <v>43139</v>
      </c>
      <c r="C501" s="14" t="s">
        <v>9</v>
      </c>
      <c r="D501" s="15" t="s">
        <v>38</v>
      </c>
      <c r="E501" s="30"/>
      <c r="F501" s="30"/>
      <c r="G501" s="17" t="s">
        <v>18</v>
      </c>
      <c r="H501" s="251" t="s">
        <v>917</v>
      </c>
      <c r="I501" s="43" t="s">
        <v>918</v>
      </c>
    </row>
    <row r="502" spans="2:9" ht="25.5" x14ac:dyDescent="0.2">
      <c r="B502" s="30">
        <v>43139</v>
      </c>
      <c r="C502" s="30"/>
      <c r="D502" s="15" t="s">
        <v>38</v>
      </c>
      <c r="E502" s="30"/>
      <c r="F502" s="30"/>
      <c r="G502" s="17" t="s">
        <v>18</v>
      </c>
      <c r="H502" s="251" t="s">
        <v>919</v>
      </c>
      <c r="I502" s="43" t="s">
        <v>920</v>
      </c>
    </row>
    <row r="503" spans="2:9" ht="54.75" customHeight="1" x14ac:dyDescent="0.2">
      <c r="B503" s="30">
        <v>43132</v>
      </c>
      <c r="C503" s="14" t="s">
        <v>9</v>
      </c>
      <c r="D503" s="15" t="s">
        <v>38</v>
      </c>
      <c r="E503" s="45" t="s">
        <v>11</v>
      </c>
      <c r="F503" s="30"/>
      <c r="G503" s="17" t="s">
        <v>779</v>
      </c>
      <c r="H503" s="251" t="s">
        <v>921</v>
      </c>
      <c r="I503" s="43" t="s">
        <v>922</v>
      </c>
    </row>
    <row r="504" spans="2:9" ht="25.5" x14ac:dyDescent="0.2">
      <c r="B504" s="30">
        <v>43119</v>
      </c>
      <c r="C504" s="14" t="s">
        <v>9</v>
      </c>
      <c r="D504" s="15" t="s">
        <v>38</v>
      </c>
      <c r="E504" s="30"/>
      <c r="F504" s="30"/>
      <c r="G504" s="17" t="s">
        <v>779</v>
      </c>
      <c r="H504" s="251" t="s">
        <v>923</v>
      </c>
      <c r="I504" s="43" t="s">
        <v>924</v>
      </c>
    </row>
    <row r="505" spans="2:9" ht="51" x14ac:dyDescent="0.2">
      <c r="B505" s="30">
        <v>43116</v>
      </c>
      <c r="C505" s="14" t="s">
        <v>9</v>
      </c>
      <c r="D505" s="15" t="s">
        <v>38</v>
      </c>
      <c r="E505" s="30"/>
      <c r="F505" s="30"/>
      <c r="G505" s="17" t="s">
        <v>18</v>
      </c>
      <c r="H505" s="251" t="s">
        <v>925</v>
      </c>
      <c r="I505" s="30" t="s">
        <v>926</v>
      </c>
    </row>
    <row r="506" spans="2:9" ht="25.5" x14ac:dyDescent="0.2">
      <c r="B506" s="30">
        <v>43109</v>
      </c>
      <c r="C506" s="30"/>
      <c r="D506" s="15" t="s">
        <v>38</v>
      </c>
      <c r="E506" s="30"/>
      <c r="F506" s="30"/>
      <c r="G506" s="17" t="s">
        <v>779</v>
      </c>
      <c r="H506" s="251" t="s">
        <v>927</v>
      </c>
      <c r="I506" s="43" t="s">
        <v>928</v>
      </c>
    </row>
    <row r="507" spans="2:9" ht="25.5" x14ac:dyDescent="0.2">
      <c r="B507" s="30">
        <v>43108</v>
      </c>
      <c r="C507" s="30"/>
      <c r="D507" s="15" t="s">
        <v>38</v>
      </c>
      <c r="E507" s="30"/>
      <c r="F507" s="30"/>
      <c r="G507" s="17" t="s">
        <v>786</v>
      </c>
      <c r="H507" s="251" t="s">
        <v>929</v>
      </c>
      <c r="I507" s="43" t="s">
        <v>488</v>
      </c>
    </row>
    <row r="508" spans="2:9" ht="25.5" x14ac:dyDescent="0.2">
      <c r="B508" s="30">
        <v>43102</v>
      </c>
      <c r="C508" s="30"/>
      <c r="D508" s="15" t="s">
        <v>38</v>
      </c>
      <c r="E508" s="16" t="s">
        <v>11</v>
      </c>
      <c r="F508" s="41"/>
      <c r="G508" s="17" t="s">
        <v>870</v>
      </c>
      <c r="H508" s="251" t="s">
        <v>930</v>
      </c>
      <c r="I508" s="43" t="s">
        <v>931</v>
      </c>
    </row>
    <row r="509" spans="2:9" ht="25.5" x14ac:dyDescent="0.2">
      <c r="B509" s="30">
        <v>43102</v>
      </c>
      <c r="C509" s="30"/>
      <c r="D509" s="15" t="s">
        <v>38</v>
      </c>
      <c r="E509" s="30"/>
      <c r="F509" s="30"/>
      <c r="G509" s="17" t="s">
        <v>870</v>
      </c>
      <c r="H509" s="251" t="s">
        <v>932</v>
      </c>
      <c r="I509" s="31" t="s">
        <v>933</v>
      </c>
    </row>
    <row r="510" spans="2:9" ht="25.5" x14ac:dyDescent="0.2">
      <c r="B510" s="30">
        <v>43102</v>
      </c>
      <c r="C510" s="30"/>
      <c r="D510" s="15" t="s">
        <v>38</v>
      </c>
      <c r="E510" s="13"/>
      <c r="F510" s="50"/>
      <c r="G510" s="17" t="s">
        <v>18</v>
      </c>
      <c r="H510" s="251" t="s">
        <v>934</v>
      </c>
      <c r="I510" s="31" t="s">
        <v>935</v>
      </c>
    </row>
    <row r="511" spans="2:9" ht="25.5" x14ac:dyDescent="0.2">
      <c r="B511" s="30">
        <v>43102</v>
      </c>
      <c r="C511" s="30"/>
      <c r="D511" s="15" t="s">
        <v>38</v>
      </c>
      <c r="E511" s="13"/>
      <c r="F511" s="50"/>
      <c r="G511" s="17" t="s">
        <v>18</v>
      </c>
      <c r="H511" s="251" t="s">
        <v>936</v>
      </c>
      <c r="I511" s="31" t="s">
        <v>937</v>
      </c>
    </row>
    <row r="512" spans="2:9" ht="55.5" customHeight="1" x14ac:dyDescent="0.2">
      <c r="B512" s="30">
        <v>43098</v>
      </c>
      <c r="C512" s="30"/>
      <c r="D512" s="15" t="s">
        <v>38</v>
      </c>
      <c r="E512" s="16" t="s">
        <v>11</v>
      </c>
      <c r="F512" s="41"/>
      <c r="G512" s="17" t="s">
        <v>18</v>
      </c>
      <c r="H512" s="251" t="s">
        <v>938</v>
      </c>
      <c r="I512" s="29" t="s">
        <v>939</v>
      </c>
    </row>
    <row r="513" spans="2:9" ht="25.5" x14ac:dyDescent="0.2">
      <c r="B513" s="30">
        <v>43090</v>
      </c>
      <c r="C513" s="30"/>
      <c r="D513" s="15" t="s">
        <v>38</v>
      </c>
      <c r="E513" s="16" t="s">
        <v>11</v>
      </c>
      <c r="F513" s="41"/>
      <c r="G513" s="17" t="s">
        <v>18</v>
      </c>
      <c r="H513" s="251" t="s">
        <v>940</v>
      </c>
      <c r="I513" s="43" t="s">
        <v>941</v>
      </c>
    </row>
    <row r="514" spans="2:9" ht="51" x14ac:dyDescent="0.2">
      <c r="B514" s="30">
        <v>43089</v>
      </c>
      <c r="C514" s="14" t="s">
        <v>9</v>
      </c>
      <c r="D514" s="15" t="s">
        <v>38</v>
      </c>
      <c r="E514" s="45" t="s">
        <v>11</v>
      </c>
      <c r="F514" s="30"/>
      <c r="G514" s="30" t="s">
        <v>179</v>
      </c>
      <c r="H514" s="251" t="s">
        <v>942</v>
      </c>
      <c r="I514" s="30" t="s">
        <v>943</v>
      </c>
    </row>
    <row r="515" spans="2:9" ht="25.5" x14ac:dyDescent="0.2">
      <c r="B515" s="30">
        <v>43088</v>
      </c>
      <c r="C515" s="30"/>
      <c r="D515" s="15" t="s">
        <v>38</v>
      </c>
      <c r="E515" s="30"/>
      <c r="F515" s="30"/>
      <c r="G515" s="17" t="s">
        <v>18</v>
      </c>
      <c r="H515" s="251" t="s">
        <v>944</v>
      </c>
      <c r="I515" s="47" t="s">
        <v>945</v>
      </c>
    </row>
    <row r="516" spans="2:9" ht="25.5" x14ac:dyDescent="0.2">
      <c r="B516" s="30">
        <v>43084</v>
      </c>
      <c r="C516" s="51"/>
      <c r="D516" s="51"/>
      <c r="E516" s="45" t="s">
        <v>11</v>
      </c>
      <c r="F516" s="51"/>
      <c r="G516" s="17" t="s">
        <v>946</v>
      </c>
      <c r="H516" s="251" t="s">
        <v>947</v>
      </c>
      <c r="I516" s="47" t="s">
        <v>948</v>
      </c>
    </row>
    <row r="517" spans="2:9" ht="25.5" x14ac:dyDescent="0.2">
      <c r="B517" s="30">
        <v>43084</v>
      </c>
      <c r="C517" s="51"/>
      <c r="D517" s="51"/>
      <c r="E517" s="45" t="s">
        <v>11</v>
      </c>
      <c r="F517" s="51"/>
      <c r="G517" s="17" t="s">
        <v>946</v>
      </c>
      <c r="H517" s="251" t="s">
        <v>949</v>
      </c>
      <c r="I517" s="47" t="s">
        <v>950</v>
      </c>
    </row>
    <row r="518" spans="2:9" x14ac:dyDescent="0.2">
      <c r="B518" s="30">
        <v>43084</v>
      </c>
      <c r="C518" s="51"/>
      <c r="D518" s="51"/>
      <c r="E518" s="45" t="s">
        <v>11</v>
      </c>
      <c r="F518" s="51"/>
      <c r="G518" s="17" t="s">
        <v>946</v>
      </c>
      <c r="H518" s="251" t="s">
        <v>951</v>
      </c>
      <c r="I518" s="47" t="s">
        <v>952</v>
      </c>
    </row>
    <row r="519" spans="2:9" x14ac:dyDescent="0.2">
      <c r="B519" s="30">
        <v>43084</v>
      </c>
      <c r="C519" s="51"/>
      <c r="D519" s="51"/>
      <c r="E519" s="45" t="s">
        <v>11</v>
      </c>
      <c r="F519" s="51"/>
      <c r="G519" s="17" t="s">
        <v>946</v>
      </c>
      <c r="H519" s="251" t="s">
        <v>951</v>
      </c>
      <c r="I519" s="47" t="s">
        <v>953</v>
      </c>
    </row>
    <row r="520" spans="2:9" ht="25.5" x14ac:dyDescent="0.2">
      <c r="B520" s="30">
        <v>43084</v>
      </c>
      <c r="C520" s="51"/>
      <c r="D520" s="51"/>
      <c r="E520" s="45" t="s">
        <v>11</v>
      </c>
      <c r="F520" s="51"/>
      <c r="G520" s="17" t="s">
        <v>946</v>
      </c>
      <c r="H520" s="251" t="s">
        <v>954</v>
      </c>
      <c r="I520" s="47" t="s">
        <v>955</v>
      </c>
    </row>
    <row r="521" spans="2:9" ht="25.5" x14ac:dyDescent="0.2">
      <c r="B521" s="30">
        <v>43084</v>
      </c>
      <c r="C521" s="51"/>
      <c r="D521" s="51"/>
      <c r="E521" s="45" t="s">
        <v>11</v>
      </c>
      <c r="F521" s="51"/>
      <c r="G521" s="17" t="s">
        <v>946</v>
      </c>
      <c r="H521" s="251" t="s">
        <v>956</v>
      </c>
      <c r="I521" s="47" t="s">
        <v>957</v>
      </c>
    </row>
    <row r="522" spans="2:9" ht="25.5" x14ac:dyDescent="0.2">
      <c r="B522" s="30">
        <v>43083</v>
      </c>
      <c r="C522" s="51"/>
      <c r="D522" s="51"/>
      <c r="E522" s="45" t="s">
        <v>11</v>
      </c>
      <c r="F522" s="51"/>
      <c r="G522" s="17" t="s">
        <v>946</v>
      </c>
      <c r="H522" s="251" t="s">
        <v>958</v>
      </c>
      <c r="I522" s="47" t="s">
        <v>959</v>
      </c>
    </row>
    <row r="523" spans="2:9" ht="20.25" customHeight="1" x14ac:dyDescent="0.2">
      <c r="B523" s="30">
        <v>43077</v>
      </c>
      <c r="C523" s="14" t="s">
        <v>9</v>
      </c>
      <c r="D523" s="30"/>
      <c r="E523" s="30"/>
      <c r="F523" s="30"/>
      <c r="G523" s="17" t="s">
        <v>779</v>
      </c>
      <c r="H523" s="251" t="s">
        <v>960</v>
      </c>
      <c r="I523" s="47" t="s">
        <v>961</v>
      </c>
    </row>
    <row r="524" spans="2:9" ht="25.5" x14ac:dyDescent="0.2">
      <c r="B524" s="30">
        <v>43068</v>
      </c>
      <c r="C524" s="14" t="s">
        <v>9</v>
      </c>
      <c r="D524" s="15" t="s">
        <v>38</v>
      </c>
      <c r="E524" s="30"/>
      <c r="F524" s="30"/>
      <c r="G524" s="17" t="s">
        <v>779</v>
      </c>
      <c r="H524" s="251" t="s">
        <v>962</v>
      </c>
      <c r="I524" s="47" t="s">
        <v>963</v>
      </c>
    </row>
    <row r="525" spans="2:9" x14ac:dyDescent="0.2">
      <c r="B525" s="30">
        <v>43059</v>
      </c>
      <c r="C525" s="30"/>
      <c r="D525" s="15" t="s">
        <v>38</v>
      </c>
      <c r="E525" s="30"/>
      <c r="F525" s="30"/>
      <c r="G525" s="17" t="s">
        <v>18</v>
      </c>
      <c r="H525" s="251" t="s">
        <v>964</v>
      </c>
      <c r="I525" s="28" t="s">
        <v>965</v>
      </c>
    </row>
    <row r="526" spans="2:9" ht="25.5" x14ac:dyDescent="0.2">
      <c r="B526" s="30">
        <v>43059</v>
      </c>
      <c r="C526" s="30"/>
      <c r="D526" s="15" t="s">
        <v>38</v>
      </c>
      <c r="E526" s="30"/>
      <c r="F526" s="30"/>
      <c r="G526" s="17" t="s">
        <v>18</v>
      </c>
      <c r="H526" s="251" t="s">
        <v>966</v>
      </c>
      <c r="I526" s="29" t="s">
        <v>967</v>
      </c>
    </row>
    <row r="527" spans="2:9" ht="25.5" x14ac:dyDescent="0.2">
      <c r="B527" s="30">
        <v>43042</v>
      </c>
      <c r="C527" s="30"/>
      <c r="D527" s="15" t="s">
        <v>38</v>
      </c>
      <c r="E527" s="30"/>
      <c r="F527" s="30"/>
      <c r="G527" s="17" t="s">
        <v>18</v>
      </c>
      <c r="H527" s="251" t="s">
        <v>968</v>
      </c>
      <c r="I527" s="17" t="s">
        <v>969</v>
      </c>
    </row>
    <row r="528" spans="2:9" ht="25.5" x14ac:dyDescent="0.2">
      <c r="B528" s="52">
        <v>43039</v>
      </c>
      <c r="C528" s="30"/>
      <c r="D528" s="15" t="s">
        <v>38</v>
      </c>
      <c r="E528" s="30"/>
      <c r="F528" s="30"/>
      <c r="G528" s="17" t="s">
        <v>970</v>
      </c>
      <c r="H528" s="251" t="s">
        <v>971</v>
      </c>
      <c r="I528" s="44" t="s">
        <v>972</v>
      </c>
    </row>
    <row r="529" spans="2:9" ht="25.5" x14ac:dyDescent="0.2">
      <c r="B529" s="30">
        <v>43035</v>
      </c>
      <c r="C529" s="30"/>
      <c r="D529" s="15" t="s">
        <v>38</v>
      </c>
      <c r="E529" s="16" t="s">
        <v>11</v>
      </c>
      <c r="F529" s="41"/>
      <c r="G529" s="17" t="s">
        <v>18</v>
      </c>
      <c r="H529" s="251" t="s">
        <v>973</v>
      </c>
      <c r="I529" s="44" t="s">
        <v>974</v>
      </c>
    </row>
    <row r="530" spans="2:9" s="53" customFormat="1" ht="25.5" x14ac:dyDescent="0.2">
      <c r="B530" s="30">
        <v>43034</v>
      </c>
      <c r="C530" s="14" t="s">
        <v>9</v>
      </c>
      <c r="D530" s="15" t="s">
        <v>38</v>
      </c>
      <c r="E530" s="16" t="s">
        <v>11</v>
      </c>
      <c r="F530" s="41"/>
      <c r="G530" s="17" t="s">
        <v>786</v>
      </c>
      <c r="H530" s="251" t="s">
        <v>975</v>
      </c>
      <c r="I530" s="44" t="s">
        <v>803</v>
      </c>
    </row>
    <row r="531" spans="2:9" x14ac:dyDescent="0.2">
      <c r="B531" s="30">
        <v>43031</v>
      </c>
      <c r="C531" s="14" t="s">
        <v>9</v>
      </c>
      <c r="D531" s="15" t="s">
        <v>38</v>
      </c>
      <c r="E531" s="16" t="s">
        <v>11</v>
      </c>
      <c r="F531" s="41"/>
      <c r="G531" s="31" t="s">
        <v>976</v>
      </c>
      <c r="H531" s="251"/>
      <c r="I531" s="17" t="s">
        <v>977</v>
      </c>
    </row>
    <row r="532" spans="2:9" ht="25.5" x14ac:dyDescent="0.2">
      <c r="B532" s="30">
        <v>42660</v>
      </c>
      <c r="C532" s="30"/>
      <c r="D532" s="15" t="s">
        <v>38</v>
      </c>
      <c r="E532" s="16" t="s">
        <v>11</v>
      </c>
      <c r="F532" s="30"/>
      <c r="G532" s="31" t="s">
        <v>978</v>
      </c>
      <c r="H532" s="251" t="s">
        <v>979</v>
      </c>
      <c r="I532" s="44" t="s">
        <v>980</v>
      </c>
    </row>
    <row r="533" spans="2:9" ht="25.5" x14ac:dyDescent="0.2">
      <c r="B533" s="54">
        <v>43024</v>
      </c>
      <c r="C533" s="14" t="s">
        <v>9</v>
      </c>
      <c r="D533" s="15" t="s">
        <v>38</v>
      </c>
      <c r="E533" s="16" t="s">
        <v>11</v>
      </c>
      <c r="F533" s="41"/>
      <c r="G533" s="17" t="s">
        <v>786</v>
      </c>
      <c r="H533" s="251" t="s">
        <v>981</v>
      </c>
      <c r="I533" s="55" t="s">
        <v>982</v>
      </c>
    </row>
    <row r="534" spans="2:9" ht="25.5" x14ac:dyDescent="0.2">
      <c r="B534" s="30">
        <v>43017</v>
      </c>
      <c r="C534" s="14" t="s">
        <v>9</v>
      </c>
      <c r="D534" s="30"/>
      <c r="E534" s="30"/>
      <c r="F534" s="30"/>
      <c r="G534" s="17" t="s">
        <v>18</v>
      </c>
      <c r="H534" s="251" t="s">
        <v>983</v>
      </c>
      <c r="I534" s="43" t="s">
        <v>984</v>
      </c>
    </row>
    <row r="535" spans="2:9" ht="25.5" x14ac:dyDescent="0.2">
      <c r="B535" s="30">
        <v>43017</v>
      </c>
      <c r="C535" s="14" t="s">
        <v>9</v>
      </c>
      <c r="D535" s="15" t="s">
        <v>38</v>
      </c>
      <c r="E535" s="16" t="s">
        <v>11</v>
      </c>
      <c r="F535" s="41"/>
      <c r="G535" s="17" t="s">
        <v>716</v>
      </c>
      <c r="H535" s="251" t="s">
        <v>947</v>
      </c>
      <c r="I535" s="43" t="s">
        <v>985</v>
      </c>
    </row>
    <row r="536" spans="2:9" ht="25.5" x14ac:dyDescent="0.2">
      <c r="B536" s="30">
        <v>43006</v>
      </c>
      <c r="C536" s="14" t="s">
        <v>9</v>
      </c>
      <c r="D536" s="15" t="s">
        <v>38</v>
      </c>
      <c r="E536" s="16" t="s">
        <v>11</v>
      </c>
      <c r="F536" s="41"/>
      <c r="G536" s="17" t="s">
        <v>786</v>
      </c>
      <c r="H536" s="251" t="s">
        <v>986</v>
      </c>
      <c r="I536" s="43" t="s">
        <v>987</v>
      </c>
    </row>
    <row r="537" spans="2:9" ht="25.5" x14ac:dyDescent="0.2">
      <c r="B537" s="30">
        <v>43004</v>
      </c>
      <c r="C537" s="14" t="s">
        <v>9</v>
      </c>
      <c r="D537" s="15" t="s">
        <v>38</v>
      </c>
      <c r="E537" s="30"/>
      <c r="F537" s="30"/>
      <c r="G537" s="17" t="s">
        <v>786</v>
      </c>
      <c r="H537" s="251" t="s">
        <v>988</v>
      </c>
      <c r="I537" s="43" t="s">
        <v>989</v>
      </c>
    </row>
    <row r="538" spans="2:9" ht="25.5" x14ac:dyDescent="0.2">
      <c r="B538" s="30">
        <v>42998</v>
      </c>
      <c r="C538" s="30"/>
      <c r="D538" s="15" t="s">
        <v>38</v>
      </c>
      <c r="E538" s="30"/>
      <c r="F538" s="30"/>
      <c r="G538" s="17" t="s">
        <v>786</v>
      </c>
      <c r="H538" s="251" t="s">
        <v>990</v>
      </c>
      <c r="I538" s="43" t="s">
        <v>991</v>
      </c>
    </row>
    <row r="539" spans="2:9" ht="25.5" x14ac:dyDescent="0.2">
      <c r="B539" s="30">
        <v>42992</v>
      </c>
      <c r="C539" s="14" t="s">
        <v>9</v>
      </c>
      <c r="D539" s="15" t="s">
        <v>38</v>
      </c>
      <c r="E539" s="16" t="s">
        <v>11</v>
      </c>
      <c r="F539" s="41"/>
      <c r="G539" s="17" t="s">
        <v>18</v>
      </c>
      <c r="H539" s="251" t="s">
        <v>992</v>
      </c>
      <c r="I539" s="43" t="s">
        <v>993</v>
      </c>
    </row>
    <row r="540" spans="2:9" ht="25.5" x14ac:dyDescent="0.2">
      <c r="B540" s="30">
        <v>42991</v>
      </c>
      <c r="C540" s="30"/>
      <c r="D540" s="15" t="s">
        <v>38</v>
      </c>
      <c r="E540" s="30"/>
      <c r="F540" s="30"/>
      <c r="G540" s="17" t="s">
        <v>18</v>
      </c>
      <c r="H540" s="251" t="s">
        <v>994</v>
      </c>
      <c r="I540" s="43" t="s">
        <v>995</v>
      </c>
    </row>
    <row r="541" spans="2:9" ht="25.5" x14ac:dyDescent="0.2">
      <c r="B541" s="30">
        <v>42990</v>
      </c>
      <c r="C541" s="30"/>
      <c r="D541" s="15" t="s">
        <v>38</v>
      </c>
      <c r="E541" s="30"/>
      <c r="F541" s="30"/>
      <c r="G541" s="17" t="s">
        <v>18</v>
      </c>
      <c r="H541" s="251" t="s">
        <v>996</v>
      </c>
      <c r="I541" s="43" t="s">
        <v>997</v>
      </c>
    </row>
    <row r="542" spans="2:9" ht="24" customHeight="1" x14ac:dyDescent="0.2">
      <c r="B542" s="30">
        <v>42990</v>
      </c>
      <c r="C542" s="14" t="s">
        <v>9</v>
      </c>
      <c r="D542" s="30"/>
      <c r="E542" s="30"/>
      <c r="F542" s="30"/>
      <c r="G542" s="17" t="s">
        <v>18</v>
      </c>
      <c r="H542" s="251" t="s">
        <v>998</v>
      </c>
      <c r="I542" s="43" t="s">
        <v>999</v>
      </c>
    </row>
    <row r="543" spans="2:9" ht="25.5" x14ac:dyDescent="0.2">
      <c r="B543" s="30">
        <v>42990</v>
      </c>
      <c r="C543" s="30"/>
      <c r="D543" s="15" t="s">
        <v>38</v>
      </c>
      <c r="E543" s="30"/>
      <c r="F543" s="30"/>
      <c r="G543" s="17" t="s">
        <v>18</v>
      </c>
      <c r="H543" s="251" t="s">
        <v>1000</v>
      </c>
      <c r="I543" s="43" t="s">
        <v>1001</v>
      </c>
    </row>
    <row r="544" spans="2:9" x14ac:dyDescent="0.2">
      <c r="B544" s="30">
        <v>42983</v>
      </c>
      <c r="C544" s="14" t="s">
        <v>9</v>
      </c>
      <c r="D544" s="15" t="s">
        <v>38</v>
      </c>
      <c r="E544" s="16" t="s">
        <v>11</v>
      </c>
      <c r="F544" s="30"/>
      <c r="G544" s="17" t="s">
        <v>1002</v>
      </c>
      <c r="H544" s="251" t="s">
        <v>1003</v>
      </c>
      <c r="I544" s="30" t="s">
        <v>1004</v>
      </c>
    </row>
    <row r="545" spans="2:9" ht="25.5" x14ac:dyDescent="0.2">
      <c r="B545" s="30">
        <v>42979</v>
      </c>
      <c r="C545" s="14" t="s">
        <v>9</v>
      </c>
      <c r="D545" s="15" t="s">
        <v>38</v>
      </c>
      <c r="E545" s="30"/>
      <c r="F545" s="30"/>
      <c r="G545" s="17" t="s">
        <v>970</v>
      </c>
      <c r="H545" s="251" t="s">
        <v>1005</v>
      </c>
      <c r="I545" s="56" t="s">
        <v>1006</v>
      </c>
    </row>
    <row r="546" spans="2:9" ht="25.5" x14ac:dyDescent="0.2">
      <c r="B546" s="30">
        <v>42979</v>
      </c>
      <c r="C546" s="14" t="s">
        <v>9</v>
      </c>
      <c r="D546" s="30"/>
      <c r="E546" s="30"/>
      <c r="F546" s="30"/>
      <c r="G546" s="17" t="s">
        <v>786</v>
      </c>
      <c r="H546" s="251" t="s">
        <v>1007</v>
      </c>
      <c r="I546" s="56" t="s">
        <v>1008</v>
      </c>
    </row>
    <row r="547" spans="2:9" ht="25.5" x14ac:dyDescent="0.2">
      <c r="B547" s="30">
        <v>42975</v>
      </c>
      <c r="C547" s="30"/>
      <c r="D547" s="15" t="s">
        <v>38</v>
      </c>
      <c r="E547" s="16" t="s">
        <v>11</v>
      </c>
      <c r="F547" s="41"/>
      <c r="G547" s="17" t="s">
        <v>18</v>
      </c>
      <c r="H547" s="251" t="s">
        <v>1009</v>
      </c>
      <c r="I547" s="43" t="s">
        <v>1010</v>
      </c>
    </row>
    <row r="548" spans="2:9" ht="25.5" x14ac:dyDescent="0.2">
      <c r="B548" s="30">
        <v>42970</v>
      </c>
      <c r="C548" s="30"/>
      <c r="D548" s="15" t="s">
        <v>38</v>
      </c>
      <c r="E548" s="16" t="s">
        <v>11</v>
      </c>
      <c r="F548" s="41"/>
      <c r="G548" s="17" t="s">
        <v>18</v>
      </c>
      <c r="H548" s="251" t="s">
        <v>1011</v>
      </c>
      <c r="I548" s="43" t="s">
        <v>1012</v>
      </c>
    </row>
    <row r="549" spans="2:9" ht="25.5" x14ac:dyDescent="0.2">
      <c r="B549" s="30">
        <v>42968</v>
      </c>
      <c r="C549" s="14" t="s">
        <v>9</v>
      </c>
      <c r="D549" s="15" t="s">
        <v>38</v>
      </c>
      <c r="E549" s="16" t="s">
        <v>11</v>
      </c>
      <c r="F549" s="41"/>
      <c r="G549" s="17" t="s">
        <v>18</v>
      </c>
      <c r="H549" s="251" t="s">
        <v>1013</v>
      </c>
      <c r="I549" s="17" t="s">
        <v>1014</v>
      </c>
    </row>
    <row r="550" spans="2:9" ht="25.5" x14ac:dyDescent="0.2">
      <c r="B550" s="30">
        <v>42961</v>
      </c>
      <c r="C550" s="30"/>
      <c r="D550" s="15" t="s">
        <v>38</v>
      </c>
      <c r="E550" s="30"/>
      <c r="F550" s="30"/>
      <c r="G550" s="17" t="s">
        <v>779</v>
      </c>
      <c r="H550" s="251" t="s">
        <v>1015</v>
      </c>
      <c r="I550" s="43" t="s">
        <v>1016</v>
      </c>
    </row>
    <row r="551" spans="2:9" ht="25.5" x14ac:dyDescent="0.2">
      <c r="B551" s="30">
        <v>42961</v>
      </c>
      <c r="C551" s="14" t="s">
        <v>9</v>
      </c>
      <c r="D551" s="15" t="s">
        <v>38</v>
      </c>
      <c r="E551" s="16" t="s">
        <v>11</v>
      </c>
      <c r="F551" s="41"/>
      <c r="G551" s="17" t="s">
        <v>446</v>
      </c>
      <c r="H551" s="251" t="s">
        <v>1017</v>
      </c>
      <c r="I551" s="49" t="s">
        <v>1018</v>
      </c>
    </row>
    <row r="552" spans="2:9" ht="25.5" x14ac:dyDescent="0.2">
      <c r="B552" s="30">
        <v>42961</v>
      </c>
      <c r="C552" s="14" t="s">
        <v>9</v>
      </c>
      <c r="D552" s="15" t="s">
        <v>38</v>
      </c>
      <c r="E552" s="16" t="s">
        <v>11</v>
      </c>
      <c r="F552" s="41"/>
      <c r="G552" s="17" t="s">
        <v>446</v>
      </c>
      <c r="H552" s="251" t="s">
        <v>1019</v>
      </c>
      <c r="I552" s="57" t="s">
        <v>1020</v>
      </c>
    </row>
    <row r="553" spans="2:9" ht="25.5" x14ac:dyDescent="0.2">
      <c r="B553" s="30">
        <v>42956</v>
      </c>
      <c r="C553" s="14" t="s">
        <v>9</v>
      </c>
      <c r="D553" s="15" t="s">
        <v>38</v>
      </c>
      <c r="E553" s="30"/>
      <c r="F553" s="30"/>
      <c r="G553" s="17" t="s">
        <v>779</v>
      </c>
      <c r="H553" s="251" t="s">
        <v>1021</v>
      </c>
      <c r="I553" s="43" t="s">
        <v>1022</v>
      </c>
    </row>
    <row r="554" spans="2:9" ht="25.5" x14ac:dyDescent="0.2">
      <c r="B554" s="30">
        <v>42955</v>
      </c>
      <c r="C554" s="14" t="s">
        <v>9</v>
      </c>
      <c r="D554" s="15" t="s">
        <v>38</v>
      </c>
      <c r="E554" s="30"/>
      <c r="F554" s="30"/>
      <c r="G554" s="17" t="s">
        <v>18</v>
      </c>
      <c r="H554" s="251" t="s">
        <v>1023</v>
      </c>
      <c r="I554" s="43" t="s">
        <v>1024</v>
      </c>
    </row>
    <row r="555" spans="2:9" ht="17.25" customHeight="1" x14ac:dyDescent="0.2">
      <c r="B555" s="30">
        <v>42955</v>
      </c>
      <c r="C555" s="30"/>
      <c r="D555" s="15" t="s">
        <v>38</v>
      </c>
      <c r="E555" s="30"/>
      <c r="F555" s="30"/>
      <c r="G555" s="17" t="s">
        <v>18</v>
      </c>
      <c r="H555" s="251" t="s">
        <v>1025</v>
      </c>
      <c r="I555" s="43" t="s">
        <v>1026</v>
      </c>
    </row>
    <row r="556" spans="2:9" ht="25.5" x14ac:dyDescent="0.2">
      <c r="B556" s="30">
        <v>42949</v>
      </c>
      <c r="C556" s="14" t="s">
        <v>9</v>
      </c>
      <c r="D556" s="15" t="s">
        <v>38</v>
      </c>
      <c r="E556" s="30"/>
      <c r="F556" s="30"/>
      <c r="G556" s="17" t="s">
        <v>779</v>
      </c>
      <c r="H556" s="251" t="s">
        <v>1027</v>
      </c>
      <c r="I556" s="43" t="s">
        <v>1028</v>
      </c>
    </row>
    <row r="557" spans="2:9" x14ac:dyDescent="0.2">
      <c r="B557" s="30">
        <v>42949</v>
      </c>
      <c r="C557" s="14" t="s">
        <v>9</v>
      </c>
      <c r="D557" s="15" t="s">
        <v>38</v>
      </c>
      <c r="E557" s="16" t="s">
        <v>11</v>
      </c>
      <c r="F557" s="41"/>
      <c r="G557" s="17" t="s">
        <v>1029</v>
      </c>
      <c r="H557" s="251" t="s">
        <v>951</v>
      </c>
      <c r="I557" s="43" t="s">
        <v>1030</v>
      </c>
    </row>
    <row r="558" spans="2:9" ht="25.5" x14ac:dyDescent="0.2">
      <c r="B558" s="30">
        <v>42947</v>
      </c>
      <c r="C558" s="14" t="s">
        <v>9</v>
      </c>
      <c r="D558" s="15" t="s">
        <v>38</v>
      </c>
      <c r="E558" s="16" t="s">
        <v>11</v>
      </c>
      <c r="F558" s="41"/>
      <c r="G558" s="17" t="s">
        <v>779</v>
      </c>
      <c r="H558" s="251" t="s">
        <v>1031</v>
      </c>
      <c r="I558" s="43" t="s">
        <v>1032</v>
      </c>
    </row>
    <row r="559" spans="2:9" ht="25.5" x14ac:dyDescent="0.2">
      <c r="B559" s="30">
        <v>42944</v>
      </c>
      <c r="C559" s="14" t="s">
        <v>9</v>
      </c>
      <c r="D559" s="15" t="s">
        <v>38</v>
      </c>
      <c r="E559" s="30"/>
      <c r="F559" s="30"/>
      <c r="G559" s="17" t="s">
        <v>786</v>
      </c>
      <c r="H559" s="251" t="s">
        <v>1033</v>
      </c>
      <c r="I559" s="43" t="s">
        <v>1034</v>
      </c>
    </row>
    <row r="560" spans="2:9" s="46" customFormat="1" ht="25.5" x14ac:dyDescent="0.2">
      <c r="B560" s="30">
        <v>42941</v>
      </c>
      <c r="C560" s="30"/>
      <c r="D560" s="15" t="s">
        <v>38</v>
      </c>
      <c r="E560" s="16" t="s">
        <v>11</v>
      </c>
      <c r="F560" s="41"/>
      <c r="G560" s="17" t="s">
        <v>18</v>
      </c>
      <c r="H560" s="251" t="s">
        <v>1035</v>
      </c>
      <c r="I560" s="43" t="s">
        <v>1036</v>
      </c>
    </row>
    <row r="561" spans="2:9" s="46" customFormat="1" ht="25.5" x14ac:dyDescent="0.2">
      <c r="B561" s="30">
        <v>42933</v>
      </c>
      <c r="C561" s="30"/>
      <c r="D561" s="15" t="s">
        <v>38</v>
      </c>
      <c r="E561" s="30"/>
      <c r="F561" s="30"/>
      <c r="G561" s="17" t="s">
        <v>18</v>
      </c>
      <c r="H561" s="251" t="s">
        <v>1037</v>
      </c>
      <c r="I561" s="43" t="s">
        <v>1038</v>
      </c>
    </row>
    <row r="562" spans="2:9" s="46" customFormat="1" ht="38.25" customHeight="1" x14ac:dyDescent="0.2">
      <c r="B562" s="30">
        <v>42929</v>
      </c>
      <c r="C562" s="14" t="s">
        <v>9</v>
      </c>
      <c r="D562" s="15" t="s">
        <v>38</v>
      </c>
      <c r="E562" s="16" t="s">
        <v>11</v>
      </c>
      <c r="F562" s="41"/>
      <c r="G562" s="17" t="s">
        <v>876</v>
      </c>
      <c r="H562" s="251" t="s">
        <v>1039</v>
      </c>
      <c r="I562" s="43" t="s">
        <v>1040</v>
      </c>
    </row>
    <row r="563" spans="2:9" ht="25.5" x14ac:dyDescent="0.2">
      <c r="B563" s="30">
        <v>42926</v>
      </c>
      <c r="C563" s="30"/>
      <c r="D563" s="15" t="s">
        <v>38</v>
      </c>
      <c r="E563" s="16" t="s">
        <v>11</v>
      </c>
      <c r="F563" s="41"/>
      <c r="G563" s="17" t="s">
        <v>1041</v>
      </c>
      <c r="H563" s="251" t="s">
        <v>1042</v>
      </c>
      <c r="I563" s="43" t="s">
        <v>1043</v>
      </c>
    </row>
    <row r="564" spans="2:9" ht="38.25" x14ac:dyDescent="0.2">
      <c r="B564" s="30">
        <v>42926</v>
      </c>
      <c r="C564" s="14" t="s">
        <v>9</v>
      </c>
      <c r="D564" s="30"/>
      <c r="E564" s="30"/>
      <c r="F564" s="30"/>
      <c r="G564" s="17" t="s">
        <v>1044</v>
      </c>
      <c r="H564" s="251" t="s">
        <v>1045</v>
      </c>
      <c r="I564" s="43" t="s">
        <v>1046</v>
      </c>
    </row>
    <row r="565" spans="2:9" ht="25.5" x14ac:dyDescent="0.2">
      <c r="B565" s="30">
        <v>42922</v>
      </c>
      <c r="C565" s="14" t="s">
        <v>9</v>
      </c>
      <c r="D565" s="15" t="s">
        <v>38</v>
      </c>
      <c r="E565" s="16" t="s">
        <v>11</v>
      </c>
      <c r="F565" s="41"/>
      <c r="G565" s="17" t="s">
        <v>18</v>
      </c>
      <c r="H565" s="251" t="s">
        <v>1047</v>
      </c>
      <c r="I565" s="17" t="s">
        <v>1048</v>
      </c>
    </row>
    <row r="566" spans="2:9" ht="17.25" customHeight="1" x14ac:dyDescent="0.2">
      <c r="B566" s="30">
        <v>42921</v>
      </c>
      <c r="C566" s="30"/>
      <c r="D566" s="15" t="s">
        <v>38</v>
      </c>
      <c r="E566" s="30"/>
      <c r="F566" s="30"/>
      <c r="G566" s="17" t="s">
        <v>897</v>
      </c>
      <c r="H566" s="251" t="s">
        <v>1049</v>
      </c>
      <c r="I566" s="29" t="s">
        <v>1050</v>
      </c>
    </row>
    <row r="567" spans="2:9" ht="25.5" x14ac:dyDescent="0.2">
      <c r="B567" s="30">
        <v>42919</v>
      </c>
      <c r="C567" s="14" t="s">
        <v>9</v>
      </c>
      <c r="D567" s="30"/>
      <c r="E567" s="30"/>
      <c r="F567" s="58"/>
      <c r="G567" s="17" t="s">
        <v>18</v>
      </c>
      <c r="H567" s="251" t="s">
        <v>1051</v>
      </c>
      <c r="I567" s="43" t="s">
        <v>1052</v>
      </c>
    </row>
    <row r="568" spans="2:9" x14ac:dyDescent="0.2">
      <c r="B568" s="30">
        <v>42919</v>
      </c>
      <c r="C568" s="14" t="s">
        <v>9</v>
      </c>
      <c r="D568" s="30"/>
      <c r="E568" s="30"/>
      <c r="F568" s="58"/>
      <c r="G568" s="17" t="s">
        <v>1053</v>
      </c>
      <c r="H568" s="251" t="s">
        <v>1054</v>
      </c>
      <c r="I568" s="17" t="s">
        <v>1053</v>
      </c>
    </row>
    <row r="569" spans="2:9" ht="25.5" x14ac:dyDescent="0.2">
      <c r="B569" s="30">
        <v>42914</v>
      </c>
      <c r="C569" s="30"/>
      <c r="D569" s="15" t="s">
        <v>38</v>
      </c>
      <c r="E569" s="30"/>
      <c r="F569" s="30"/>
      <c r="G569" s="17" t="s">
        <v>897</v>
      </c>
      <c r="H569" s="251" t="s">
        <v>1055</v>
      </c>
      <c r="I569" s="43" t="s">
        <v>1056</v>
      </c>
    </row>
    <row r="570" spans="2:9" ht="25.5" x14ac:dyDescent="0.2">
      <c r="B570" s="30">
        <v>42914</v>
      </c>
      <c r="C570" s="30"/>
      <c r="D570" s="15" t="s">
        <v>38</v>
      </c>
      <c r="E570" s="30"/>
      <c r="F570" s="30"/>
      <c r="G570" s="17" t="s">
        <v>897</v>
      </c>
      <c r="H570" s="251" t="s">
        <v>1057</v>
      </c>
      <c r="I570" s="43" t="s">
        <v>1058</v>
      </c>
    </row>
    <row r="571" spans="2:9" ht="25.5" x14ac:dyDescent="0.2">
      <c r="B571" s="59">
        <v>42913</v>
      </c>
      <c r="C571" s="14" t="s">
        <v>9</v>
      </c>
      <c r="D571" s="15" t="s">
        <v>38</v>
      </c>
      <c r="E571" s="16" t="s">
        <v>11</v>
      </c>
      <c r="F571" s="41"/>
      <c r="G571" s="17" t="s">
        <v>786</v>
      </c>
      <c r="H571" s="251" t="s">
        <v>1059</v>
      </c>
      <c r="I571" s="43" t="s">
        <v>1060</v>
      </c>
    </row>
    <row r="572" spans="2:9" ht="25.5" x14ac:dyDescent="0.2">
      <c r="B572" s="30">
        <v>42913</v>
      </c>
      <c r="C572" s="14" t="s">
        <v>9</v>
      </c>
      <c r="D572" s="15" t="s">
        <v>38</v>
      </c>
      <c r="E572" s="16" t="s">
        <v>11</v>
      </c>
      <c r="F572" s="41"/>
      <c r="G572" s="17" t="s">
        <v>779</v>
      </c>
      <c r="H572" s="251" t="s">
        <v>1061</v>
      </c>
      <c r="I572" s="43" t="s">
        <v>1062</v>
      </c>
    </row>
    <row r="573" spans="2:9" ht="38.25" x14ac:dyDescent="0.2">
      <c r="B573" s="30">
        <v>42908</v>
      </c>
      <c r="C573" s="30"/>
      <c r="D573" s="30"/>
      <c r="E573" s="30"/>
      <c r="F573" s="24" t="s">
        <v>396</v>
      </c>
      <c r="G573" s="17" t="s">
        <v>779</v>
      </c>
      <c r="H573" s="251" t="s">
        <v>1063</v>
      </c>
      <c r="I573" s="56" t="s">
        <v>1064</v>
      </c>
    </row>
    <row r="574" spans="2:9" ht="25.5" x14ac:dyDescent="0.2">
      <c r="B574" s="30">
        <v>42906</v>
      </c>
      <c r="C574" s="30"/>
      <c r="D574" s="15" t="s">
        <v>38</v>
      </c>
      <c r="E574" s="16" t="s">
        <v>11</v>
      </c>
      <c r="F574" s="41"/>
      <c r="G574" s="17" t="s">
        <v>786</v>
      </c>
      <c r="H574" s="251" t="s">
        <v>1065</v>
      </c>
      <c r="I574" s="43" t="s">
        <v>1066</v>
      </c>
    </row>
    <row r="575" spans="2:9" ht="25.5" x14ac:dyDescent="0.2">
      <c r="B575" s="30">
        <v>42905</v>
      </c>
      <c r="C575" s="30"/>
      <c r="D575" s="15" t="s">
        <v>38</v>
      </c>
      <c r="E575" s="16" t="s">
        <v>11</v>
      </c>
      <c r="F575" s="41"/>
      <c r="G575" s="17" t="s">
        <v>18</v>
      </c>
      <c r="H575" s="251" t="s">
        <v>1067</v>
      </c>
      <c r="I575" s="17" t="s">
        <v>1068</v>
      </c>
    </row>
    <row r="576" spans="2:9" ht="25.5" x14ac:dyDescent="0.2">
      <c r="B576" s="30">
        <v>42902</v>
      </c>
      <c r="C576" s="30"/>
      <c r="D576" s="15" t="s">
        <v>38</v>
      </c>
      <c r="E576" s="30"/>
      <c r="F576" s="30"/>
      <c r="G576" s="30" t="s">
        <v>15</v>
      </c>
      <c r="H576" s="251" t="s">
        <v>1069</v>
      </c>
      <c r="I576" s="17" t="s">
        <v>1070</v>
      </c>
    </row>
    <row r="577" spans="2:9" ht="25.5" x14ac:dyDescent="0.2">
      <c r="B577" s="30">
        <v>42902</v>
      </c>
      <c r="C577" s="30"/>
      <c r="D577" s="15" t="s">
        <v>38</v>
      </c>
      <c r="E577" s="30"/>
      <c r="F577" s="30"/>
      <c r="G577" s="17" t="s">
        <v>18</v>
      </c>
      <c r="H577" s="251" t="s">
        <v>1071</v>
      </c>
      <c r="I577" s="43" t="s">
        <v>1072</v>
      </c>
    </row>
    <row r="578" spans="2:9" ht="25.5" x14ac:dyDescent="0.2">
      <c r="B578" s="30">
        <v>42900</v>
      </c>
      <c r="C578" s="14" t="s">
        <v>9</v>
      </c>
      <c r="D578" s="15" t="s">
        <v>38</v>
      </c>
      <c r="E578" s="30"/>
      <c r="F578" s="30"/>
      <c r="G578" s="30" t="s">
        <v>56</v>
      </c>
      <c r="H578" s="251" t="s">
        <v>1073</v>
      </c>
      <c r="I578" s="43" t="s">
        <v>1074</v>
      </c>
    </row>
    <row r="579" spans="2:9" ht="25.5" x14ac:dyDescent="0.2">
      <c r="B579" s="30">
        <v>42898</v>
      </c>
      <c r="C579" s="14" t="s">
        <v>9</v>
      </c>
      <c r="D579" s="15" t="s">
        <v>38</v>
      </c>
      <c r="E579" s="16" t="s">
        <v>11</v>
      </c>
      <c r="F579" s="41"/>
      <c r="G579" s="17" t="s">
        <v>18</v>
      </c>
      <c r="H579" s="251" t="s">
        <v>1075</v>
      </c>
      <c r="I579" s="43" t="s">
        <v>1076</v>
      </c>
    </row>
    <row r="580" spans="2:9" ht="25.5" x14ac:dyDescent="0.2">
      <c r="B580" s="30">
        <v>42898</v>
      </c>
      <c r="C580" s="30"/>
      <c r="D580" s="15" t="s">
        <v>38</v>
      </c>
      <c r="E580" s="16" t="s">
        <v>11</v>
      </c>
      <c r="F580" s="41"/>
      <c r="G580" s="17" t="s">
        <v>1077</v>
      </c>
      <c r="H580" s="251" t="s">
        <v>913</v>
      </c>
      <c r="I580" s="43" t="s">
        <v>1078</v>
      </c>
    </row>
    <row r="581" spans="2:9" ht="25.5" x14ac:dyDescent="0.2">
      <c r="B581" s="30">
        <v>42898</v>
      </c>
      <c r="C581" s="14" t="s">
        <v>9</v>
      </c>
      <c r="D581" s="30"/>
      <c r="E581" s="30"/>
      <c r="F581" s="58"/>
      <c r="G581" s="17" t="s">
        <v>18</v>
      </c>
      <c r="H581" s="251" t="s">
        <v>1079</v>
      </c>
      <c r="I581" s="43" t="s">
        <v>1078</v>
      </c>
    </row>
    <row r="582" spans="2:9" ht="25.5" x14ac:dyDescent="0.2">
      <c r="B582" s="30">
        <v>42891</v>
      </c>
      <c r="C582" s="14" t="s">
        <v>9</v>
      </c>
      <c r="D582" s="15" t="s">
        <v>38</v>
      </c>
      <c r="E582" s="16" t="s">
        <v>11</v>
      </c>
      <c r="F582" s="58"/>
      <c r="G582" s="30" t="s">
        <v>56</v>
      </c>
      <c r="H582" s="251" t="s">
        <v>1080</v>
      </c>
      <c r="I582" s="43" t="s">
        <v>1081</v>
      </c>
    </row>
    <row r="583" spans="2:9" ht="25.5" x14ac:dyDescent="0.2">
      <c r="B583" s="30">
        <v>42891</v>
      </c>
      <c r="C583" s="14" t="s">
        <v>9</v>
      </c>
      <c r="D583" s="15" t="s">
        <v>38</v>
      </c>
      <c r="E583" s="30"/>
      <c r="F583" s="30"/>
      <c r="G583" s="30" t="s">
        <v>15</v>
      </c>
      <c r="H583" s="251" t="s">
        <v>1082</v>
      </c>
      <c r="I583" s="43" t="s">
        <v>499</v>
      </c>
    </row>
    <row r="584" spans="2:9" ht="25.5" x14ac:dyDescent="0.2">
      <c r="B584" s="30">
        <v>42885</v>
      </c>
      <c r="C584" s="14" t="s">
        <v>9</v>
      </c>
      <c r="D584" s="15" t="s">
        <v>38</v>
      </c>
      <c r="E584" s="30"/>
      <c r="F584" s="30"/>
      <c r="G584" s="30" t="s">
        <v>18</v>
      </c>
      <c r="H584" s="251" t="s">
        <v>1083</v>
      </c>
      <c r="I584" s="43" t="s">
        <v>1084</v>
      </c>
    </row>
    <row r="585" spans="2:9" ht="25.5" x14ac:dyDescent="0.2">
      <c r="B585" s="30">
        <v>42884</v>
      </c>
      <c r="C585" s="30"/>
      <c r="D585" s="15" t="s">
        <v>38</v>
      </c>
      <c r="E585" s="30"/>
      <c r="F585" s="30"/>
      <c r="G585" s="30" t="s">
        <v>15</v>
      </c>
      <c r="H585" s="251" t="s">
        <v>1085</v>
      </c>
      <c r="I585" s="43" t="s">
        <v>92</v>
      </c>
    </row>
    <row r="586" spans="2:9" ht="25.5" x14ac:dyDescent="0.2">
      <c r="B586" s="30">
        <v>42877</v>
      </c>
      <c r="C586" s="30"/>
      <c r="D586" s="15" t="s">
        <v>38</v>
      </c>
      <c r="E586" s="30"/>
      <c r="F586" s="30"/>
      <c r="G586" s="30" t="s">
        <v>18</v>
      </c>
      <c r="H586" s="251" t="s">
        <v>1086</v>
      </c>
      <c r="I586" s="43" t="s">
        <v>1087</v>
      </c>
    </row>
    <row r="587" spans="2:9" ht="25.5" x14ac:dyDescent="0.2">
      <c r="B587" s="30">
        <v>42877</v>
      </c>
      <c r="C587" s="14" t="s">
        <v>9</v>
      </c>
      <c r="D587" s="15" t="s">
        <v>38</v>
      </c>
      <c r="E587" s="16" t="s">
        <v>11</v>
      </c>
      <c r="F587" s="58"/>
      <c r="G587" s="30" t="s">
        <v>15</v>
      </c>
      <c r="H587" s="251" t="s">
        <v>1088</v>
      </c>
      <c r="I587" s="43" t="s">
        <v>281</v>
      </c>
    </row>
    <row r="588" spans="2:9" ht="48" customHeight="1" x14ac:dyDescent="0.2">
      <c r="B588" s="30">
        <v>42877</v>
      </c>
      <c r="C588" s="14" t="s">
        <v>9</v>
      </c>
      <c r="D588" s="15" t="s">
        <v>38</v>
      </c>
      <c r="E588" s="16" t="s">
        <v>11</v>
      </c>
      <c r="F588" s="58"/>
      <c r="G588" s="30" t="s">
        <v>15</v>
      </c>
      <c r="H588" s="251" t="s">
        <v>1089</v>
      </c>
      <c r="I588" s="43" t="s">
        <v>1090</v>
      </c>
    </row>
    <row r="589" spans="2:9" ht="52.5" customHeight="1" x14ac:dyDescent="0.2">
      <c r="B589" s="30">
        <v>42877</v>
      </c>
      <c r="C589" s="14" t="s">
        <v>9</v>
      </c>
      <c r="D589" s="30"/>
      <c r="E589" s="30"/>
      <c r="F589" s="58"/>
      <c r="G589" s="30" t="s">
        <v>15</v>
      </c>
      <c r="H589" s="251" t="s">
        <v>1091</v>
      </c>
      <c r="I589" s="43" t="s">
        <v>330</v>
      </c>
    </row>
    <row r="590" spans="2:9" ht="51" x14ac:dyDescent="0.2">
      <c r="B590" s="30">
        <v>42873</v>
      </c>
      <c r="C590" s="14" t="s">
        <v>9</v>
      </c>
      <c r="D590" s="15" t="s">
        <v>38</v>
      </c>
      <c r="E590" s="30"/>
      <c r="F590" s="30"/>
      <c r="G590" s="30" t="s">
        <v>15</v>
      </c>
      <c r="H590" s="251" t="s">
        <v>1092</v>
      </c>
      <c r="I590" s="30" t="s">
        <v>907</v>
      </c>
    </row>
    <row r="591" spans="2:9" ht="51" x14ac:dyDescent="0.2">
      <c r="B591" s="30">
        <v>42873</v>
      </c>
      <c r="C591" s="14" t="s">
        <v>9</v>
      </c>
      <c r="D591" s="15" t="s">
        <v>38</v>
      </c>
      <c r="E591" s="16" t="s">
        <v>11</v>
      </c>
      <c r="F591" s="30"/>
      <c r="G591" s="30" t="s">
        <v>15</v>
      </c>
      <c r="H591" s="251" t="s">
        <v>1093</v>
      </c>
      <c r="I591" s="30" t="s">
        <v>1094</v>
      </c>
    </row>
    <row r="592" spans="2:9" ht="48" customHeight="1" x14ac:dyDescent="0.2">
      <c r="B592" s="30">
        <v>42871</v>
      </c>
      <c r="C592" s="14" t="s">
        <v>9</v>
      </c>
      <c r="D592" s="15" t="s">
        <v>38</v>
      </c>
      <c r="E592" s="16" t="s">
        <v>11</v>
      </c>
      <c r="F592" s="30"/>
      <c r="G592" s="30" t="s">
        <v>18</v>
      </c>
      <c r="H592" s="251" t="s">
        <v>1095</v>
      </c>
      <c r="I592" s="49" t="s">
        <v>1096</v>
      </c>
    </row>
    <row r="593" spans="2:9" ht="51" x14ac:dyDescent="0.2">
      <c r="B593" s="30">
        <v>42866</v>
      </c>
      <c r="C593" s="14" t="s">
        <v>9</v>
      </c>
      <c r="D593" s="15" t="s">
        <v>38</v>
      </c>
      <c r="E593" s="30"/>
      <c r="F593" s="30"/>
      <c r="G593" s="30" t="s">
        <v>56</v>
      </c>
      <c r="H593" s="251" t="s">
        <v>1097</v>
      </c>
      <c r="I593" s="30" t="s">
        <v>1098</v>
      </c>
    </row>
    <row r="594" spans="2:9" ht="51" x14ac:dyDescent="0.2">
      <c r="B594" s="30">
        <v>42866</v>
      </c>
      <c r="C594" s="14" t="s">
        <v>9</v>
      </c>
      <c r="D594" s="15" t="s">
        <v>38</v>
      </c>
      <c r="E594" s="16" t="s">
        <v>11</v>
      </c>
      <c r="F594" s="30"/>
      <c r="G594" s="30" t="s">
        <v>18</v>
      </c>
      <c r="H594" s="251" t="s">
        <v>1099</v>
      </c>
      <c r="I594" s="30" t="s">
        <v>1100</v>
      </c>
    </row>
    <row r="595" spans="2:9" ht="56.25" customHeight="1" x14ac:dyDescent="0.2">
      <c r="B595" s="30">
        <v>42865</v>
      </c>
      <c r="C595" s="30"/>
      <c r="D595" s="15" t="s">
        <v>38</v>
      </c>
      <c r="E595" s="30"/>
      <c r="F595" s="30"/>
      <c r="G595" s="30" t="s">
        <v>56</v>
      </c>
      <c r="H595" s="251" t="s">
        <v>1101</v>
      </c>
      <c r="I595" s="30" t="s">
        <v>1102</v>
      </c>
    </row>
    <row r="596" spans="2:9" ht="48" customHeight="1" x14ac:dyDescent="0.2">
      <c r="B596" s="30">
        <v>42863</v>
      </c>
      <c r="C596" s="30"/>
      <c r="D596" s="15" t="s">
        <v>38</v>
      </c>
      <c r="E596" s="30"/>
      <c r="F596" s="30"/>
      <c r="G596" s="30" t="s">
        <v>56</v>
      </c>
      <c r="H596" s="251" t="s">
        <v>1103</v>
      </c>
      <c r="I596" s="30" t="s">
        <v>1104</v>
      </c>
    </row>
    <row r="597" spans="2:9" ht="51" x14ac:dyDescent="0.2">
      <c r="B597" s="30">
        <v>42863</v>
      </c>
      <c r="C597" s="14" t="s">
        <v>9</v>
      </c>
      <c r="D597" s="15" t="s">
        <v>38</v>
      </c>
      <c r="E597" s="16" t="s">
        <v>11</v>
      </c>
      <c r="F597" s="30"/>
      <c r="G597" s="30" t="s">
        <v>15</v>
      </c>
      <c r="H597" s="251" t="s">
        <v>1105</v>
      </c>
      <c r="I597" s="30" t="s">
        <v>571</v>
      </c>
    </row>
    <row r="598" spans="2:9" ht="51" x14ac:dyDescent="0.2">
      <c r="B598" s="30">
        <v>42863</v>
      </c>
      <c r="C598" s="14" t="s">
        <v>9</v>
      </c>
      <c r="D598" s="15" t="s">
        <v>38</v>
      </c>
      <c r="E598" s="16" t="s">
        <v>11</v>
      </c>
      <c r="F598" s="30"/>
      <c r="G598" s="30" t="s">
        <v>15</v>
      </c>
      <c r="H598" s="251" t="s">
        <v>1106</v>
      </c>
      <c r="I598" s="30" t="s">
        <v>1107</v>
      </c>
    </row>
    <row r="599" spans="2:9" ht="25.5" x14ac:dyDescent="0.2">
      <c r="B599" s="30">
        <v>42846</v>
      </c>
      <c r="C599" s="14" t="s">
        <v>9</v>
      </c>
      <c r="D599" s="15" t="s">
        <v>38</v>
      </c>
      <c r="E599" s="16" t="s">
        <v>11</v>
      </c>
      <c r="F599" s="60"/>
      <c r="G599" s="17" t="s">
        <v>18</v>
      </c>
      <c r="H599" s="251" t="s">
        <v>1108</v>
      </c>
      <c r="I599" s="43" t="s">
        <v>1109</v>
      </c>
    </row>
    <row r="600" spans="2:9" x14ac:dyDescent="0.2">
      <c r="B600" s="30">
        <v>42835</v>
      </c>
      <c r="C600" s="30"/>
      <c r="D600" s="30"/>
      <c r="E600" s="30"/>
      <c r="F600" s="24" t="s">
        <v>396</v>
      </c>
      <c r="G600" s="17" t="s">
        <v>724</v>
      </c>
      <c r="H600" s="251" t="s">
        <v>1110</v>
      </c>
      <c r="I600" s="43" t="s">
        <v>1111</v>
      </c>
    </row>
    <row r="601" spans="2:9" ht="25.5" x14ac:dyDescent="0.2">
      <c r="B601" s="30">
        <v>42835</v>
      </c>
      <c r="C601" s="14" t="s">
        <v>9</v>
      </c>
      <c r="D601" s="15" t="s">
        <v>38</v>
      </c>
      <c r="E601" s="16" t="s">
        <v>11</v>
      </c>
      <c r="F601" s="60"/>
      <c r="G601" s="17" t="s">
        <v>18</v>
      </c>
      <c r="H601" s="251" t="s">
        <v>1112</v>
      </c>
      <c r="I601" s="43" t="s">
        <v>1113</v>
      </c>
    </row>
    <row r="602" spans="2:9" ht="25.5" x14ac:dyDescent="0.2">
      <c r="B602" s="30">
        <v>42832</v>
      </c>
      <c r="C602" s="14" t="s">
        <v>9</v>
      </c>
      <c r="D602" s="30"/>
      <c r="E602" s="30"/>
      <c r="F602" s="30"/>
      <c r="G602" s="30" t="s">
        <v>56</v>
      </c>
      <c r="H602" s="251" t="s">
        <v>1114</v>
      </c>
      <c r="I602" s="43" t="s">
        <v>1115</v>
      </c>
    </row>
    <row r="603" spans="2:9" ht="51" x14ac:dyDescent="0.2">
      <c r="B603" s="60">
        <v>42831</v>
      </c>
      <c r="C603" s="14" t="s">
        <v>9</v>
      </c>
      <c r="D603" s="15" t="s">
        <v>38</v>
      </c>
      <c r="E603" s="16" t="s">
        <v>11</v>
      </c>
      <c r="F603" s="60"/>
      <c r="G603" s="60" t="s">
        <v>15</v>
      </c>
      <c r="H603" s="251" t="s">
        <v>1116</v>
      </c>
      <c r="I603" s="60" t="s">
        <v>1109</v>
      </c>
    </row>
    <row r="604" spans="2:9" ht="51" x14ac:dyDescent="0.2">
      <c r="B604" s="60">
        <v>42829</v>
      </c>
      <c r="C604" s="14" t="s">
        <v>9</v>
      </c>
      <c r="D604" s="15" t="s">
        <v>38</v>
      </c>
      <c r="E604" s="16" t="s">
        <v>11</v>
      </c>
      <c r="F604" s="60"/>
      <c r="G604" s="60" t="s">
        <v>15</v>
      </c>
      <c r="H604" s="251" t="s">
        <v>1117</v>
      </c>
      <c r="I604" s="60" t="s">
        <v>1118</v>
      </c>
    </row>
    <row r="605" spans="2:9" ht="25.5" x14ac:dyDescent="0.2">
      <c r="B605" s="60">
        <v>42825</v>
      </c>
      <c r="C605" s="30"/>
      <c r="D605" s="15" t="s">
        <v>38</v>
      </c>
      <c r="E605" s="30"/>
      <c r="F605" s="30"/>
      <c r="G605" s="30" t="s">
        <v>56</v>
      </c>
      <c r="H605" s="251" t="s">
        <v>1119</v>
      </c>
      <c r="I605" s="56" t="s">
        <v>1120</v>
      </c>
    </row>
    <row r="606" spans="2:9" ht="59.25" customHeight="1" x14ac:dyDescent="0.2">
      <c r="B606" s="30">
        <v>42807</v>
      </c>
      <c r="C606" s="14" t="s">
        <v>9</v>
      </c>
      <c r="D606" s="30"/>
      <c r="E606" s="30"/>
      <c r="F606" s="30"/>
      <c r="G606" s="30" t="s">
        <v>18</v>
      </c>
      <c r="H606" s="251" t="s">
        <v>1121</v>
      </c>
      <c r="I606" s="30" t="s">
        <v>1122</v>
      </c>
    </row>
    <row r="607" spans="2:9" ht="72" customHeight="1" x14ac:dyDescent="0.2">
      <c r="B607" s="30">
        <v>42797</v>
      </c>
      <c r="C607" s="30"/>
      <c r="D607" s="15" t="s">
        <v>38</v>
      </c>
      <c r="E607" s="30"/>
      <c r="F607" s="30"/>
      <c r="G607" s="30" t="s">
        <v>18</v>
      </c>
      <c r="H607" s="251" t="s">
        <v>1123</v>
      </c>
      <c r="I607" s="30" t="s">
        <v>1124</v>
      </c>
    </row>
    <row r="608" spans="2:9" ht="54.75" customHeight="1" x14ac:dyDescent="0.2">
      <c r="B608" s="30">
        <v>42793</v>
      </c>
      <c r="C608" s="30"/>
      <c r="D608" s="15" t="s">
        <v>38</v>
      </c>
      <c r="E608" s="30"/>
      <c r="F608" s="30"/>
      <c r="G608" s="30" t="s">
        <v>18</v>
      </c>
      <c r="H608" s="251" t="s">
        <v>1125</v>
      </c>
      <c r="I608" s="30" t="s">
        <v>1126</v>
      </c>
    </row>
    <row r="609" spans="1:9" ht="25.5" x14ac:dyDescent="0.2">
      <c r="B609" s="30">
        <v>42786</v>
      </c>
      <c r="C609" s="30"/>
      <c r="D609" s="15" t="s">
        <v>38</v>
      </c>
      <c r="E609" s="30"/>
      <c r="F609" s="30"/>
      <c r="G609" s="30" t="s">
        <v>1041</v>
      </c>
      <c r="H609" s="251" t="s">
        <v>1127</v>
      </c>
      <c r="I609" s="30" t="s">
        <v>488</v>
      </c>
    </row>
    <row r="610" spans="1:9" ht="57" customHeight="1" x14ac:dyDescent="0.2">
      <c r="B610" s="30">
        <v>42776</v>
      </c>
      <c r="C610" s="30"/>
      <c r="D610" s="15" t="s">
        <v>38</v>
      </c>
      <c r="E610" s="30"/>
      <c r="F610" s="30"/>
      <c r="G610" s="30" t="s">
        <v>56</v>
      </c>
      <c r="H610" s="251" t="s">
        <v>1128</v>
      </c>
      <c r="I610" s="30" t="s">
        <v>1129</v>
      </c>
    </row>
    <row r="611" spans="1:9" ht="71.25" customHeight="1" x14ac:dyDescent="0.2">
      <c r="B611" s="30">
        <v>42775</v>
      </c>
      <c r="C611" s="30"/>
      <c r="D611" s="15" t="s">
        <v>38</v>
      </c>
      <c r="E611" s="30"/>
      <c r="F611" s="30"/>
      <c r="G611" s="30" t="s">
        <v>18</v>
      </c>
      <c r="H611" s="251" t="s">
        <v>1130</v>
      </c>
      <c r="I611" s="30" t="s">
        <v>1131</v>
      </c>
    </row>
    <row r="612" spans="1:9" ht="51.75" customHeight="1" x14ac:dyDescent="0.2">
      <c r="B612" s="30">
        <v>42760</v>
      </c>
      <c r="C612" s="14" t="s">
        <v>9</v>
      </c>
      <c r="D612" s="15" t="s">
        <v>38</v>
      </c>
      <c r="E612" s="16" t="s">
        <v>11</v>
      </c>
      <c r="F612" s="30"/>
      <c r="G612" s="30" t="s">
        <v>1132</v>
      </c>
      <c r="H612" s="251" t="s">
        <v>1133</v>
      </c>
      <c r="I612" s="30" t="s">
        <v>17</v>
      </c>
    </row>
    <row r="613" spans="1:9" ht="45" customHeight="1" x14ac:dyDescent="0.2">
      <c r="B613" s="30">
        <v>42758</v>
      </c>
      <c r="C613" s="14" t="s">
        <v>9</v>
      </c>
      <c r="D613" s="15" t="s">
        <v>38</v>
      </c>
      <c r="E613" s="16" t="s">
        <v>11</v>
      </c>
      <c r="F613" s="30"/>
      <c r="G613" s="30" t="s">
        <v>1041</v>
      </c>
      <c r="H613" s="251" t="s">
        <v>1134</v>
      </c>
      <c r="I613" s="30" t="s">
        <v>1135</v>
      </c>
    </row>
    <row r="614" spans="1:9" ht="55.5" customHeight="1" x14ac:dyDescent="0.2">
      <c r="B614" s="30">
        <v>42752</v>
      </c>
      <c r="C614" s="30"/>
      <c r="D614" s="15" t="s">
        <v>38</v>
      </c>
      <c r="E614" s="16" t="s">
        <v>11</v>
      </c>
      <c r="F614" s="30"/>
      <c r="G614" s="30" t="s">
        <v>716</v>
      </c>
      <c r="H614" s="251" t="s">
        <v>1136</v>
      </c>
      <c r="I614" s="30" t="s">
        <v>1137</v>
      </c>
    </row>
    <row r="615" spans="1:9" ht="49.5" customHeight="1" x14ac:dyDescent="0.2">
      <c r="B615" s="30">
        <v>42752</v>
      </c>
      <c r="C615" s="14" t="s">
        <v>9</v>
      </c>
      <c r="D615" s="15" t="s">
        <v>38</v>
      </c>
      <c r="E615" s="16" t="s">
        <v>11</v>
      </c>
      <c r="F615" s="30"/>
      <c r="G615" s="30" t="s">
        <v>446</v>
      </c>
      <c r="H615" s="251" t="s">
        <v>1138</v>
      </c>
      <c r="I615" s="30" t="s">
        <v>1139</v>
      </c>
    </row>
    <row r="616" spans="1:9" ht="54.75" customHeight="1" x14ac:dyDescent="0.2">
      <c r="B616" s="30">
        <v>42739</v>
      </c>
      <c r="C616" s="14" t="s">
        <v>9</v>
      </c>
      <c r="D616" s="15" t="s">
        <v>38</v>
      </c>
      <c r="E616" s="16" t="s">
        <v>11</v>
      </c>
      <c r="F616" s="30"/>
      <c r="G616" s="30" t="s">
        <v>56</v>
      </c>
      <c r="H616" s="251" t="s">
        <v>1140</v>
      </c>
      <c r="I616" s="30" t="s">
        <v>1141</v>
      </c>
    </row>
    <row r="617" spans="1:9" s="30" customFormat="1" ht="58.5" customHeight="1" x14ac:dyDescent="0.2">
      <c r="A617" s="1"/>
      <c r="B617" s="30">
        <v>42739</v>
      </c>
      <c r="D617" s="15" t="s">
        <v>38</v>
      </c>
      <c r="E617" s="16" t="s">
        <v>11</v>
      </c>
      <c r="G617" s="30" t="s">
        <v>18</v>
      </c>
      <c r="H617" s="251" t="s">
        <v>1142</v>
      </c>
      <c r="I617" s="30" t="s">
        <v>1143</v>
      </c>
    </row>
    <row r="618" spans="1:9" ht="61.5" customHeight="1" x14ac:dyDescent="0.2">
      <c r="B618" s="30">
        <v>42737</v>
      </c>
      <c r="C618" s="14" t="s">
        <v>9</v>
      </c>
      <c r="D618" s="15" t="s">
        <v>38</v>
      </c>
      <c r="E618" s="16" t="s">
        <v>11</v>
      </c>
      <c r="F618" s="30"/>
      <c r="G618" s="30" t="s">
        <v>56</v>
      </c>
      <c r="H618" s="251" t="s">
        <v>1144</v>
      </c>
      <c r="I618" s="30" t="s">
        <v>1145</v>
      </c>
    </row>
    <row r="619" spans="1:9" ht="53.25" customHeight="1" x14ac:dyDescent="0.2">
      <c r="B619" s="30">
        <v>42371</v>
      </c>
      <c r="C619" s="14" t="s">
        <v>9</v>
      </c>
      <c r="D619" s="15" t="s">
        <v>38</v>
      </c>
      <c r="E619" s="16" t="s">
        <v>11</v>
      </c>
      <c r="F619" s="30"/>
      <c r="G619" s="30" t="s">
        <v>446</v>
      </c>
      <c r="H619" s="251" t="s">
        <v>1146</v>
      </c>
      <c r="I619" s="30" t="s">
        <v>1147</v>
      </c>
    </row>
    <row r="620" spans="1:9" ht="42.75" customHeight="1" x14ac:dyDescent="0.2">
      <c r="B620" s="30">
        <v>42737</v>
      </c>
      <c r="C620" s="30"/>
      <c r="D620" s="15" t="s">
        <v>38</v>
      </c>
      <c r="E620" s="16" t="s">
        <v>11</v>
      </c>
      <c r="F620" s="30"/>
      <c r="G620" s="30" t="s">
        <v>768</v>
      </c>
      <c r="H620" s="251" t="s">
        <v>1148</v>
      </c>
      <c r="I620" s="30" t="s">
        <v>1149</v>
      </c>
    </row>
    <row r="621" spans="1:9" ht="42.75" customHeight="1" x14ac:dyDescent="0.2">
      <c r="B621" s="30">
        <v>42734</v>
      </c>
      <c r="C621" s="30"/>
      <c r="D621" s="15" t="s">
        <v>38</v>
      </c>
      <c r="E621" s="16" t="s">
        <v>11</v>
      </c>
      <c r="F621" s="30"/>
      <c r="G621" s="30" t="s">
        <v>26</v>
      </c>
      <c r="H621" s="251" t="s">
        <v>1150</v>
      </c>
      <c r="I621" s="30" t="s">
        <v>1151</v>
      </c>
    </row>
    <row r="622" spans="1:9" ht="55.5" customHeight="1" x14ac:dyDescent="0.2">
      <c r="B622" s="30">
        <v>42733</v>
      </c>
      <c r="C622" s="30"/>
      <c r="D622" s="15" t="s">
        <v>38</v>
      </c>
      <c r="E622" s="30"/>
      <c r="F622" s="30"/>
      <c r="G622" s="30" t="s">
        <v>56</v>
      </c>
      <c r="H622" s="251" t="s">
        <v>1152</v>
      </c>
      <c r="I622" s="30" t="s">
        <v>1153</v>
      </c>
    </row>
    <row r="623" spans="1:9" ht="55.5" customHeight="1" x14ac:dyDescent="0.2">
      <c r="B623" s="30">
        <v>42733</v>
      </c>
      <c r="C623" s="14" t="s">
        <v>9</v>
      </c>
      <c r="D623" s="15" t="s">
        <v>38</v>
      </c>
      <c r="E623" s="16" t="s">
        <v>11</v>
      </c>
      <c r="F623" s="30"/>
      <c r="G623" s="30" t="s">
        <v>56</v>
      </c>
      <c r="H623" s="251" t="s">
        <v>1154</v>
      </c>
      <c r="I623" s="30" t="s">
        <v>1155</v>
      </c>
    </row>
    <row r="624" spans="1:9" ht="55.5" customHeight="1" x14ac:dyDescent="0.2">
      <c r="B624" s="30">
        <v>42723</v>
      </c>
      <c r="C624" s="30"/>
      <c r="D624" s="15" t="s">
        <v>38</v>
      </c>
      <c r="E624" s="30"/>
      <c r="F624" s="30"/>
      <c r="G624" s="30" t="s">
        <v>1156</v>
      </c>
      <c r="H624" s="251" t="s">
        <v>1157</v>
      </c>
      <c r="I624" s="30" t="s">
        <v>1158</v>
      </c>
    </row>
    <row r="625" spans="2:9" ht="48" customHeight="1" x14ac:dyDescent="0.2">
      <c r="B625" s="30">
        <v>42719</v>
      </c>
      <c r="C625" s="30"/>
      <c r="D625" s="15" t="s">
        <v>38</v>
      </c>
      <c r="E625" s="16" t="s">
        <v>11</v>
      </c>
      <c r="F625" s="30"/>
      <c r="G625" s="30" t="s">
        <v>716</v>
      </c>
      <c r="H625" s="251" t="s">
        <v>1159</v>
      </c>
      <c r="I625" s="30" t="s">
        <v>1160</v>
      </c>
    </row>
    <row r="626" spans="2:9" ht="42" customHeight="1" x14ac:dyDescent="0.2">
      <c r="B626" s="30">
        <v>42716</v>
      </c>
      <c r="C626" s="14" t="s">
        <v>9</v>
      </c>
      <c r="D626" s="15" t="s">
        <v>38</v>
      </c>
      <c r="E626" s="30"/>
      <c r="F626" s="30"/>
      <c r="G626" s="30" t="s">
        <v>1156</v>
      </c>
      <c r="H626" s="251" t="s">
        <v>1161</v>
      </c>
      <c r="I626" s="30" t="s">
        <v>1162</v>
      </c>
    </row>
    <row r="627" spans="2:9" ht="42" customHeight="1" x14ac:dyDescent="0.2">
      <c r="B627" s="30">
        <v>42705</v>
      </c>
      <c r="C627" s="14" t="s">
        <v>9</v>
      </c>
      <c r="D627" s="15" t="s">
        <v>38</v>
      </c>
      <c r="E627" s="16" t="s">
        <v>11</v>
      </c>
      <c r="F627" s="30"/>
      <c r="G627" s="30" t="s">
        <v>56</v>
      </c>
      <c r="H627" s="251" t="s">
        <v>1163</v>
      </c>
      <c r="I627" s="30" t="s">
        <v>1164</v>
      </c>
    </row>
    <row r="628" spans="2:9" ht="54.75" customHeight="1" x14ac:dyDescent="0.2">
      <c r="B628" s="30">
        <v>42702</v>
      </c>
      <c r="C628" s="14" t="s">
        <v>9</v>
      </c>
      <c r="D628" s="15" t="s">
        <v>38</v>
      </c>
      <c r="E628" s="16" t="s">
        <v>11</v>
      </c>
      <c r="F628" s="30"/>
      <c r="G628" s="30" t="s">
        <v>15</v>
      </c>
      <c r="H628" s="251" t="s">
        <v>1165</v>
      </c>
      <c r="I628" s="30" t="s">
        <v>1096</v>
      </c>
    </row>
    <row r="629" spans="2:9" ht="54.75" customHeight="1" x14ac:dyDescent="0.2">
      <c r="B629" s="30">
        <v>42684</v>
      </c>
      <c r="C629" s="30"/>
      <c r="D629" s="15" t="s">
        <v>38</v>
      </c>
      <c r="E629" s="16" t="s">
        <v>11</v>
      </c>
      <c r="F629" s="30"/>
      <c r="G629" s="30" t="s">
        <v>26</v>
      </c>
      <c r="H629" s="251" t="s">
        <v>1166</v>
      </c>
      <c r="I629" s="30" t="s">
        <v>1167</v>
      </c>
    </row>
    <row r="630" spans="2:9" ht="36" customHeight="1" x14ac:dyDescent="0.2">
      <c r="B630" s="30">
        <v>42681</v>
      </c>
      <c r="C630" s="14" t="s">
        <v>9</v>
      </c>
      <c r="D630" s="15" t="s">
        <v>38</v>
      </c>
      <c r="E630" s="16" t="s">
        <v>11</v>
      </c>
      <c r="F630" s="30"/>
      <c r="G630" s="17" t="s">
        <v>1168</v>
      </c>
      <c r="H630" s="251" t="s">
        <v>1169</v>
      </c>
      <c r="I630" s="30" t="s">
        <v>1170</v>
      </c>
    </row>
    <row r="631" spans="2:9" ht="35.25" customHeight="1" x14ac:dyDescent="0.2">
      <c r="B631" s="30">
        <v>42681</v>
      </c>
      <c r="C631" s="30"/>
      <c r="D631" s="15" t="s">
        <v>38</v>
      </c>
      <c r="E631" s="16" t="s">
        <v>11</v>
      </c>
      <c r="F631" s="30"/>
      <c r="G631" s="30" t="s">
        <v>26</v>
      </c>
      <c r="H631" s="251" t="s">
        <v>1171</v>
      </c>
      <c r="I631" s="32" t="s">
        <v>1172</v>
      </c>
    </row>
    <row r="632" spans="2:9" ht="39.75" customHeight="1" x14ac:dyDescent="0.2">
      <c r="B632" s="30">
        <v>42676</v>
      </c>
      <c r="C632" s="14" t="s">
        <v>9</v>
      </c>
      <c r="D632" s="30"/>
      <c r="E632" s="30"/>
      <c r="F632" s="30"/>
      <c r="G632" s="30" t="s">
        <v>56</v>
      </c>
      <c r="H632" s="251" t="s">
        <v>1173</v>
      </c>
      <c r="I632" s="32" t="s">
        <v>1174</v>
      </c>
    </row>
    <row r="633" spans="2:9" ht="34.5" customHeight="1" x14ac:dyDescent="0.2">
      <c r="B633" s="30">
        <v>42676</v>
      </c>
      <c r="C633" s="14" t="s">
        <v>9</v>
      </c>
      <c r="D633" s="15" t="s">
        <v>38</v>
      </c>
      <c r="E633" s="16" t="s">
        <v>11</v>
      </c>
      <c r="F633" s="30"/>
      <c r="G633" s="30" t="s">
        <v>1175</v>
      </c>
      <c r="H633" s="251" t="s">
        <v>1176</v>
      </c>
      <c r="I633" s="30" t="s">
        <v>905</v>
      </c>
    </row>
    <row r="634" spans="2:9" ht="34.5" customHeight="1" x14ac:dyDescent="0.2">
      <c r="B634" s="30">
        <v>42675</v>
      </c>
      <c r="C634" s="30"/>
      <c r="D634" s="15" t="s">
        <v>38</v>
      </c>
      <c r="E634" s="16" t="s">
        <v>11</v>
      </c>
      <c r="F634" s="30"/>
      <c r="G634" s="30" t="s">
        <v>26</v>
      </c>
      <c r="H634" s="251" t="s">
        <v>1177</v>
      </c>
      <c r="I634" s="30" t="s">
        <v>1178</v>
      </c>
    </row>
    <row r="635" spans="2:9" ht="34.5" customHeight="1" x14ac:dyDescent="0.2">
      <c r="B635" s="30">
        <v>42667</v>
      </c>
      <c r="C635" s="14" t="s">
        <v>9</v>
      </c>
      <c r="D635" s="15" t="s">
        <v>38</v>
      </c>
      <c r="E635" s="16" t="s">
        <v>11</v>
      </c>
      <c r="F635" s="30"/>
      <c r="G635" s="30" t="s">
        <v>15</v>
      </c>
      <c r="H635" s="251" t="s">
        <v>1179</v>
      </c>
      <c r="I635" s="30" t="s">
        <v>1180</v>
      </c>
    </row>
    <row r="636" spans="2:9" ht="34.5" customHeight="1" x14ac:dyDescent="0.2">
      <c r="B636" s="30">
        <v>42660</v>
      </c>
      <c r="C636" s="30"/>
      <c r="D636" s="15" t="s">
        <v>38</v>
      </c>
      <c r="E636" s="30"/>
      <c r="F636" s="30"/>
      <c r="G636" s="30" t="s">
        <v>768</v>
      </c>
      <c r="H636" s="251" t="s">
        <v>1181</v>
      </c>
      <c r="I636" s="30" t="s">
        <v>1182</v>
      </c>
    </row>
    <row r="637" spans="2:9" ht="57.75" customHeight="1" x14ac:dyDescent="0.2">
      <c r="B637" s="30">
        <v>42654</v>
      </c>
      <c r="C637" s="14" t="s">
        <v>9</v>
      </c>
      <c r="D637" s="15" t="s">
        <v>38</v>
      </c>
      <c r="E637" s="16" t="s">
        <v>11</v>
      </c>
      <c r="F637" s="30"/>
      <c r="G637" s="30" t="s">
        <v>15</v>
      </c>
      <c r="H637" s="251" t="s">
        <v>1183</v>
      </c>
      <c r="I637" s="30" t="s">
        <v>1184</v>
      </c>
    </row>
    <row r="638" spans="2:9" ht="61.5" customHeight="1" x14ac:dyDescent="0.2">
      <c r="B638" s="30">
        <v>42649</v>
      </c>
      <c r="C638" s="30"/>
      <c r="D638" s="15" t="s">
        <v>38</v>
      </c>
      <c r="E638" s="16" t="s">
        <v>11</v>
      </c>
      <c r="F638" s="30"/>
      <c r="G638" s="30" t="s">
        <v>15</v>
      </c>
      <c r="H638" s="251" t="s">
        <v>1185</v>
      </c>
      <c r="I638" s="30" t="s">
        <v>1186</v>
      </c>
    </row>
    <row r="639" spans="2:9" ht="42.75" customHeight="1" x14ac:dyDescent="0.2">
      <c r="B639" s="30">
        <v>42648</v>
      </c>
      <c r="C639" s="14" t="s">
        <v>9</v>
      </c>
      <c r="D639" s="15" t="s">
        <v>38</v>
      </c>
      <c r="E639" s="16" t="s">
        <v>11</v>
      </c>
      <c r="F639" s="30"/>
      <c r="G639" s="30" t="s">
        <v>768</v>
      </c>
      <c r="H639" s="251" t="s">
        <v>1187</v>
      </c>
      <c r="I639" s="30" t="s">
        <v>1188</v>
      </c>
    </row>
    <row r="640" spans="2:9" ht="34.5" customHeight="1" x14ac:dyDescent="0.2">
      <c r="B640" s="30">
        <v>42647</v>
      </c>
      <c r="C640" s="30"/>
      <c r="D640" s="15" t="s">
        <v>38</v>
      </c>
      <c r="E640" s="16" t="s">
        <v>11</v>
      </c>
      <c r="F640" s="30"/>
      <c r="G640" s="30" t="s">
        <v>768</v>
      </c>
      <c r="H640" s="251" t="s">
        <v>1189</v>
      </c>
      <c r="I640" s="30" t="s">
        <v>1190</v>
      </c>
    </row>
    <row r="641" spans="2:9" ht="34.5" customHeight="1" x14ac:dyDescent="0.2">
      <c r="B641" s="30">
        <v>42646</v>
      </c>
      <c r="C641" s="30"/>
      <c r="D641" s="15" t="s">
        <v>38</v>
      </c>
      <c r="E641" s="16" t="s">
        <v>11</v>
      </c>
      <c r="F641" s="30"/>
      <c r="G641" s="30" t="s">
        <v>15</v>
      </c>
      <c r="H641" s="251" t="s">
        <v>1191</v>
      </c>
      <c r="I641" s="30" t="s">
        <v>1192</v>
      </c>
    </row>
    <row r="642" spans="2:9" ht="34.5" customHeight="1" x14ac:dyDescent="0.2">
      <c r="B642" s="30">
        <v>42642</v>
      </c>
      <c r="C642" s="14" t="s">
        <v>9</v>
      </c>
      <c r="D642" s="15" t="s">
        <v>38</v>
      </c>
      <c r="E642" s="16" t="s">
        <v>11</v>
      </c>
      <c r="F642" s="30"/>
      <c r="G642" s="62" t="s">
        <v>1193</v>
      </c>
      <c r="H642" s="251" t="s">
        <v>1194</v>
      </c>
      <c r="I642" s="30" t="s">
        <v>1195</v>
      </c>
    </row>
    <row r="643" spans="2:9" ht="38.25" customHeight="1" x14ac:dyDescent="0.2">
      <c r="B643" s="30">
        <v>42636</v>
      </c>
      <c r="C643" s="30"/>
      <c r="D643" s="15" t="s">
        <v>38</v>
      </c>
      <c r="E643" s="16" t="s">
        <v>11</v>
      </c>
      <c r="F643" s="30"/>
      <c r="G643" s="30" t="s">
        <v>768</v>
      </c>
      <c r="H643" s="251" t="s">
        <v>1196</v>
      </c>
      <c r="I643" s="30" t="s">
        <v>1197</v>
      </c>
    </row>
    <row r="644" spans="2:9" ht="54" customHeight="1" x14ac:dyDescent="0.2">
      <c r="B644" s="30">
        <v>42632</v>
      </c>
      <c r="C644" s="14" t="s">
        <v>9</v>
      </c>
      <c r="D644" s="30"/>
      <c r="E644" s="16" t="s">
        <v>11</v>
      </c>
      <c r="F644" s="30"/>
      <c r="G644" s="17" t="s">
        <v>1168</v>
      </c>
      <c r="H644" s="251" t="s">
        <v>1198</v>
      </c>
      <c r="I644" s="30" t="s">
        <v>1199</v>
      </c>
    </row>
    <row r="645" spans="2:9" ht="53.25" customHeight="1" x14ac:dyDescent="0.2">
      <c r="B645" s="30">
        <v>42625</v>
      </c>
      <c r="C645" s="14" t="s">
        <v>9</v>
      </c>
      <c r="D645" s="15" t="s">
        <v>38</v>
      </c>
      <c r="E645" s="16" t="s">
        <v>11</v>
      </c>
      <c r="F645" s="30"/>
      <c r="G645" s="17" t="s">
        <v>724</v>
      </c>
      <c r="H645" s="251" t="s">
        <v>1200</v>
      </c>
      <c r="I645" s="30" t="s">
        <v>1201</v>
      </c>
    </row>
    <row r="646" spans="2:9" ht="45" customHeight="1" x14ac:dyDescent="0.2">
      <c r="B646" s="30">
        <v>42625</v>
      </c>
      <c r="C646" s="14" t="s">
        <v>9</v>
      </c>
      <c r="D646" s="15" t="s">
        <v>38</v>
      </c>
      <c r="E646" s="16" t="s">
        <v>11</v>
      </c>
      <c r="F646" s="30"/>
      <c r="G646" s="17" t="s">
        <v>1202</v>
      </c>
      <c r="H646" s="251" t="s">
        <v>1203</v>
      </c>
      <c r="I646" s="30" t="s">
        <v>1204</v>
      </c>
    </row>
    <row r="647" spans="2:9" ht="53.25" customHeight="1" x14ac:dyDescent="0.2">
      <c r="B647" s="30">
        <v>42620</v>
      </c>
      <c r="C647" s="30"/>
      <c r="D647" s="15" t="s">
        <v>38</v>
      </c>
      <c r="E647" s="16" t="s">
        <v>11</v>
      </c>
      <c r="F647" s="30"/>
      <c r="G647" s="30" t="s">
        <v>768</v>
      </c>
      <c r="H647" s="251" t="s">
        <v>1205</v>
      </c>
      <c r="I647" s="30" t="s">
        <v>1206</v>
      </c>
    </row>
    <row r="648" spans="2:9" ht="51.75" customHeight="1" x14ac:dyDescent="0.2">
      <c r="B648" s="30">
        <v>42619</v>
      </c>
      <c r="C648" s="30"/>
      <c r="D648" s="15" t="s">
        <v>38</v>
      </c>
      <c r="E648" s="30"/>
      <c r="F648" s="30"/>
      <c r="G648" s="30" t="s">
        <v>1207</v>
      </c>
      <c r="H648" s="251" t="s">
        <v>1208</v>
      </c>
      <c r="I648" s="30" t="s">
        <v>1209</v>
      </c>
    </row>
    <row r="649" spans="2:9" ht="26.25" customHeight="1" x14ac:dyDescent="0.2">
      <c r="B649" s="30">
        <v>42618</v>
      </c>
      <c r="C649" s="14" t="s">
        <v>9</v>
      </c>
      <c r="D649" s="15" t="s">
        <v>38</v>
      </c>
      <c r="E649" s="16" t="s">
        <v>11</v>
      </c>
      <c r="F649" s="30"/>
      <c r="G649" s="30" t="s">
        <v>768</v>
      </c>
      <c r="H649" s="251" t="s">
        <v>1210</v>
      </c>
      <c r="I649" s="32" t="s">
        <v>1211</v>
      </c>
    </row>
    <row r="650" spans="2:9" ht="72.75" customHeight="1" x14ac:dyDescent="0.2">
      <c r="B650" s="30">
        <v>42614</v>
      </c>
      <c r="C650" s="14" t="s">
        <v>9</v>
      </c>
      <c r="D650" s="15" t="s">
        <v>38</v>
      </c>
      <c r="E650" s="17"/>
      <c r="F650" s="30"/>
      <c r="G650" s="17" t="s">
        <v>768</v>
      </c>
      <c r="H650" s="251" t="s">
        <v>1212</v>
      </c>
      <c r="I650" s="56" t="s">
        <v>1213</v>
      </c>
    </row>
    <row r="651" spans="2:9" ht="49.5" customHeight="1" x14ac:dyDescent="0.2">
      <c r="B651" s="30">
        <v>42614</v>
      </c>
      <c r="C651" s="30"/>
      <c r="D651" s="15" t="s">
        <v>38</v>
      </c>
      <c r="E651" s="16" t="s">
        <v>11</v>
      </c>
      <c r="F651" s="30"/>
      <c r="G651" s="30" t="s">
        <v>56</v>
      </c>
      <c r="H651" s="251" t="s">
        <v>1214</v>
      </c>
      <c r="I651" s="56" t="s">
        <v>1215</v>
      </c>
    </row>
    <row r="652" spans="2:9" ht="38.25" customHeight="1" x14ac:dyDescent="0.2">
      <c r="B652" s="30">
        <v>42614</v>
      </c>
      <c r="C652" s="17"/>
      <c r="D652" s="17"/>
      <c r="E652" s="17"/>
      <c r="F652" s="24" t="s">
        <v>396</v>
      </c>
      <c r="G652" s="17" t="s">
        <v>724</v>
      </c>
      <c r="H652" s="251" t="s">
        <v>1216</v>
      </c>
      <c r="I652" s="56" t="s">
        <v>1217</v>
      </c>
    </row>
    <row r="653" spans="2:9" ht="28.5" customHeight="1" x14ac:dyDescent="0.2">
      <c r="B653" s="30">
        <v>42613</v>
      </c>
      <c r="C653" s="30"/>
      <c r="D653" s="15" t="s">
        <v>38</v>
      </c>
      <c r="E653" s="30"/>
      <c r="F653" s="30"/>
      <c r="G653" s="30" t="s">
        <v>768</v>
      </c>
      <c r="H653" s="251" t="s">
        <v>1218</v>
      </c>
      <c r="I653" s="32" t="s">
        <v>1219</v>
      </c>
    </row>
    <row r="654" spans="2:9" ht="26.25" customHeight="1" x14ac:dyDescent="0.2">
      <c r="B654" s="30">
        <v>42604</v>
      </c>
      <c r="C654" s="30"/>
      <c r="D654" s="15" t="s">
        <v>38</v>
      </c>
      <c r="E654" s="16" t="s">
        <v>11</v>
      </c>
      <c r="F654" s="30"/>
      <c r="G654" s="62" t="s">
        <v>1220</v>
      </c>
      <c r="H654" s="251" t="s">
        <v>1221</v>
      </c>
      <c r="I654" s="32" t="s">
        <v>1192</v>
      </c>
    </row>
    <row r="655" spans="2:9" ht="25.5" x14ac:dyDescent="0.2">
      <c r="B655" s="30">
        <v>42597</v>
      </c>
      <c r="C655" s="30"/>
      <c r="D655" s="15" t="s">
        <v>38</v>
      </c>
      <c r="E655" s="30"/>
      <c r="F655" s="30"/>
      <c r="G655" s="30" t="s">
        <v>768</v>
      </c>
      <c r="H655" s="251" t="s">
        <v>1222</v>
      </c>
      <c r="I655" s="30" t="s">
        <v>1223</v>
      </c>
    </row>
    <row r="656" spans="2:9" ht="23.25" customHeight="1" x14ac:dyDescent="0.2">
      <c r="B656" s="30">
        <v>42591</v>
      </c>
      <c r="C656" s="30"/>
      <c r="D656" s="15" t="s">
        <v>38</v>
      </c>
      <c r="E656" s="30"/>
      <c r="F656" s="30"/>
      <c r="G656" s="30" t="s">
        <v>768</v>
      </c>
      <c r="H656" s="251" t="s">
        <v>1224</v>
      </c>
      <c r="I656" s="30" t="s">
        <v>1225</v>
      </c>
    </row>
    <row r="657" spans="2:9" ht="51" x14ac:dyDescent="0.2">
      <c r="B657" s="30">
        <v>42591</v>
      </c>
      <c r="C657" s="14" t="s">
        <v>9</v>
      </c>
      <c r="D657" s="15" t="s">
        <v>38</v>
      </c>
      <c r="E657" s="30"/>
      <c r="F657" s="30"/>
      <c r="G657" s="30" t="s">
        <v>56</v>
      </c>
      <c r="H657" s="251" t="s">
        <v>1226</v>
      </c>
      <c r="I657" s="30" t="s">
        <v>1227</v>
      </c>
    </row>
    <row r="658" spans="2:9" ht="51" x14ac:dyDescent="0.2">
      <c r="B658" s="30">
        <v>42587</v>
      </c>
      <c r="C658" s="14" t="s">
        <v>9</v>
      </c>
      <c r="D658" s="15" t="s">
        <v>38</v>
      </c>
      <c r="E658" s="30"/>
      <c r="F658" s="30"/>
      <c r="G658" s="30" t="s">
        <v>768</v>
      </c>
      <c r="H658" s="251" t="s">
        <v>1228</v>
      </c>
      <c r="I658" s="30" t="s">
        <v>1229</v>
      </c>
    </row>
    <row r="659" spans="2:9" ht="25.5" x14ac:dyDescent="0.2">
      <c r="B659" s="30">
        <v>42584</v>
      </c>
      <c r="C659" s="30"/>
      <c r="D659" s="15" t="s">
        <v>38</v>
      </c>
      <c r="E659" s="30"/>
      <c r="F659" s="30"/>
      <c r="G659" s="30" t="s">
        <v>768</v>
      </c>
      <c r="H659" s="251" t="s">
        <v>1230</v>
      </c>
      <c r="I659" s="30" t="s">
        <v>1231</v>
      </c>
    </row>
    <row r="660" spans="2:9" ht="51" x14ac:dyDescent="0.2">
      <c r="B660" s="30">
        <v>42584</v>
      </c>
      <c r="C660" s="14" t="s">
        <v>9</v>
      </c>
      <c r="D660" s="15" t="s">
        <v>38</v>
      </c>
      <c r="E660" s="16" t="s">
        <v>11</v>
      </c>
      <c r="F660" s="63"/>
      <c r="G660" s="30" t="s">
        <v>15</v>
      </c>
      <c r="H660" s="251" t="s">
        <v>1232</v>
      </c>
      <c r="I660" s="30" t="s">
        <v>1118</v>
      </c>
    </row>
    <row r="661" spans="2:9" ht="51" x14ac:dyDescent="0.2">
      <c r="B661" s="30">
        <v>42583</v>
      </c>
      <c r="C661" s="14" t="s">
        <v>9</v>
      </c>
      <c r="D661" s="15" t="s">
        <v>38</v>
      </c>
      <c r="E661" s="30"/>
      <c r="F661" s="30"/>
      <c r="G661" s="30" t="s">
        <v>15</v>
      </c>
      <c r="H661" s="251" t="s">
        <v>1233</v>
      </c>
      <c r="I661" s="30" t="s">
        <v>1234</v>
      </c>
    </row>
    <row r="662" spans="2:9" ht="25.5" x14ac:dyDescent="0.2">
      <c r="B662" s="30">
        <v>42577</v>
      </c>
      <c r="C662" s="30"/>
      <c r="D662" s="15" t="s">
        <v>38</v>
      </c>
      <c r="E662" s="16" t="s">
        <v>11</v>
      </c>
      <c r="F662" s="30"/>
      <c r="G662" s="30" t="s">
        <v>12</v>
      </c>
      <c r="H662" s="251" t="s">
        <v>1235</v>
      </c>
      <c r="I662" s="30" t="s">
        <v>822</v>
      </c>
    </row>
    <row r="663" spans="2:9" ht="102" x14ac:dyDescent="0.2">
      <c r="B663" s="30">
        <v>42576</v>
      </c>
      <c r="C663" s="14" t="s">
        <v>9</v>
      </c>
      <c r="D663" s="15" t="s">
        <v>38</v>
      </c>
      <c r="E663" s="16" t="s">
        <v>11</v>
      </c>
      <c r="F663" s="63"/>
      <c r="G663" s="30" t="s">
        <v>446</v>
      </c>
      <c r="H663" s="251" t="s">
        <v>1236</v>
      </c>
      <c r="I663" s="30" t="s">
        <v>1237</v>
      </c>
    </row>
    <row r="664" spans="2:9" ht="51" x14ac:dyDescent="0.2">
      <c r="B664" s="30">
        <v>42576</v>
      </c>
      <c r="C664" s="14" t="s">
        <v>9</v>
      </c>
      <c r="D664" s="15" t="s">
        <v>38</v>
      </c>
      <c r="E664" s="16" t="s">
        <v>11</v>
      </c>
      <c r="F664" s="63"/>
      <c r="G664" s="30" t="s">
        <v>446</v>
      </c>
      <c r="H664" s="251" t="s">
        <v>1238</v>
      </c>
      <c r="I664" s="30" t="s">
        <v>1239</v>
      </c>
    </row>
    <row r="665" spans="2:9" ht="51" x14ac:dyDescent="0.2">
      <c r="B665" s="30">
        <v>42573</v>
      </c>
      <c r="C665" s="14" t="s">
        <v>9</v>
      </c>
      <c r="D665" s="15" t="s">
        <v>38</v>
      </c>
      <c r="E665" s="16" t="s">
        <v>11</v>
      </c>
      <c r="F665" s="63"/>
      <c r="G665" s="30" t="s">
        <v>15</v>
      </c>
      <c r="H665" s="251" t="s">
        <v>1240</v>
      </c>
      <c r="I665" s="30" t="s">
        <v>1241</v>
      </c>
    </row>
    <row r="666" spans="2:9" ht="25.5" x14ac:dyDescent="0.2">
      <c r="B666" s="30">
        <v>42571</v>
      </c>
      <c r="C666" s="30"/>
      <c r="D666" s="15" t="s">
        <v>38</v>
      </c>
      <c r="E666" s="30"/>
      <c r="F666" s="30"/>
      <c r="G666" s="30" t="s">
        <v>15</v>
      </c>
      <c r="H666" s="251" t="s">
        <v>1242</v>
      </c>
      <c r="I666" s="30" t="s">
        <v>84</v>
      </c>
    </row>
    <row r="667" spans="2:9" ht="25.5" x14ac:dyDescent="0.2">
      <c r="B667" s="30">
        <v>42569</v>
      </c>
      <c r="C667" s="30"/>
      <c r="D667" s="15" t="s">
        <v>38</v>
      </c>
      <c r="E667" s="16" t="s">
        <v>11</v>
      </c>
      <c r="F667" s="30"/>
      <c r="G667" s="30" t="s">
        <v>15</v>
      </c>
      <c r="H667" s="251" t="s">
        <v>1243</v>
      </c>
      <c r="I667" s="30" t="s">
        <v>1239</v>
      </c>
    </row>
    <row r="668" spans="2:9" ht="25.5" x14ac:dyDescent="0.2">
      <c r="B668" s="30">
        <v>42569</v>
      </c>
      <c r="C668" s="14" t="s">
        <v>9</v>
      </c>
      <c r="D668" s="30"/>
      <c r="E668" s="30"/>
      <c r="F668" s="30"/>
      <c r="G668" s="17" t="s">
        <v>786</v>
      </c>
      <c r="H668" s="251" t="s">
        <v>1244</v>
      </c>
      <c r="I668" s="30" t="s">
        <v>1239</v>
      </c>
    </row>
    <row r="669" spans="2:9" ht="25.5" x14ac:dyDescent="0.2">
      <c r="B669" s="30">
        <v>42564</v>
      </c>
      <c r="C669" s="14" t="s">
        <v>9</v>
      </c>
      <c r="D669" s="30"/>
      <c r="E669" s="30"/>
      <c r="F669" s="30"/>
      <c r="G669" s="30" t="s">
        <v>56</v>
      </c>
      <c r="H669" s="251" t="s">
        <v>1245</v>
      </c>
      <c r="I669" s="30" t="s">
        <v>1246</v>
      </c>
    </row>
    <row r="670" spans="2:9" ht="25.5" x14ac:dyDescent="0.2">
      <c r="B670" s="30">
        <v>42562</v>
      </c>
      <c r="C670" s="14" t="s">
        <v>9</v>
      </c>
      <c r="D670" s="15" t="s">
        <v>38</v>
      </c>
      <c r="E670" s="16" t="s">
        <v>11</v>
      </c>
      <c r="F670" s="63"/>
      <c r="G670" s="62" t="s">
        <v>1247</v>
      </c>
      <c r="H670" s="251" t="s">
        <v>1248</v>
      </c>
      <c r="I670" s="43" t="s">
        <v>145</v>
      </c>
    </row>
    <row r="671" spans="2:9" ht="25.5" x14ac:dyDescent="0.2">
      <c r="B671" s="30">
        <v>42552</v>
      </c>
      <c r="C671" s="14" t="s">
        <v>9</v>
      </c>
      <c r="D671" s="15" t="s">
        <v>38</v>
      </c>
      <c r="E671" s="16" t="s">
        <v>11</v>
      </c>
      <c r="F671" s="64"/>
      <c r="G671" s="62" t="s">
        <v>1193</v>
      </c>
      <c r="H671" s="251" t="s">
        <v>1249</v>
      </c>
      <c r="I671" s="43" t="s">
        <v>1250</v>
      </c>
    </row>
    <row r="672" spans="2:9" ht="25.5" x14ac:dyDescent="0.2">
      <c r="B672" s="30">
        <v>42552</v>
      </c>
      <c r="C672" s="254"/>
      <c r="D672" s="255"/>
      <c r="E672" s="16" t="s">
        <v>11</v>
      </c>
      <c r="F672" s="64"/>
      <c r="G672" s="62" t="s">
        <v>1220</v>
      </c>
      <c r="H672" s="251" t="s">
        <v>1251</v>
      </c>
      <c r="I672" s="43" t="s">
        <v>1252</v>
      </c>
    </row>
    <row r="673" spans="2:9" ht="25.5" x14ac:dyDescent="0.2">
      <c r="B673" s="30">
        <v>42548</v>
      </c>
      <c r="C673" s="14" t="s">
        <v>9</v>
      </c>
      <c r="D673" s="15" t="s">
        <v>38</v>
      </c>
      <c r="E673" s="16" t="s">
        <v>11</v>
      </c>
      <c r="F673" s="64"/>
      <c r="G673" s="17" t="s">
        <v>1253</v>
      </c>
      <c r="H673" s="251" t="s">
        <v>1254</v>
      </c>
      <c r="I673" s="43" t="s">
        <v>1255</v>
      </c>
    </row>
    <row r="674" spans="2:9" ht="25.5" x14ac:dyDescent="0.2">
      <c r="B674" s="30">
        <v>42548</v>
      </c>
      <c r="C674" s="65"/>
      <c r="D674" s="15" t="s">
        <v>38</v>
      </c>
      <c r="E674" s="64"/>
      <c r="F674" s="64"/>
      <c r="G674" s="17" t="s">
        <v>786</v>
      </c>
      <c r="H674" s="251" t="s">
        <v>1256</v>
      </c>
      <c r="I674" s="43" t="s">
        <v>1257</v>
      </c>
    </row>
    <row r="675" spans="2:9" ht="25.5" x14ac:dyDescent="0.2">
      <c r="B675" s="30">
        <v>42548</v>
      </c>
      <c r="C675" s="65"/>
      <c r="D675" s="15" t="s">
        <v>38</v>
      </c>
      <c r="E675" s="64"/>
      <c r="F675" s="64"/>
      <c r="G675" s="17" t="s">
        <v>786</v>
      </c>
      <c r="H675" s="251" t="s">
        <v>1258</v>
      </c>
      <c r="I675" s="43" t="s">
        <v>1259</v>
      </c>
    </row>
    <row r="676" spans="2:9" ht="25.5" x14ac:dyDescent="0.2">
      <c r="B676" s="30">
        <v>42548</v>
      </c>
      <c r="C676" s="14" t="s">
        <v>9</v>
      </c>
      <c r="D676" s="66" t="s">
        <v>38</v>
      </c>
      <c r="E676" s="67"/>
      <c r="F676" s="67"/>
      <c r="G676" s="17" t="s">
        <v>786</v>
      </c>
      <c r="H676" s="251" t="s">
        <v>1260</v>
      </c>
      <c r="I676" s="43" t="s">
        <v>858</v>
      </c>
    </row>
    <row r="677" spans="2:9" ht="25.5" x14ac:dyDescent="0.2">
      <c r="B677" s="30">
        <v>42531</v>
      </c>
      <c r="C677" s="65"/>
      <c r="D677" s="15" t="s">
        <v>38</v>
      </c>
      <c r="E677" s="64"/>
      <c r="F677" s="64"/>
      <c r="G677" s="68" t="s">
        <v>56</v>
      </c>
      <c r="H677" s="251" t="s">
        <v>1261</v>
      </c>
      <c r="I677" s="43" t="s">
        <v>1262</v>
      </c>
    </row>
    <row r="678" spans="2:9" ht="25.5" x14ac:dyDescent="0.2">
      <c r="B678" s="30">
        <v>42531</v>
      </c>
      <c r="C678" s="14" t="s">
        <v>9</v>
      </c>
      <c r="D678" s="66" t="s">
        <v>38</v>
      </c>
      <c r="E678" s="67"/>
      <c r="F678" s="67"/>
      <c r="G678" s="68" t="s">
        <v>56</v>
      </c>
      <c r="H678" s="251" t="s">
        <v>1263</v>
      </c>
      <c r="I678" s="43" t="s">
        <v>1264</v>
      </c>
    </row>
    <row r="679" spans="2:9" ht="25.5" x14ac:dyDescent="0.2">
      <c r="B679" s="30">
        <v>42527</v>
      </c>
      <c r="C679" s="14" t="s">
        <v>9</v>
      </c>
      <c r="D679" s="15" t="s">
        <v>38</v>
      </c>
      <c r="E679" s="16" t="s">
        <v>11</v>
      </c>
      <c r="F679" s="64"/>
      <c r="G679" s="17" t="s">
        <v>15</v>
      </c>
      <c r="H679" s="251" t="s">
        <v>1265</v>
      </c>
      <c r="I679" s="43" t="s">
        <v>497</v>
      </c>
    </row>
    <row r="680" spans="2:9" ht="28.5" customHeight="1" x14ac:dyDescent="0.2">
      <c r="B680" s="30">
        <v>42527</v>
      </c>
      <c r="C680" s="17"/>
      <c r="D680" s="17"/>
      <c r="E680" s="17"/>
      <c r="F680" s="24" t="s">
        <v>396</v>
      </c>
      <c r="G680" s="17" t="s">
        <v>724</v>
      </c>
      <c r="H680" s="251" t="s">
        <v>1266</v>
      </c>
      <c r="I680" s="43" t="s">
        <v>1267</v>
      </c>
    </row>
    <row r="681" spans="2:9" ht="25.5" x14ac:dyDescent="0.2">
      <c r="B681" s="30">
        <v>42522</v>
      </c>
      <c r="C681" s="65"/>
      <c r="D681" s="15" t="s">
        <v>38</v>
      </c>
      <c r="E681" s="64"/>
      <c r="F681" s="64"/>
      <c r="G681" s="17" t="s">
        <v>1268</v>
      </c>
      <c r="H681" s="251" t="s">
        <v>1269</v>
      </c>
      <c r="I681" s="43" t="s">
        <v>1270</v>
      </c>
    </row>
    <row r="682" spans="2:9" ht="25.5" x14ac:dyDescent="0.2">
      <c r="B682" s="30">
        <v>42521</v>
      </c>
      <c r="C682" s="65"/>
      <c r="D682" s="15" t="s">
        <v>38</v>
      </c>
      <c r="E682" s="64"/>
      <c r="F682" s="64"/>
      <c r="G682" s="68" t="s">
        <v>12</v>
      </c>
      <c r="H682" s="251" t="s">
        <v>1271</v>
      </c>
      <c r="I682" s="43" t="s">
        <v>1272</v>
      </c>
    </row>
    <row r="683" spans="2:9" ht="25.5" x14ac:dyDescent="0.2">
      <c r="B683" s="30">
        <v>42520</v>
      </c>
      <c r="C683" s="14" t="s">
        <v>9</v>
      </c>
      <c r="D683" s="66" t="s">
        <v>38</v>
      </c>
      <c r="E683" s="67"/>
      <c r="F683" s="67"/>
      <c r="G683" s="17" t="s">
        <v>1168</v>
      </c>
      <c r="H683" s="251" t="s">
        <v>1273</v>
      </c>
      <c r="I683" s="43" t="s">
        <v>1274</v>
      </c>
    </row>
    <row r="684" spans="2:9" ht="25.5" x14ac:dyDescent="0.2">
      <c r="B684" s="30">
        <v>42520</v>
      </c>
      <c r="C684" s="14" t="s">
        <v>9</v>
      </c>
      <c r="D684" s="66" t="s">
        <v>38</v>
      </c>
      <c r="E684" s="67"/>
      <c r="F684" s="67"/>
      <c r="G684" s="17" t="s">
        <v>876</v>
      </c>
      <c r="H684" s="251" t="s">
        <v>1275</v>
      </c>
      <c r="I684" s="43" t="s">
        <v>1276</v>
      </c>
    </row>
    <row r="685" spans="2:9" ht="25.5" x14ac:dyDescent="0.2">
      <c r="B685" s="30">
        <v>42517</v>
      </c>
      <c r="C685" s="14" t="s">
        <v>9</v>
      </c>
      <c r="D685" s="15" t="s">
        <v>38</v>
      </c>
      <c r="E685" s="16" t="s">
        <v>11</v>
      </c>
      <c r="F685" s="64"/>
      <c r="G685" s="68" t="s">
        <v>12</v>
      </c>
      <c r="H685" s="251" t="s">
        <v>1277</v>
      </c>
      <c r="I685" s="43" t="s">
        <v>1278</v>
      </c>
    </row>
    <row r="686" spans="2:9" ht="25.5" x14ac:dyDescent="0.2">
      <c r="B686" s="30">
        <v>42515</v>
      </c>
      <c r="C686" s="14" t="s">
        <v>9</v>
      </c>
      <c r="D686" s="66" t="s">
        <v>38</v>
      </c>
      <c r="E686" s="67"/>
      <c r="F686" s="67"/>
      <c r="G686" s="17" t="s">
        <v>1279</v>
      </c>
      <c r="H686" s="251" t="s">
        <v>1280</v>
      </c>
      <c r="I686" s="17" t="s">
        <v>1281</v>
      </c>
    </row>
    <row r="687" spans="2:9" ht="25.5" x14ac:dyDescent="0.2">
      <c r="B687" s="30">
        <v>42513</v>
      </c>
      <c r="C687" s="14" t="s">
        <v>9</v>
      </c>
      <c r="D687" s="15" t="s">
        <v>38</v>
      </c>
      <c r="E687" s="16" t="s">
        <v>11</v>
      </c>
      <c r="F687" s="64"/>
      <c r="G687" s="17" t="s">
        <v>1268</v>
      </c>
      <c r="H687" s="251" t="s">
        <v>1282</v>
      </c>
      <c r="I687" s="42" t="s">
        <v>1283</v>
      </c>
    </row>
    <row r="688" spans="2:9" ht="25.5" x14ac:dyDescent="0.2">
      <c r="B688" s="30">
        <v>42506</v>
      </c>
      <c r="C688" s="14" t="s">
        <v>9</v>
      </c>
      <c r="D688" s="15" t="s">
        <v>38</v>
      </c>
      <c r="E688" s="16" t="s">
        <v>11</v>
      </c>
      <c r="F688" s="64"/>
      <c r="G688" s="17" t="s">
        <v>1268</v>
      </c>
      <c r="H688" s="251" t="s">
        <v>1284</v>
      </c>
      <c r="I688" s="47" t="s">
        <v>1285</v>
      </c>
    </row>
    <row r="689" spans="1:9" ht="17.25" customHeight="1" x14ac:dyDescent="0.2">
      <c r="B689" s="30">
        <v>42502</v>
      </c>
      <c r="C689" s="14" t="s">
        <v>9</v>
      </c>
      <c r="D689" s="15" t="s">
        <v>38</v>
      </c>
      <c r="E689" s="16" t="s">
        <v>11</v>
      </c>
      <c r="F689" s="64"/>
      <c r="G689" s="68" t="s">
        <v>56</v>
      </c>
      <c r="H689" s="251" t="s">
        <v>1286</v>
      </c>
      <c r="I689" s="47" t="s">
        <v>1287</v>
      </c>
    </row>
    <row r="690" spans="1:9" ht="25.5" x14ac:dyDescent="0.2">
      <c r="B690" s="30">
        <v>42502</v>
      </c>
      <c r="C690" s="14" t="s">
        <v>9</v>
      </c>
      <c r="D690" s="15" t="s">
        <v>38</v>
      </c>
      <c r="E690" s="16" t="s">
        <v>11</v>
      </c>
      <c r="F690" s="64"/>
      <c r="G690" s="68" t="s">
        <v>56</v>
      </c>
      <c r="H690" s="251" t="s">
        <v>1288</v>
      </c>
      <c r="I690" s="47" t="s">
        <v>1289</v>
      </c>
    </row>
    <row r="691" spans="1:9" ht="25.5" x14ac:dyDescent="0.2">
      <c r="B691" s="30">
        <v>42499</v>
      </c>
      <c r="C691" s="14" t="s">
        <v>9</v>
      </c>
      <c r="D691" s="66" t="s">
        <v>38</v>
      </c>
      <c r="E691" s="69" t="s">
        <v>11</v>
      </c>
      <c r="F691" s="67"/>
      <c r="G691" s="17" t="s">
        <v>15</v>
      </c>
      <c r="H691" s="251" t="s">
        <v>1290</v>
      </c>
      <c r="I691" s="47" t="s">
        <v>1107</v>
      </c>
    </row>
    <row r="692" spans="1:9" ht="25.5" x14ac:dyDescent="0.2">
      <c r="B692" s="30">
        <v>42499</v>
      </c>
      <c r="C692" s="14" t="s">
        <v>9</v>
      </c>
      <c r="D692" s="66" t="s">
        <v>38</v>
      </c>
      <c r="E692" s="67"/>
      <c r="F692" s="67"/>
      <c r="G692" s="17" t="s">
        <v>15</v>
      </c>
      <c r="H692" s="251" t="s">
        <v>1291</v>
      </c>
      <c r="I692" s="17" t="s">
        <v>715</v>
      </c>
    </row>
    <row r="693" spans="1:9" ht="25.5" x14ac:dyDescent="0.2">
      <c r="B693" s="30">
        <v>42499</v>
      </c>
      <c r="C693" s="68"/>
      <c r="D693" s="15" t="s">
        <v>38</v>
      </c>
      <c r="E693" s="16" t="s">
        <v>11</v>
      </c>
      <c r="F693" s="64"/>
      <c r="G693" s="68" t="s">
        <v>56</v>
      </c>
      <c r="H693" s="251" t="s">
        <v>1292</v>
      </c>
      <c r="I693" s="29" t="s">
        <v>1293</v>
      </c>
    </row>
    <row r="694" spans="1:9" ht="25.5" x14ac:dyDescent="0.2">
      <c r="B694" s="30">
        <v>42496</v>
      </c>
      <c r="C694" s="14" t="s">
        <v>9</v>
      </c>
      <c r="D694" s="17"/>
      <c r="E694" s="17"/>
      <c r="F694" s="17"/>
      <c r="G694" s="40" t="s">
        <v>1279</v>
      </c>
      <c r="H694" s="251" t="s">
        <v>1294</v>
      </c>
      <c r="I694" s="47" t="s">
        <v>1295</v>
      </c>
    </row>
    <row r="695" spans="1:9" ht="25.5" x14ac:dyDescent="0.2">
      <c r="B695" s="30">
        <v>42496</v>
      </c>
      <c r="C695" s="14" t="s">
        <v>9</v>
      </c>
      <c r="D695" s="66" t="s">
        <v>38</v>
      </c>
      <c r="E695" s="69" t="s">
        <v>11</v>
      </c>
      <c r="F695" s="67"/>
      <c r="G695" s="68" t="s">
        <v>56</v>
      </c>
      <c r="H695" s="251" t="s">
        <v>1296</v>
      </c>
      <c r="I695" s="47" t="s">
        <v>1297</v>
      </c>
    </row>
    <row r="696" spans="1:9" ht="25.5" x14ac:dyDescent="0.2">
      <c r="B696" s="30">
        <v>42488</v>
      </c>
      <c r="C696" s="68"/>
      <c r="D696" s="15" t="s">
        <v>38</v>
      </c>
      <c r="E696" s="16" t="s">
        <v>11</v>
      </c>
      <c r="F696" s="64"/>
      <c r="G696" s="68" t="s">
        <v>12</v>
      </c>
      <c r="H696" s="251" t="s">
        <v>1298</v>
      </c>
      <c r="I696" s="70" t="s">
        <v>1299</v>
      </c>
    </row>
    <row r="697" spans="1:9" ht="25.5" x14ac:dyDescent="0.2">
      <c r="B697" s="30">
        <v>42488</v>
      </c>
      <c r="C697" s="65"/>
      <c r="D697" s="15" t="s">
        <v>38</v>
      </c>
      <c r="E697" s="64"/>
      <c r="F697" s="64"/>
      <c r="G697" s="68" t="s">
        <v>56</v>
      </c>
      <c r="H697" s="251" t="s">
        <v>1300</v>
      </c>
      <c r="I697" s="71" t="s">
        <v>1301</v>
      </c>
    </row>
    <row r="698" spans="1:9" ht="25.5" x14ac:dyDescent="0.2">
      <c r="B698" s="30">
        <v>42485</v>
      </c>
      <c r="C698" s="18"/>
      <c r="D698" s="66" t="s">
        <v>38</v>
      </c>
      <c r="E698" s="67"/>
      <c r="F698" s="67"/>
      <c r="G698" s="17" t="s">
        <v>56</v>
      </c>
      <c r="H698" s="251" t="s">
        <v>1302</v>
      </c>
      <c r="I698" s="47" t="s">
        <v>1303</v>
      </c>
    </row>
    <row r="699" spans="1:9" ht="25.5" x14ac:dyDescent="0.2">
      <c r="B699" s="30">
        <v>42478</v>
      </c>
      <c r="C699" s="14" t="s">
        <v>9</v>
      </c>
      <c r="D699" s="66" t="s">
        <v>38</v>
      </c>
      <c r="E699" s="69" t="s">
        <v>11</v>
      </c>
      <c r="F699" s="67"/>
      <c r="G699" s="17" t="s">
        <v>56</v>
      </c>
      <c r="H699" s="251" t="s">
        <v>1304</v>
      </c>
      <c r="I699" s="47" t="s">
        <v>1305</v>
      </c>
    </row>
    <row r="700" spans="1:9" ht="25.5" x14ac:dyDescent="0.2">
      <c r="B700" s="30">
        <v>42473</v>
      </c>
      <c r="C700" s="18"/>
      <c r="D700" s="66" t="s">
        <v>38</v>
      </c>
      <c r="E700" s="67"/>
      <c r="F700" s="67"/>
      <c r="G700" s="17" t="s">
        <v>768</v>
      </c>
      <c r="H700" s="251" t="s">
        <v>1306</v>
      </c>
      <c r="I700" s="47" t="s">
        <v>1307</v>
      </c>
    </row>
    <row r="701" spans="1:9" ht="25.5" x14ac:dyDescent="0.2">
      <c r="B701" s="30">
        <v>42468</v>
      </c>
      <c r="C701" s="18"/>
      <c r="D701" s="66" t="s">
        <v>38</v>
      </c>
      <c r="E701" s="67"/>
      <c r="F701" s="67"/>
      <c r="G701" s="17" t="s">
        <v>768</v>
      </c>
      <c r="H701" s="251" t="s">
        <v>1308</v>
      </c>
      <c r="I701" s="47" t="s">
        <v>1309</v>
      </c>
    </row>
    <row r="702" spans="1:9" s="46" customFormat="1" x14ac:dyDescent="0.2">
      <c r="A702" s="1"/>
      <c r="B702" s="30">
        <v>42465</v>
      </c>
      <c r="C702" s="14" t="s">
        <v>9</v>
      </c>
      <c r="D702" s="72"/>
      <c r="E702" s="72"/>
      <c r="F702" s="72"/>
      <c r="G702" s="17" t="s">
        <v>768</v>
      </c>
      <c r="H702" s="251"/>
      <c r="I702" s="47" t="s">
        <v>1310</v>
      </c>
    </row>
    <row r="703" spans="1:9" s="46" customFormat="1" ht="51" x14ac:dyDescent="0.2">
      <c r="B703" s="30">
        <v>42464</v>
      </c>
      <c r="C703" s="14" t="s">
        <v>9</v>
      </c>
      <c r="D703" s="66" t="s">
        <v>38</v>
      </c>
      <c r="E703" s="69" t="s">
        <v>11</v>
      </c>
      <c r="F703" s="67"/>
      <c r="G703" s="17" t="s">
        <v>1168</v>
      </c>
      <c r="H703" s="251" t="s">
        <v>1311</v>
      </c>
      <c r="I703" s="73" t="s">
        <v>1312</v>
      </c>
    </row>
    <row r="704" spans="1:9" s="46" customFormat="1" ht="25.5" x14ac:dyDescent="0.2">
      <c r="B704" s="30">
        <v>38808</v>
      </c>
      <c r="C704" s="14" t="s">
        <v>9</v>
      </c>
      <c r="D704" s="66" t="s">
        <v>38</v>
      </c>
      <c r="E704" s="67"/>
      <c r="F704" s="67"/>
      <c r="G704" s="17" t="s">
        <v>1268</v>
      </c>
      <c r="H704" s="251" t="s">
        <v>1313</v>
      </c>
      <c r="I704" s="29" t="s">
        <v>1314</v>
      </c>
    </row>
    <row r="705" spans="1:9" ht="25.5" x14ac:dyDescent="0.2">
      <c r="A705" s="46"/>
      <c r="B705" s="30">
        <v>42459</v>
      </c>
      <c r="C705" s="72"/>
      <c r="D705" s="72"/>
      <c r="E705" s="69" t="s">
        <v>11</v>
      </c>
      <c r="F705" s="72"/>
      <c r="G705" s="17" t="s">
        <v>1268</v>
      </c>
      <c r="H705" s="251" t="s">
        <v>1315</v>
      </c>
      <c r="I705" s="43" t="s">
        <v>1316</v>
      </c>
    </row>
    <row r="706" spans="1:9" s="7" customFormat="1" ht="25.5" x14ac:dyDescent="0.2">
      <c r="A706" s="1"/>
      <c r="B706" s="30">
        <v>42430</v>
      </c>
      <c r="C706" s="17"/>
      <c r="D706" s="66" t="s">
        <v>38</v>
      </c>
      <c r="E706" s="69" t="s">
        <v>11</v>
      </c>
      <c r="F706" s="67"/>
      <c r="G706" s="17" t="s">
        <v>1317</v>
      </c>
      <c r="H706" s="251" t="s">
        <v>1318</v>
      </c>
      <c r="I706" s="43" t="s">
        <v>1319</v>
      </c>
    </row>
    <row r="707" spans="1:9" ht="25.5" x14ac:dyDescent="0.2">
      <c r="A707" s="7"/>
      <c r="B707" s="30">
        <v>42415</v>
      </c>
      <c r="C707" s="14" t="s">
        <v>9</v>
      </c>
      <c r="D707" s="66" t="s">
        <v>38</v>
      </c>
      <c r="E707" s="69" t="s">
        <v>11</v>
      </c>
      <c r="F707" s="67"/>
      <c r="G707" s="17" t="s">
        <v>1320</v>
      </c>
      <c r="H707" s="251" t="s">
        <v>1321</v>
      </c>
      <c r="I707" s="43" t="s">
        <v>1322</v>
      </c>
    </row>
    <row r="708" spans="1:9" ht="25.5" x14ac:dyDescent="0.2">
      <c r="B708" s="30">
        <v>42409</v>
      </c>
      <c r="C708" s="18"/>
      <c r="D708" s="66" t="s">
        <v>38</v>
      </c>
      <c r="E708" s="67"/>
      <c r="F708" s="67"/>
      <c r="G708" s="17" t="s">
        <v>768</v>
      </c>
      <c r="H708" s="251" t="s">
        <v>1323</v>
      </c>
      <c r="I708" s="43" t="s">
        <v>1324</v>
      </c>
    </row>
    <row r="709" spans="1:9" ht="25.5" x14ac:dyDescent="0.2">
      <c r="B709" s="30">
        <v>42408</v>
      </c>
      <c r="C709" s="14" t="s">
        <v>9</v>
      </c>
      <c r="D709" s="66" t="s">
        <v>38</v>
      </c>
      <c r="E709" s="69" t="s">
        <v>11</v>
      </c>
      <c r="F709" s="67"/>
      <c r="G709" s="17" t="s">
        <v>56</v>
      </c>
      <c r="H709" s="251" t="s">
        <v>1325</v>
      </c>
      <c r="I709" s="43" t="s">
        <v>1326</v>
      </c>
    </row>
    <row r="710" spans="1:9" ht="25.5" x14ac:dyDescent="0.2">
      <c r="B710" s="30">
        <v>42403</v>
      </c>
      <c r="C710" s="18"/>
      <c r="D710" s="66" t="s">
        <v>38</v>
      </c>
      <c r="E710" s="67"/>
      <c r="F710" s="67"/>
      <c r="G710" s="17" t="s">
        <v>786</v>
      </c>
      <c r="H710" s="251" t="s">
        <v>1327</v>
      </c>
      <c r="I710" s="43" t="s">
        <v>216</v>
      </c>
    </row>
    <row r="711" spans="1:9" ht="25.5" x14ac:dyDescent="0.2">
      <c r="B711" s="30">
        <v>42402</v>
      </c>
      <c r="C711" s="18"/>
      <c r="D711" s="66" t="s">
        <v>38</v>
      </c>
      <c r="E711" s="67"/>
      <c r="F711" s="67"/>
      <c r="G711" s="17" t="s">
        <v>1328</v>
      </c>
      <c r="H711" s="251" t="s">
        <v>1329</v>
      </c>
      <c r="I711" s="43" t="s">
        <v>1330</v>
      </c>
    </row>
    <row r="712" spans="1:9" ht="25.5" x14ac:dyDescent="0.2">
      <c r="B712" s="30">
        <v>42402</v>
      </c>
      <c r="C712" s="14" t="s">
        <v>9</v>
      </c>
      <c r="D712" s="66" t="s">
        <v>38</v>
      </c>
      <c r="E712" s="67"/>
      <c r="F712" s="67"/>
      <c r="G712" s="17" t="s">
        <v>1331</v>
      </c>
      <c r="H712" s="251" t="s">
        <v>1332</v>
      </c>
      <c r="I712" s="43" t="s">
        <v>1333</v>
      </c>
    </row>
    <row r="713" spans="1:9" ht="24.75" customHeight="1" x14ac:dyDescent="0.2">
      <c r="B713" s="30">
        <v>42401</v>
      </c>
      <c r="C713" s="72"/>
      <c r="D713" s="72"/>
      <c r="E713" s="69" t="s">
        <v>11</v>
      </c>
      <c r="F713" s="72"/>
      <c r="G713" s="17" t="s">
        <v>1168</v>
      </c>
      <c r="H713" s="251" t="s">
        <v>1334</v>
      </c>
      <c r="I713" s="17" t="s">
        <v>1335</v>
      </c>
    </row>
    <row r="714" spans="1:9" ht="24.75" customHeight="1" x14ac:dyDescent="0.2">
      <c r="B714" s="30">
        <v>42401</v>
      </c>
      <c r="C714" s="14" t="s">
        <v>9</v>
      </c>
      <c r="D714" s="66" t="s">
        <v>38</v>
      </c>
      <c r="E714" s="67"/>
      <c r="F714" s="67"/>
      <c r="G714" s="17" t="s">
        <v>768</v>
      </c>
      <c r="H714" s="251" t="s">
        <v>1336</v>
      </c>
      <c r="I714" s="29" t="s">
        <v>1337</v>
      </c>
    </row>
    <row r="715" spans="1:9" ht="24.75" customHeight="1" x14ac:dyDescent="0.2">
      <c r="B715" s="30">
        <v>42401</v>
      </c>
      <c r="C715" s="18"/>
      <c r="D715" s="66" t="s">
        <v>38</v>
      </c>
      <c r="E715" s="67"/>
      <c r="F715" s="67"/>
      <c r="G715" s="17" t="s">
        <v>1338</v>
      </c>
      <c r="H715" s="251" t="s">
        <v>1339</v>
      </c>
      <c r="I715" s="31" t="s">
        <v>1340</v>
      </c>
    </row>
    <row r="716" spans="1:9" ht="25.5" x14ac:dyDescent="0.2">
      <c r="B716" s="30">
        <v>42398</v>
      </c>
      <c r="C716" s="18"/>
      <c r="D716" s="66" t="s">
        <v>38</v>
      </c>
      <c r="E716" s="74"/>
      <c r="F716" s="75"/>
      <c r="G716" s="17" t="s">
        <v>768</v>
      </c>
      <c r="H716" s="251" t="s">
        <v>1341</v>
      </c>
      <c r="I716" s="43" t="s">
        <v>1342</v>
      </c>
    </row>
    <row r="717" spans="1:9" ht="25.5" x14ac:dyDescent="0.2">
      <c r="B717" s="30">
        <v>42397</v>
      </c>
      <c r="C717" s="14" t="s">
        <v>9</v>
      </c>
      <c r="D717" s="66" t="s">
        <v>38</v>
      </c>
      <c r="E717" s="69" t="s">
        <v>11</v>
      </c>
      <c r="F717" s="67"/>
      <c r="G717" s="17" t="s">
        <v>1132</v>
      </c>
      <c r="H717" s="251" t="s">
        <v>1343</v>
      </c>
      <c r="I717" s="43" t="s">
        <v>1344</v>
      </c>
    </row>
    <row r="718" spans="1:9" ht="24" customHeight="1" x14ac:dyDescent="0.2">
      <c r="B718" s="30">
        <v>42396</v>
      </c>
      <c r="C718" s="18"/>
      <c r="D718" s="66" t="s">
        <v>38</v>
      </c>
      <c r="E718" s="69" t="s">
        <v>11</v>
      </c>
      <c r="F718" s="67"/>
      <c r="G718" s="17" t="s">
        <v>768</v>
      </c>
      <c r="H718" s="251" t="s">
        <v>1345</v>
      </c>
      <c r="I718" s="43" t="s">
        <v>1346</v>
      </c>
    </row>
    <row r="719" spans="1:9" ht="24" customHeight="1" x14ac:dyDescent="0.2">
      <c r="B719" s="30">
        <v>42394</v>
      </c>
      <c r="C719" s="14" t="s">
        <v>9</v>
      </c>
      <c r="D719" s="66" t="s">
        <v>38</v>
      </c>
      <c r="E719" s="69" t="s">
        <v>11</v>
      </c>
      <c r="F719" s="67"/>
      <c r="G719" s="17" t="s">
        <v>1347</v>
      </c>
      <c r="H719" s="251" t="s">
        <v>1348</v>
      </c>
      <c r="I719" s="31" t="s">
        <v>1349</v>
      </c>
    </row>
    <row r="720" spans="1:9" ht="24" customHeight="1" x14ac:dyDescent="0.2">
      <c r="B720" s="30">
        <v>42388</v>
      </c>
      <c r="C720" s="14" t="s">
        <v>9</v>
      </c>
      <c r="D720" s="66" t="s">
        <v>38</v>
      </c>
      <c r="E720" s="69" t="s">
        <v>11</v>
      </c>
      <c r="F720" s="67"/>
      <c r="G720" s="17" t="s">
        <v>1347</v>
      </c>
      <c r="H720" s="251" t="s">
        <v>1348</v>
      </c>
      <c r="I720" s="31" t="s">
        <v>1349</v>
      </c>
    </row>
    <row r="721" spans="1:9" ht="25.5" x14ac:dyDescent="0.2">
      <c r="B721" s="30">
        <v>42384</v>
      </c>
      <c r="C721" s="18"/>
      <c r="D721" s="66" t="s">
        <v>38</v>
      </c>
      <c r="E721" s="74"/>
      <c r="F721" s="75"/>
      <c r="G721" s="17" t="s">
        <v>1268</v>
      </c>
      <c r="H721" s="251" t="s">
        <v>1350</v>
      </c>
      <c r="I721" s="76" t="s">
        <v>1351</v>
      </c>
    </row>
    <row r="722" spans="1:9" ht="25.5" x14ac:dyDescent="0.2">
      <c r="B722" s="30">
        <v>42384</v>
      </c>
      <c r="C722" s="17"/>
      <c r="D722" s="66" t="s">
        <v>38</v>
      </c>
      <c r="E722" s="69" t="s">
        <v>11</v>
      </c>
      <c r="F722" s="67"/>
      <c r="G722" s="17" t="s">
        <v>1352</v>
      </c>
      <c r="H722" s="251" t="s">
        <v>1353</v>
      </c>
      <c r="I722" s="77" t="s">
        <v>1354</v>
      </c>
    </row>
    <row r="723" spans="1:9" ht="17.25" customHeight="1" x14ac:dyDescent="0.2">
      <c r="B723" s="30">
        <v>42380</v>
      </c>
      <c r="C723" s="14" t="s">
        <v>9</v>
      </c>
      <c r="D723" s="66" t="s">
        <v>38</v>
      </c>
      <c r="E723" s="69" t="s">
        <v>11</v>
      </c>
      <c r="F723" s="67"/>
      <c r="G723" s="62" t="s">
        <v>1355</v>
      </c>
      <c r="H723" s="251" t="s">
        <v>1356</v>
      </c>
      <c r="I723" s="43" t="s">
        <v>1357</v>
      </c>
    </row>
    <row r="724" spans="1:9" ht="51" x14ac:dyDescent="0.2">
      <c r="B724" s="30">
        <v>42374</v>
      </c>
      <c r="C724" s="14" t="s">
        <v>9</v>
      </c>
      <c r="D724" s="66" t="s">
        <v>38</v>
      </c>
      <c r="E724" s="69" t="s">
        <v>11</v>
      </c>
      <c r="F724" s="67"/>
      <c r="G724" s="17" t="s">
        <v>768</v>
      </c>
      <c r="H724" s="251" t="s">
        <v>1358</v>
      </c>
      <c r="I724" s="43" t="s">
        <v>1359</v>
      </c>
    </row>
    <row r="725" spans="1:9" ht="51" x14ac:dyDescent="0.2">
      <c r="B725" s="30">
        <v>42373</v>
      </c>
      <c r="C725" s="14" t="s">
        <v>9</v>
      </c>
      <c r="D725" s="66" t="s">
        <v>38</v>
      </c>
      <c r="E725" s="69" t="s">
        <v>11</v>
      </c>
      <c r="F725" s="67"/>
      <c r="G725" s="17" t="s">
        <v>1202</v>
      </c>
      <c r="H725" s="251" t="s">
        <v>1360</v>
      </c>
      <c r="I725" s="43" t="s">
        <v>1361</v>
      </c>
    </row>
    <row r="726" spans="1:9" x14ac:dyDescent="0.2">
      <c r="B726" s="30">
        <v>42373</v>
      </c>
      <c r="C726" s="14" t="s">
        <v>9</v>
      </c>
      <c r="D726" s="66" t="s">
        <v>38</v>
      </c>
      <c r="E726" s="67"/>
      <c r="F726" s="67"/>
      <c r="G726" s="17" t="s">
        <v>1168</v>
      </c>
      <c r="H726" s="251" t="s">
        <v>1362</v>
      </c>
      <c r="I726" s="43" t="s">
        <v>1363</v>
      </c>
    </row>
    <row r="727" spans="1:9" x14ac:dyDescent="0.2">
      <c r="B727" s="30">
        <v>42373</v>
      </c>
      <c r="C727" s="14" t="s">
        <v>9</v>
      </c>
      <c r="D727" s="66" t="s">
        <v>38</v>
      </c>
      <c r="E727" s="67"/>
      <c r="F727" s="67"/>
      <c r="G727" s="17" t="s">
        <v>1279</v>
      </c>
      <c r="H727" s="251" t="s">
        <v>1364</v>
      </c>
      <c r="I727" s="43" t="s">
        <v>1365</v>
      </c>
    </row>
    <row r="728" spans="1:9" x14ac:dyDescent="0.2">
      <c r="B728" s="30">
        <v>42368</v>
      </c>
      <c r="C728" s="17"/>
      <c r="D728" s="66" t="s">
        <v>38</v>
      </c>
      <c r="E728" s="69" t="s">
        <v>11</v>
      </c>
      <c r="F728" s="67"/>
      <c r="G728" s="17" t="s">
        <v>768</v>
      </c>
      <c r="H728" s="251" t="s">
        <v>1366</v>
      </c>
      <c r="I728" s="43" t="s">
        <v>1367</v>
      </c>
    </row>
    <row r="729" spans="1:9" s="46" customFormat="1" ht="25.5" x14ac:dyDescent="0.2">
      <c r="A729" s="1"/>
      <c r="B729" s="30">
        <v>42360</v>
      </c>
      <c r="C729" s="17"/>
      <c r="D729" s="66" t="s">
        <v>38</v>
      </c>
      <c r="E729" s="69" t="s">
        <v>11</v>
      </c>
      <c r="F729" s="67"/>
      <c r="G729" s="17" t="s">
        <v>1368</v>
      </c>
      <c r="H729" s="251" t="s">
        <v>1369</v>
      </c>
      <c r="I729" s="43" t="s">
        <v>1359</v>
      </c>
    </row>
    <row r="730" spans="1:9" ht="25.5" x14ac:dyDescent="0.2">
      <c r="A730" s="46"/>
      <c r="B730" s="30">
        <v>42360</v>
      </c>
      <c r="C730" s="17"/>
      <c r="D730" s="66" t="s">
        <v>38</v>
      </c>
      <c r="E730" s="69" t="s">
        <v>11</v>
      </c>
      <c r="F730" s="67"/>
      <c r="G730" s="17" t="s">
        <v>768</v>
      </c>
      <c r="H730" s="251" t="s">
        <v>1370</v>
      </c>
      <c r="I730" s="49" t="s">
        <v>1371</v>
      </c>
    </row>
    <row r="731" spans="1:9" s="46" customFormat="1" x14ac:dyDescent="0.2">
      <c r="A731" s="1"/>
      <c r="B731" s="30">
        <v>42356</v>
      </c>
      <c r="C731" s="17"/>
      <c r="D731" s="66" t="s">
        <v>38</v>
      </c>
      <c r="E731" s="69" t="s">
        <v>11</v>
      </c>
      <c r="F731" s="67"/>
      <c r="G731" s="17" t="s">
        <v>786</v>
      </c>
      <c r="H731" s="251" t="s">
        <v>1372</v>
      </c>
      <c r="I731" s="43" t="s">
        <v>1373</v>
      </c>
    </row>
    <row r="732" spans="1:9" x14ac:dyDescent="0.2">
      <c r="A732" s="46"/>
      <c r="B732" s="30">
        <v>42352</v>
      </c>
      <c r="C732" s="17"/>
      <c r="D732" s="17"/>
      <c r="E732" s="17"/>
      <c r="F732" s="24" t="s">
        <v>396</v>
      </c>
      <c r="G732" s="17" t="s">
        <v>1168</v>
      </c>
      <c r="H732" s="251" t="s">
        <v>1374</v>
      </c>
      <c r="I732" s="43" t="s">
        <v>1375</v>
      </c>
    </row>
    <row r="733" spans="1:9" ht="25.5" x14ac:dyDescent="0.2">
      <c r="B733" s="30">
        <v>42347</v>
      </c>
      <c r="C733" s="14" t="s">
        <v>9</v>
      </c>
      <c r="D733" s="66" t="s">
        <v>38</v>
      </c>
      <c r="E733" s="69" t="s">
        <v>11</v>
      </c>
      <c r="F733" s="67"/>
      <c r="G733" s="17" t="s">
        <v>1376</v>
      </c>
      <c r="H733" s="251" t="s">
        <v>1377</v>
      </c>
      <c r="I733" s="43" t="s">
        <v>1378</v>
      </c>
    </row>
    <row r="734" spans="1:9" ht="25.5" x14ac:dyDescent="0.2">
      <c r="B734" s="30">
        <v>42340</v>
      </c>
      <c r="C734" s="78"/>
      <c r="D734" s="79" t="s">
        <v>38</v>
      </c>
      <c r="E734" s="80" t="s">
        <v>11</v>
      </c>
      <c r="F734" s="78"/>
      <c r="G734" s="17" t="s">
        <v>1379</v>
      </c>
      <c r="H734" s="251" t="s">
        <v>1380</v>
      </c>
      <c r="I734" s="17" t="s">
        <v>1381</v>
      </c>
    </row>
    <row r="735" spans="1:9" ht="25.5" x14ac:dyDescent="0.2">
      <c r="B735" s="30">
        <v>42338</v>
      </c>
      <c r="C735" s="78"/>
      <c r="D735" s="79" t="s">
        <v>38</v>
      </c>
      <c r="E735" s="80" t="s">
        <v>11</v>
      </c>
      <c r="F735" s="78"/>
      <c r="G735" s="17" t="s">
        <v>1376</v>
      </c>
      <c r="H735" s="251" t="s">
        <v>1382</v>
      </c>
      <c r="I735" s="76" t="s">
        <v>1383</v>
      </c>
    </row>
    <row r="736" spans="1:9" x14ac:dyDescent="0.2">
      <c r="B736" s="30">
        <v>42338</v>
      </c>
      <c r="C736" s="14" t="s">
        <v>9</v>
      </c>
      <c r="D736" s="66" t="s">
        <v>38</v>
      </c>
      <c r="E736" s="69" t="s">
        <v>11</v>
      </c>
      <c r="F736" s="67"/>
      <c r="G736" s="17" t="s">
        <v>1384</v>
      </c>
      <c r="H736" s="251"/>
      <c r="I736" s="43" t="s">
        <v>977</v>
      </c>
    </row>
    <row r="737" spans="2:9" ht="25.5" x14ac:dyDescent="0.2">
      <c r="B737" s="30">
        <v>42331</v>
      </c>
      <c r="C737" s="14" t="s">
        <v>9</v>
      </c>
      <c r="D737" s="66" t="s">
        <v>38</v>
      </c>
      <c r="E737" s="69" t="s">
        <v>11</v>
      </c>
      <c r="F737" s="75"/>
      <c r="G737" s="17" t="s">
        <v>779</v>
      </c>
      <c r="H737" s="251" t="s">
        <v>1385</v>
      </c>
      <c r="I737" s="77" t="s">
        <v>1386</v>
      </c>
    </row>
    <row r="738" spans="2:9" ht="25.5" x14ac:dyDescent="0.2">
      <c r="B738" s="30">
        <v>42331</v>
      </c>
      <c r="C738" s="18"/>
      <c r="D738" s="66" t="s">
        <v>38</v>
      </c>
      <c r="E738" s="74"/>
      <c r="F738" s="75"/>
      <c r="G738" s="17" t="s">
        <v>779</v>
      </c>
      <c r="H738" s="251" t="s">
        <v>1387</v>
      </c>
      <c r="I738" s="77" t="s">
        <v>1388</v>
      </c>
    </row>
    <row r="739" spans="2:9" ht="25.5" x14ac:dyDescent="0.2">
      <c r="B739" s="30">
        <v>42327</v>
      </c>
      <c r="C739" s="81" t="s">
        <v>9</v>
      </c>
      <c r="D739" s="66" t="s">
        <v>38</v>
      </c>
      <c r="E739" s="62"/>
      <c r="F739" s="78"/>
      <c r="G739" s="17" t="s">
        <v>768</v>
      </c>
      <c r="H739" s="251" t="s">
        <v>1389</v>
      </c>
      <c r="I739" s="17" t="s">
        <v>1390</v>
      </c>
    </row>
    <row r="740" spans="2:9" ht="25.5" x14ac:dyDescent="0.2">
      <c r="B740" s="30">
        <v>42327</v>
      </c>
      <c r="C740" s="14" t="s">
        <v>9</v>
      </c>
      <c r="D740" s="66" t="s">
        <v>38</v>
      </c>
      <c r="E740" s="69" t="s">
        <v>11</v>
      </c>
      <c r="F740" s="75"/>
      <c r="G740" s="17" t="s">
        <v>786</v>
      </c>
      <c r="H740" s="251" t="s">
        <v>1391</v>
      </c>
      <c r="I740" s="17" t="s">
        <v>1392</v>
      </c>
    </row>
    <row r="741" spans="2:9" ht="25.5" x14ac:dyDescent="0.2">
      <c r="B741" s="30">
        <v>42319</v>
      </c>
      <c r="C741" s="78"/>
      <c r="D741" s="79" t="s">
        <v>38</v>
      </c>
      <c r="E741" s="80" t="s">
        <v>11</v>
      </c>
      <c r="F741" s="78"/>
      <c r="G741" s="17" t="s">
        <v>779</v>
      </c>
      <c r="H741" s="251" t="s">
        <v>1393</v>
      </c>
      <c r="I741" s="31" t="s">
        <v>1394</v>
      </c>
    </row>
    <row r="742" spans="2:9" ht="25.5" x14ac:dyDescent="0.2">
      <c r="B742" s="30">
        <v>42313</v>
      </c>
      <c r="C742" s="81" t="s">
        <v>9</v>
      </c>
      <c r="D742" s="66" t="s">
        <v>38</v>
      </c>
      <c r="E742" s="62"/>
      <c r="F742" s="78"/>
      <c r="G742" s="17" t="s">
        <v>768</v>
      </c>
      <c r="H742" s="251" t="s">
        <v>1395</v>
      </c>
      <c r="I742" s="43" t="s">
        <v>1396</v>
      </c>
    </row>
    <row r="743" spans="2:9" ht="25.5" x14ac:dyDescent="0.2">
      <c r="B743" s="30">
        <v>42310</v>
      </c>
      <c r="C743" s="78"/>
      <c r="D743" s="79" t="s">
        <v>38</v>
      </c>
      <c r="E743" s="80" t="s">
        <v>11</v>
      </c>
      <c r="F743" s="78"/>
      <c r="G743" s="17" t="s">
        <v>779</v>
      </c>
      <c r="H743" s="251" t="s">
        <v>1397</v>
      </c>
      <c r="I743" s="43" t="s">
        <v>1398</v>
      </c>
    </row>
    <row r="744" spans="2:9" ht="25.5" x14ac:dyDescent="0.2">
      <c r="B744" s="30">
        <v>42310</v>
      </c>
      <c r="C744" s="78"/>
      <c r="D744" s="79" t="s">
        <v>38</v>
      </c>
      <c r="E744" s="78"/>
      <c r="F744" s="78"/>
      <c r="G744" s="17" t="s">
        <v>768</v>
      </c>
      <c r="H744" s="251" t="s">
        <v>1399</v>
      </c>
      <c r="I744" s="43" t="s">
        <v>1400</v>
      </c>
    </row>
    <row r="745" spans="2:9" ht="25.5" x14ac:dyDescent="0.2">
      <c r="B745" s="30">
        <v>42310</v>
      </c>
      <c r="C745" s="78"/>
      <c r="D745" s="79" t="s">
        <v>38</v>
      </c>
      <c r="E745" s="80" t="s">
        <v>11</v>
      </c>
      <c r="F745" s="78"/>
      <c r="G745" s="17" t="s">
        <v>1376</v>
      </c>
      <c r="H745" s="251" t="s">
        <v>1401</v>
      </c>
      <c r="I745" s="31" t="s">
        <v>1402</v>
      </c>
    </row>
    <row r="746" spans="2:9" ht="25.5" x14ac:dyDescent="0.2">
      <c r="B746" s="30">
        <v>42305</v>
      </c>
      <c r="C746" s="14" t="s">
        <v>9</v>
      </c>
      <c r="D746" s="66" t="s">
        <v>38</v>
      </c>
      <c r="E746" s="69" t="s">
        <v>11</v>
      </c>
      <c r="F746" s="75"/>
      <c r="G746" s="17" t="s">
        <v>786</v>
      </c>
      <c r="H746" s="251" t="s">
        <v>1403</v>
      </c>
      <c r="I746" s="31" t="s">
        <v>1404</v>
      </c>
    </row>
    <row r="747" spans="2:9" ht="25.5" x14ac:dyDescent="0.2">
      <c r="B747" s="30">
        <v>42305</v>
      </c>
      <c r="C747" s="78"/>
      <c r="D747" s="79" t="s">
        <v>38</v>
      </c>
      <c r="E747" s="78"/>
      <c r="F747" s="78"/>
      <c r="G747" s="17" t="s">
        <v>786</v>
      </c>
      <c r="H747" s="251" t="s">
        <v>1405</v>
      </c>
      <c r="I747" s="31" t="s">
        <v>1406</v>
      </c>
    </row>
    <row r="748" spans="2:9" ht="25.5" x14ac:dyDescent="0.2">
      <c r="B748" s="30">
        <v>42303</v>
      </c>
      <c r="C748" s="14" t="s">
        <v>9</v>
      </c>
      <c r="D748" s="66" t="s">
        <v>38</v>
      </c>
      <c r="E748" s="69" t="s">
        <v>11</v>
      </c>
      <c r="F748" s="75"/>
      <c r="G748" s="17" t="s">
        <v>779</v>
      </c>
      <c r="H748" s="251" t="s">
        <v>1407</v>
      </c>
      <c r="I748" s="43" t="s">
        <v>1408</v>
      </c>
    </row>
    <row r="749" spans="2:9" ht="24.75" customHeight="1" x14ac:dyDescent="0.2">
      <c r="B749" s="30">
        <v>42303</v>
      </c>
      <c r="C749" s="78"/>
      <c r="D749" s="79" t="s">
        <v>38</v>
      </c>
      <c r="E749" s="78"/>
      <c r="F749" s="78"/>
      <c r="G749" s="17" t="s">
        <v>786</v>
      </c>
      <c r="H749" s="251" t="s">
        <v>1409</v>
      </c>
      <c r="I749" s="43" t="s">
        <v>569</v>
      </c>
    </row>
    <row r="750" spans="2:9" ht="25.5" x14ac:dyDescent="0.2">
      <c r="B750" s="30">
        <v>42298</v>
      </c>
      <c r="C750" s="78"/>
      <c r="D750" s="79" t="s">
        <v>38</v>
      </c>
      <c r="E750" s="78"/>
      <c r="F750" s="78"/>
      <c r="G750" s="17" t="s">
        <v>1268</v>
      </c>
      <c r="H750" s="251" t="s">
        <v>1410</v>
      </c>
      <c r="I750" s="43" t="s">
        <v>1411</v>
      </c>
    </row>
    <row r="751" spans="2:9" ht="25.5" x14ac:dyDescent="0.2">
      <c r="B751" s="30">
        <v>42297</v>
      </c>
      <c r="C751" s="14" t="s">
        <v>9</v>
      </c>
      <c r="D751" s="66" t="s">
        <v>38</v>
      </c>
      <c r="E751" s="69" t="s">
        <v>11</v>
      </c>
      <c r="F751" s="75"/>
      <c r="G751" s="17" t="s">
        <v>1376</v>
      </c>
      <c r="H751" s="251" t="s">
        <v>1412</v>
      </c>
      <c r="I751" s="17" t="s">
        <v>1413</v>
      </c>
    </row>
    <row r="752" spans="2:9" ht="25.5" x14ac:dyDescent="0.2">
      <c r="B752" s="30">
        <v>42291</v>
      </c>
      <c r="C752" s="14" t="s">
        <v>9</v>
      </c>
      <c r="D752" s="66" t="s">
        <v>38</v>
      </c>
      <c r="E752" s="69" t="s">
        <v>11</v>
      </c>
      <c r="F752" s="75"/>
      <c r="G752" s="17" t="s">
        <v>1268</v>
      </c>
      <c r="H752" s="251" t="s">
        <v>1414</v>
      </c>
      <c r="I752" s="29" t="s">
        <v>1415</v>
      </c>
    </row>
    <row r="753" spans="1:9" ht="25.5" x14ac:dyDescent="0.2">
      <c r="B753" s="30">
        <v>42291</v>
      </c>
      <c r="C753" s="78"/>
      <c r="D753" s="79" t="s">
        <v>38</v>
      </c>
      <c r="E753" s="80" t="s">
        <v>11</v>
      </c>
      <c r="F753" s="78"/>
      <c r="G753" s="17" t="s">
        <v>1416</v>
      </c>
      <c r="H753" s="251" t="s">
        <v>1417</v>
      </c>
      <c r="I753" s="47" t="s">
        <v>1206</v>
      </c>
    </row>
    <row r="754" spans="1:9" s="46" customFormat="1" ht="25.5" x14ac:dyDescent="0.2">
      <c r="A754" s="1"/>
      <c r="B754" s="30">
        <v>42290</v>
      </c>
      <c r="C754" s="78"/>
      <c r="D754" s="79" t="s">
        <v>38</v>
      </c>
      <c r="E754" s="80" t="s">
        <v>11</v>
      </c>
      <c r="F754" s="78"/>
      <c r="G754" s="17" t="s">
        <v>1416</v>
      </c>
      <c r="H754" s="251" t="s">
        <v>1418</v>
      </c>
      <c r="I754" s="29" t="s">
        <v>1402</v>
      </c>
    </row>
    <row r="755" spans="1:9" x14ac:dyDescent="0.2">
      <c r="A755" s="46"/>
      <c r="B755" s="30">
        <v>42283</v>
      </c>
      <c r="C755" s="14" t="s">
        <v>9</v>
      </c>
      <c r="D755" s="17"/>
      <c r="E755" s="17"/>
      <c r="F755" s="17"/>
      <c r="G755" s="17" t="s">
        <v>1168</v>
      </c>
      <c r="H755" s="251" t="s">
        <v>1419</v>
      </c>
      <c r="I755" s="31" t="s">
        <v>1420</v>
      </c>
    </row>
    <row r="756" spans="1:9" ht="25.5" x14ac:dyDescent="0.2">
      <c r="B756" s="30">
        <v>42283</v>
      </c>
      <c r="C756" s="78"/>
      <c r="D756" s="79" t="s">
        <v>38</v>
      </c>
      <c r="E756" s="80" t="s">
        <v>11</v>
      </c>
      <c r="F756" s="78"/>
      <c r="G756" s="17" t="s">
        <v>1376</v>
      </c>
      <c r="H756" s="251" t="s">
        <v>1421</v>
      </c>
      <c r="I756" s="47" t="s">
        <v>1422</v>
      </c>
    </row>
    <row r="757" spans="1:9" ht="17.25" customHeight="1" x14ac:dyDescent="0.2">
      <c r="B757" s="30">
        <v>42278</v>
      </c>
      <c r="C757" s="78"/>
      <c r="D757" s="79" t="s">
        <v>38</v>
      </c>
      <c r="E757" s="78"/>
      <c r="F757" s="78"/>
      <c r="G757" s="48" t="s">
        <v>786</v>
      </c>
      <c r="H757" s="251" t="s">
        <v>1423</v>
      </c>
      <c r="I757" s="47" t="s">
        <v>1307</v>
      </c>
    </row>
    <row r="758" spans="1:9" ht="25.5" x14ac:dyDescent="0.2">
      <c r="B758" s="30">
        <v>42277</v>
      </c>
      <c r="C758" s="78"/>
      <c r="D758" s="74"/>
      <c r="E758" s="69" t="s">
        <v>11</v>
      </c>
      <c r="F758" s="78"/>
      <c r="G758" s="17" t="s">
        <v>1376</v>
      </c>
      <c r="H758" s="251" t="s">
        <v>1424</v>
      </c>
      <c r="I758" s="47" t="s">
        <v>1425</v>
      </c>
    </row>
    <row r="759" spans="1:9" ht="25.5" x14ac:dyDescent="0.2">
      <c r="B759" s="30">
        <v>42275</v>
      </c>
      <c r="C759" s="14" t="s">
        <v>9</v>
      </c>
      <c r="D759" s="17"/>
      <c r="E759" s="17"/>
      <c r="F759" s="17"/>
      <c r="G759" s="17" t="s">
        <v>1168</v>
      </c>
      <c r="H759" s="251" t="s">
        <v>1426</v>
      </c>
      <c r="I759" s="73" t="s">
        <v>1427</v>
      </c>
    </row>
    <row r="760" spans="1:9" ht="25.5" x14ac:dyDescent="0.2">
      <c r="B760" s="13">
        <v>42268</v>
      </c>
      <c r="C760" s="14" t="s">
        <v>9</v>
      </c>
      <c r="D760" s="66" t="s">
        <v>38</v>
      </c>
      <c r="E760" s="69" t="s">
        <v>11</v>
      </c>
      <c r="F760" s="75"/>
      <c r="G760" s="48" t="s">
        <v>786</v>
      </c>
      <c r="H760" s="251" t="s">
        <v>1428</v>
      </c>
      <c r="I760" s="29" t="s">
        <v>338</v>
      </c>
    </row>
    <row r="761" spans="1:9" ht="25.5" x14ac:dyDescent="0.2">
      <c r="B761" s="30">
        <v>42265</v>
      </c>
      <c r="C761" s="81" t="s">
        <v>9</v>
      </c>
      <c r="D761" s="66" t="s">
        <v>38</v>
      </c>
      <c r="E761" s="80" t="s">
        <v>11</v>
      </c>
      <c r="F761" s="82"/>
      <c r="G761" s="17" t="s">
        <v>1376</v>
      </c>
      <c r="H761" s="251" t="s">
        <v>1429</v>
      </c>
      <c r="I761" s="17" t="s">
        <v>1430</v>
      </c>
    </row>
    <row r="762" spans="1:9" ht="17.25" customHeight="1" x14ac:dyDescent="0.2">
      <c r="B762" s="30">
        <v>42257</v>
      </c>
      <c r="C762" s="78"/>
      <c r="D762" s="79" t="s">
        <v>38</v>
      </c>
      <c r="E762" s="78"/>
      <c r="F762" s="78"/>
      <c r="G762" s="17" t="s">
        <v>779</v>
      </c>
      <c r="H762" s="251" t="s">
        <v>1431</v>
      </c>
      <c r="I762" s="17" t="s">
        <v>1432</v>
      </c>
    </row>
    <row r="763" spans="1:9" ht="25.5" x14ac:dyDescent="0.2">
      <c r="B763" s="30">
        <v>42257</v>
      </c>
      <c r="C763" s="78"/>
      <c r="D763" s="79" t="s">
        <v>38</v>
      </c>
      <c r="E763" s="78"/>
      <c r="F763" s="78"/>
      <c r="G763" s="17" t="s">
        <v>1268</v>
      </c>
      <c r="H763" s="251" t="s">
        <v>1433</v>
      </c>
      <c r="I763" s="83" t="s">
        <v>1434</v>
      </c>
    </row>
    <row r="764" spans="1:9" ht="25.5" x14ac:dyDescent="0.2">
      <c r="B764" s="13">
        <v>42256</v>
      </c>
      <c r="C764" s="67"/>
      <c r="D764" s="66" t="s">
        <v>38</v>
      </c>
      <c r="E764" s="67"/>
      <c r="F764" s="67"/>
      <c r="G764" s="48" t="s">
        <v>1268</v>
      </c>
      <c r="H764" s="251" t="s">
        <v>1435</v>
      </c>
      <c r="I764" s="29" t="s">
        <v>1436</v>
      </c>
    </row>
    <row r="765" spans="1:9" ht="26.25" customHeight="1" x14ac:dyDescent="0.2">
      <c r="B765" s="30">
        <v>42256</v>
      </c>
      <c r="C765" s="82"/>
      <c r="D765" s="79" t="s">
        <v>38</v>
      </c>
      <c r="E765" s="80" t="s">
        <v>11</v>
      </c>
      <c r="F765" s="82"/>
      <c r="G765" s="17" t="s">
        <v>779</v>
      </c>
      <c r="H765" s="251" t="s">
        <v>1437</v>
      </c>
      <c r="I765" s="17" t="s">
        <v>1438</v>
      </c>
    </row>
    <row r="766" spans="1:9" ht="26.25" customHeight="1" x14ac:dyDescent="0.2">
      <c r="B766" s="30">
        <v>42254</v>
      </c>
      <c r="C766" s="78"/>
      <c r="D766" s="66" t="s">
        <v>38</v>
      </c>
      <c r="E766" s="78"/>
      <c r="F766" s="78"/>
      <c r="G766" s="17" t="s">
        <v>1268</v>
      </c>
      <c r="H766" s="251" t="s">
        <v>1439</v>
      </c>
      <c r="I766" s="43" t="s">
        <v>1440</v>
      </c>
    </row>
    <row r="767" spans="1:9" ht="26.25" customHeight="1" x14ac:dyDescent="0.2">
      <c r="B767" s="30">
        <v>42251</v>
      </c>
      <c r="C767" s="82"/>
      <c r="D767" s="66" t="s">
        <v>38</v>
      </c>
      <c r="E767" s="69" t="s">
        <v>11</v>
      </c>
      <c r="F767" s="82"/>
      <c r="G767" s="17" t="s">
        <v>1268</v>
      </c>
      <c r="H767" s="251" t="s">
        <v>1441</v>
      </c>
      <c r="I767" s="43" t="s">
        <v>1442</v>
      </c>
    </row>
    <row r="768" spans="1:9" ht="26.25" customHeight="1" x14ac:dyDescent="0.2">
      <c r="B768" s="30">
        <v>42248</v>
      </c>
      <c r="C768" s="78"/>
      <c r="D768" s="66" t="s">
        <v>38</v>
      </c>
      <c r="E768" s="78"/>
      <c r="F768" s="78"/>
      <c r="G768" s="17" t="s">
        <v>1268</v>
      </c>
      <c r="H768" s="251" t="s">
        <v>1443</v>
      </c>
      <c r="I768" s="43" t="s">
        <v>1444</v>
      </c>
    </row>
    <row r="769" spans="1:9" ht="26.25" customHeight="1" x14ac:dyDescent="0.2">
      <c r="B769" s="30">
        <v>42247</v>
      </c>
      <c r="C769" s="78"/>
      <c r="D769" s="66" t="s">
        <v>38</v>
      </c>
      <c r="E769" s="78"/>
      <c r="F769" s="78"/>
      <c r="G769" s="17" t="s">
        <v>1338</v>
      </c>
      <c r="H769" s="251" t="s">
        <v>1445</v>
      </c>
      <c r="I769" s="43" t="s">
        <v>1446</v>
      </c>
    </row>
    <row r="770" spans="1:9" x14ac:dyDescent="0.2">
      <c r="B770" s="30">
        <v>42240</v>
      </c>
      <c r="C770" s="62"/>
      <c r="D770" s="62"/>
      <c r="E770" s="62"/>
      <c r="F770" s="24" t="s">
        <v>396</v>
      </c>
      <c r="G770" s="17" t="s">
        <v>1447</v>
      </c>
      <c r="H770" s="251" t="s">
        <v>1448</v>
      </c>
      <c r="I770" s="43" t="s">
        <v>1449</v>
      </c>
    </row>
    <row r="771" spans="1:9" ht="25.5" x14ac:dyDescent="0.2">
      <c r="B771" s="30">
        <v>42240</v>
      </c>
      <c r="C771" s="78"/>
      <c r="D771" s="66" t="s">
        <v>38</v>
      </c>
      <c r="E771" s="78"/>
      <c r="F771" s="78"/>
      <c r="G771" s="17" t="s">
        <v>779</v>
      </c>
      <c r="H771" s="251" t="s">
        <v>1450</v>
      </c>
      <c r="I771" s="43" t="s">
        <v>1451</v>
      </c>
    </row>
    <row r="772" spans="1:9" ht="25.5" x14ac:dyDescent="0.2">
      <c r="B772" s="30">
        <v>42233</v>
      </c>
      <c r="C772" s="78"/>
      <c r="D772" s="66" t="s">
        <v>38</v>
      </c>
      <c r="E772" s="78"/>
      <c r="F772" s="78"/>
      <c r="G772" s="17" t="s">
        <v>786</v>
      </c>
      <c r="H772" s="251" t="s">
        <v>1452</v>
      </c>
      <c r="I772" s="43" t="s">
        <v>1436</v>
      </c>
    </row>
    <row r="773" spans="1:9" ht="25.5" x14ac:dyDescent="0.2">
      <c r="B773" s="59">
        <v>42227</v>
      </c>
      <c r="C773" s="78"/>
      <c r="D773" s="66" t="s">
        <v>38</v>
      </c>
      <c r="E773" s="78"/>
      <c r="F773" s="78"/>
      <c r="G773" s="17" t="s">
        <v>786</v>
      </c>
      <c r="H773" s="251" t="s">
        <v>1453</v>
      </c>
      <c r="I773" s="43" t="s">
        <v>1436</v>
      </c>
    </row>
    <row r="774" spans="1:9" x14ac:dyDescent="0.2">
      <c r="B774" s="59">
        <v>42221</v>
      </c>
      <c r="C774" s="82"/>
      <c r="D774" s="66" t="s">
        <v>38</v>
      </c>
      <c r="E774" s="69" t="s">
        <v>11</v>
      </c>
      <c r="F774" s="82"/>
      <c r="G774" s="17" t="s">
        <v>768</v>
      </c>
      <c r="H774" s="251" t="s">
        <v>1454</v>
      </c>
      <c r="I774" s="43" t="s">
        <v>1455</v>
      </c>
    </row>
    <row r="775" spans="1:9" x14ac:dyDescent="0.2">
      <c r="B775" s="30">
        <v>42215</v>
      </c>
      <c r="C775" s="78"/>
      <c r="D775" s="74"/>
      <c r="E775" s="69" t="s">
        <v>11</v>
      </c>
      <c r="F775" s="78"/>
      <c r="G775" s="17" t="s">
        <v>1168</v>
      </c>
      <c r="H775" s="251" t="s">
        <v>1456</v>
      </c>
      <c r="I775" s="43" t="s">
        <v>1457</v>
      </c>
    </row>
    <row r="776" spans="1:9" s="46" customFormat="1" ht="25.5" x14ac:dyDescent="0.2">
      <c r="A776" s="1"/>
      <c r="B776" s="30">
        <v>42212</v>
      </c>
      <c r="C776" s="82"/>
      <c r="D776" s="66" t="s">
        <v>38</v>
      </c>
      <c r="E776" s="82"/>
      <c r="F776" s="82"/>
      <c r="G776" s="17" t="s">
        <v>1458</v>
      </c>
      <c r="H776" s="251" t="s">
        <v>1459</v>
      </c>
      <c r="I776" s="43" t="s">
        <v>1460</v>
      </c>
    </row>
    <row r="777" spans="1:9" ht="17.25" customHeight="1" x14ac:dyDescent="0.2">
      <c r="A777" s="46"/>
      <c r="B777" s="30">
        <v>42208</v>
      </c>
      <c r="C777" s="82"/>
      <c r="D777" s="66" t="s">
        <v>38</v>
      </c>
      <c r="E777" s="82"/>
      <c r="F777" s="82"/>
      <c r="G777" s="17" t="s">
        <v>15</v>
      </c>
      <c r="H777" s="251" t="s">
        <v>1461</v>
      </c>
      <c r="I777" s="43" t="s">
        <v>1462</v>
      </c>
    </row>
    <row r="778" spans="1:9" x14ac:dyDescent="0.2">
      <c r="B778" s="30">
        <v>42205</v>
      </c>
      <c r="C778" s="82"/>
      <c r="D778" s="66" t="s">
        <v>38</v>
      </c>
      <c r="E778" s="69" t="s">
        <v>11</v>
      </c>
      <c r="F778" s="82"/>
      <c r="G778" s="17" t="s">
        <v>1168</v>
      </c>
      <c r="H778" s="251" t="s">
        <v>1463</v>
      </c>
      <c r="I778" s="56" t="s">
        <v>1464</v>
      </c>
    </row>
    <row r="779" spans="1:9" ht="25.5" x14ac:dyDescent="0.2">
      <c r="B779" s="30">
        <v>42205</v>
      </c>
      <c r="C779" s="82"/>
      <c r="D779" s="66" t="s">
        <v>38</v>
      </c>
      <c r="E779" s="69" t="s">
        <v>11</v>
      </c>
      <c r="F779" s="82"/>
      <c r="G779" s="17" t="s">
        <v>876</v>
      </c>
      <c r="H779" s="251" t="s">
        <v>1465</v>
      </c>
      <c r="I779" s="56" t="s">
        <v>1466</v>
      </c>
    </row>
    <row r="780" spans="1:9" ht="25.5" x14ac:dyDescent="0.2">
      <c r="B780" s="30">
        <v>42205</v>
      </c>
      <c r="C780" s="82"/>
      <c r="D780" s="66" t="s">
        <v>38</v>
      </c>
      <c r="E780" s="82"/>
      <c r="F780" s="82"/>
      <c r="G780" s="17" t="s">
        <v>15</v>
      </c>
      <c r="H780" s="251" t="s">
        <v>1467</v>
      </c>
      <c r="I780" s="56" t="s">
        <v>218</v>
      </c>
    </row>
    <row r="781" spans="1:9" s="46" customFormat="1" ht="25.5" x14ac:dyDescent="0.2">
      <c r="A781" s="1"/>
      <c r="B781" s="30">
        <v>42200</v>
      </c>
      <c r="C781" s="81" t="s">
        <v>9</v>
      </c>
      <c r="D781" s="66" t="s">
        <v>38</v>
      </c>
      <c r="E781" s="69" t="s">
        <v>11</v>
      </c>
      <c r="F781" s="82"/>
      <c r="G781" s="17" t="s">
        <v>56</v>
      </c>
      <c r="H781" s="251" t="s">
        <v>1468</v>
      </c>
      <c r="I781" s="43" t="s">
        <v>1469</v>
      </c>
    </row>
    <row r="782" spans="1:9" ht="25.5" x14ac:dyDescent="0.2">
      <c r="A782" s="46"/>
      <c r="B782" s="30">
        <v>42200</v>
      </c>
      <c r="C782" s="78"/>
      <c r="D782" s="66" t="s">
        <v>38</v>
      </c>
      <c r="E782" s="69" t="s">
        <v>11</v>
      </c>
      <c r="F782" s="82"/>
      <c r="G782" s="17" t="s">
        <v>56</v>
      </c>
      <c r="H782" s="251" t="s">
        <v>1470</v>
      </c>
      <c r="I782" s="43" t="s">
        <v>1471</v>
      </c>
    </row>
    <row r="783" spans="1:9" ht="25.5" x14ac:dyDescent="0.2">
      <c r="B783" s="30">
        <v>42199</v>
      </c>
      <c r="C783" s="81" t="s">
        <v>9</v>
      </c>
      <c r="D783" s="66" t="s">
        <v>38</v>
      </c>
      <c r="E783" s="62"/>
      <c r="F783" s="82"/>
      <c r="G783" s="17" t="s">
        <v>786</v>
      </c>
      <c r="H783" s="251" t="s">
        <v>1472</v>
      </c>
      <c r="I783" s="43" t="s">
        <v>240</v>
      </c>
    </row>
    <row r="784" spans="1:9" ht="27.75" customHeight="1" x14ac:dyDescent="0.2">
      <c r="B784" s="30">
        <v>42198</v>
      </c>
      <c r="C784" s="78"/>
      <c r="D784" s="66" t="s">
        <v>38</v>
      </c>
      <c r="E784" s="69" t="s">
        <v>11</v>
      </c>
      <c r="F784" s="78"/>
      <c r="G784" s="17" t="s">
        <v>1376</v>
      </c>
      <c r="H784" s="251" t="s">
        <v>1473</v>
      </c>
      <c r="I784" s="43" t="s">
        <v>1474</v>
      </c>
    </row>
    <row r="785" spans="1:9" ht="26.25" customHeight="1" x14ac:dyDescent="0.2">
      <c r="B785" s="30">
        <v>42193</v>
      </c>
      <c r="C785" s="81" t="s">
        <v>9</v>
      </c>
      <c r="D785" s="66" t="s">
        <v>38</v>
      </c>
      <c r="E785" s="62"/>
      <c r="F785" s="82"/>
      <c r="G785" s="17" t="s">
        <v>786</v>
      </c>
      <c r="H785" s="251" t="s">
        <v>1472</v>
      </c>
      <c r="I785" s="43" t="s">
        <v>240</v>
      </c>
    </row>
    <row r="786" spans="1:9" ht="26.25" customHeight="1" x14ac:dyDescent="0.2">
      <c r="B786" s="30">
        <v>42193</v>
      </c>
      <c r="C786" s="78"/>
      <c r="D786" s="74"/>
      <c r="E786" s="69" t="s">
        <v>11</v>
      </c>
      <c r="F786" s="78"/>
      <c r="G786" s="17" t="s">
        <v>1475</v>
      </c>
      <c r="H786" s="251" t="s">
        <v>1476</v>
      </c>
      <c r="I786" s="43" t="s">
        <v>1477</v>
      </c>
    </row>
    <row r="787" spans="1:9" ht="26.25" customHeight="1" x14ac:dyDescent="0.2">
      <c r="B787" s="30">
        <v>42187</v>
      </c>
      <c r="C787" s="78"/>
      <c r="D787" s="66" t="s">
        <v>38</v>
      </c>
      <c r="E787" s="69" t="s">
        <v>11</v>
      </c>
      <c r="F787" s="78"/>
      <c r="G787" s="17" t="s">
        <v>786</v>
      </c>
      <c r="H787" s="251" t="s">
        <v>1478</v>
      </c>
      <c r="I787" s="43" t="s">
        <v>1479</v>
      </c>
    </row>
    <row r="788" spans="1:9" ht="25.5" x14ac:dyDescent="0.2">
      <c r="B788" s="30">
        <v>42186</v>
      </c>
      <c r="C788" s="78"/>
      <c r="D788" s="66" t="s">
        <v>38</v>
      </c>
      <c r="E788" s="69" t="s">
        <v>11</v>
      </c>
      <c r="F788" s="78"/>
      <c r="G788" s="17" t="s">
        <v>779</v>
      </c>
      <c r="H788" s="251" t="s">
        <v>1480</v>
      </c>
      <c r="I788" s="17" t="s">
        <v>1481</v>
      </c>
    </row>
    <row r="789" spans="1:9" ht="25.5" x14ac:dyDescent="0.2">
      <c r="B789" s="30">
        <v>42186</v>
      </c>
      <c r="C789" s="78"/>
      <c r="D789" s="66" t="s">
        <v>38</v>
      </c>
      <c r="E789" s="69" t="s">
        <v>11</v>
      </c>
      <c r="F789" s="78"/>
      <c r="G789" s="17" t="s">
        <v>779</v>
      </c>
      <c r="H789" s="251" t="s">
        <v>1482</v>
      </c>
      <c r="I789" s="17" t="s">
        <v>1483</v>
      </c>
    </row>
    <row r="790" spans="1:9" s="46" customFormat="1" ht="25.5" x14ac:dyDescent="0.2">
      <c r="A790" s="1"/>
      <c r="B790" s="30">
        <v>42185</v>
      </c>
      <c r="C790" s="78"/>
      <c r="D790" s="66" t="s">
        <v>38</v>
      </c>
      <c r="E790" s="69" t="s">
        <v>11</v>
      </c>
      <c r="F790" s="78"/>
      <c r="G790" s="17" t="s">
        <v>1484</v>
      </c>
      <c r="H790" s="251" t="s">
        <v>1485</v>
      </c>
      <c r="I790" s="29" t="s">
        <v>1486</v>
      </c>
    </row>
    <row r="791" spans="1:9" ht="25.5" x14ac:dyDescent="0.2">
      <c r="A791" s="46"/>
      <c r="B791" s="30">
        <v>42184</v>
      </c>
      <c r="C791" s="82"/>
      <c r="D791" s="66" t="s">
        <v>38</v>
      </c>
      <c r="E791" s="69" t="s">
        <v>11</v>
      </c>
      <c r="F791" s="82"/>
      <c r="G791" s="17" t="s">
        <v>1475</v>
      </c>
      <c r="H791" s="251" t="s">
        <v>1487</v>
      </c>
      <c r="I791" s="43" t="s">
        <v>1488</v>
      </c>
    </row>
    <row r="792" spans="1:9" ht="25.5" x14ac:dyDescent="0.2">
      <c r="B792" s="30">
        <v>42181</v>
      </c>
      <c r="C792" s="82"/>
      <c r="D792" s="66" t="s">
        <v>38</v>
      </c>
      <c r="E792" s="69" t="s">
        <v>11</v>
      </c>
      <c r="F792" s="82"/>
      <c r="G792" s="17" t="s">
        <v>779</v>
      </c>
      <c r="H792" s="251" t="s">
        <v>1489</v>
      </c>
      <c r="I792" s="43" t="s">
        <v>1490</v>
      </c>
    </row>
    <row r="793" spans="1:9" ht="25.5" x14ac:dyDescent="0.2">
      <c r="B793" s="30">
        <v>42174</v>
      </c>
      <c r="C793" s="82"/>
      <c r="D793" s="66" t="s">
        <v>38</v>
      </c>
      <c r="E793" s="69" t="s">
        <v>11</v>
      </c>
      <c r="F793" s="82"/>
      <c r="G793" s="17" t="s">
        <v>1475</v>
      </c>
      <c r="H793" s="251" t="s">
        <v>1491</v>
      </c>
      <c r="I793" s="43" t="s">
        <v>1492</v>
      </c>
    </row>
    <row r="794" spans="1:9" s="46" customFormat="1" ht="25.5" x14ac:dyDescent="0.2">
      <c r="A794" s="1"/>
      <c r="B794" s="30">
        <v>42174</v>
      </c>
      <c r="C794" s="81" t="s">
        <v>9</v>
      </c>
      <c r="D794" s="66" t="s">
        <v>38</v>
      </c>
      <c r="E794" s="69" t="s">
        <v>11</v>
      </c>
      <c r="F794" s="78"/>
      <c r="G794" s="17" t="s">
        <v>779</v>
      </c>
      <c r="H794" s="251" t="s">
        <v>1493</v>
      </c>
      <c r="I794" s="43" t="s">
        <v>1494</v>
      </c>
    </row>
    <row r="795" spans="1:9" s="46" customFormat="1" ht="25.5" x14ac:dyDescent="0.2">
      <c r="B795" s="30">
        <v>42170</v>
      </c>
      <c r="C795" s="82"/>
      <c r="D795" s="66" t="s">
        <v>38</v>
      </c>
      <c r="E795" s="62"/>
      <c r="F795" s="82"/>
      <c r="G795" s="17" t="s">
        <v>786</v>
      </c>
      <c r="H795" s="251" t="s">
        <v>1495</v>
      </c>
      <c r="I795" s="43" t="s">
        <v>1496</v>
      </c>
    </row>
    <row r="796" spans="1:9" s="46" customFormat="1" ht="25.5" x14ac:dyDescent="0.2">
      <c r="B796" s="30">
        <v>42167</v>
      </c>
      <c r="C796" s="82"/>
      <c r="D796" s="66" t="s">
        <v>38</v>
      </c>
      <c r="E796" s="69" t="s">
        <v>11</v>
      </c>
      <c r="F796" s="82"/>
      <c r="G796" s="17" t="s">
        <v>1458</v>
      </c>
      <c r="H796" s="251" t="s">
        <v>1497</v>
      </c>
      <c r="I796" s="43" t="s">
        <v>1498</v>
      </c>
    </row>
    <row r="797" spans="1:9" ht="25.5" x14ac:dyDescent="0.2">
      <c r="A797" s="46"/>
      <c r="B797" s="30">
        <v>42165</v>
      </c>
      <c r="C797" s="82"/>
      <c r="D797" s="66" t="s">
        <v>38</v>
      </c>
      <c r="E797" s="62"/>
      <c r="F797" s="82"/>
      <c r="G797" s="17" t="s">
        <v>779</v>
      </c>
      <c r="H797" s="251" t="s">
        <v>1499</v>
      </c>
      <c r="I797" s="43" t="s">
        <v>1500</v>
      </c>
    </row>
    <row r="798" spans="1:9" x14ac:dyDescent="0.2">
      <c r="B798" s="84">
        <v>42163</v>
      </c>
      <c r="C798" s="82"/>
      <c r="D798" s="66" t="s">
        <v>38</v>
      </c>
      <c r="E798" s="62"/>
      <c r="F798" s="82"/>
      <c r="G798" s="17" t="s">
        <v>1484</v>
      </c>
      <c r="H798" s="251" t="s">
        <v>1501</v>
      </c>
      <c r="I798" s="43" t="s">
        <v>1502</v>
      </c>
    </row>
    <row r="799" spans="1:9" s="85" customFormat="1" ht="25.5" x14ac:dyDescent="0.2">
      <c r="A799" s="1"/>
      <c r="B799" s="84">
        <v>42157</v>
      </c>
      <c r="C799" s="82"/>
      <c r="D799" s="66" t="s">
        <v>38</v>
      </c>
      <c r="E799" s="69" t="s">
        <v>11</v>
      </c>
      <c r="F799" s="82"/>
      <c r="G799" s="17" t="s">
        <v>1484</v>
      </c>
      <c r="H799" s="251" t="s">
        <v>1503</v>
      </c>
      <c r="I799" s="43" t="s">
        <v>1504</v>
      </c>
    </row>
    <row r="800" spans="1:9" s="86" customFormat="1" ht="64.5" customHeight="1" x14ac:dyDescent="0.2">
      <c r="A800" s="85"/>
      <c r="B800" s="84">
        <v>42156</v>
      </c>
      <c r="C800" s="82"/>
      <c r="D800" s="66" t="s">
        <v>38</v>
      </c>
      <c r="E800" s="69" t="s">
        <v>11</v>
      </c>
      <c r="F800" s="82"/>
      <c r="G800" s="17" t="s">
        <v>779</v>
      </c>
      <c r="H800" s="251" t="s">
        <v>1505</v>
      </c>
      <c r="I800" s="43" t="s">
        <v>1506</v>
      </c>
    </row>
    <row r="801" spans="1:9" s="85" customFormat="1" ht="25.5" x14ac:dyDescent="0.2">
      <c r="A801" s="86"/>
      <c r="B801" s="84">
        <v>42156</v>
      </c>
      <c r="C801" s="82"/>
      <c r="D801" s="66" t="s">
        <v>38</v>
      </c>
      <c r="E801" s="69" t="s">
        <v>11</v>
      </c>
      <c r="F801" s="82"/>
      <c r="G801" s="17" t="s">
        <v>779</v>
      </c>
      <c r="H801" s="251" t="s">
        <v>1507</v>
      </c>
      <c r="I801" s="43" t="s">
        <v>1508</v>
      </c>
    </row>
    <row r="802" spans="1:9" ht="25.5" x14ac:dyDescent="0.2">
      <c r="A802" s="85"/>
      <c r="B802" s="84">
        <v>42156</v>
      </c>
      <c r="C802" s="82"/>
      <c r="D802" s="66" t="s">
        <v>38</v>
      </c>
      <c r="E802" s="69" t="s">
        <v>11</v>
      </c>
      <c r="F802" s="82"/>
      <c r="G802" s="17" t="s">
        <v>779</v>
      </c>
      <c r="H802" s="251" t="s">
        <v>1509</v>
      </c>
      <c r="I802" s="17" t="s">
        <v>1510</v>
      </c>
    </row>
    <row r="803" spans="1:9" ht="25.5" x14ac:dyDescent="0.2">
      <c r="B803" s="84">
        <v>42156</v>
      </c>
      <c r="C803" s="81" t="s">
        <v>9</v>
      </c>
      <c r="D803" s="87"/>
      <c r="E803" s="62"/>
      <c r="F803" s="62"/>
      <c r="G803" s="17" t="s">
        <v>1511</v>
      </c>
      <c r="H803" s="251" t="s">
        <v>1512</v>
      </c>
      <c r="I803" s="17" t="s">
        <v>1513</v>
      </c>
    </row>
    <row r="804" spans="1:9" ht="51" x14ac:dyDescent="0.2">
      <c r="B804" s="84">
        <v>42156</v>
      </c>
      <c r="C804" s="81" t="s">
        <v>9</v>
      </c>
      <c r="D804" s="66" t="s">
        <v>38</v>
      </c>
      <c r="E804" s="69" t="s">
        <v>11</v>
      </c>
      <c r="F804" s="78"/>
      <c r="G804" s="62" t="s">
        <v>1168</v>
      </c>
      <c r="H804" s="251" t="s">
        <v>1514</v>
      </c>
      <c r="I804" s="43" t="s">
        <v>1515</v>
      </c>
    </row>
    <row r="805" spans="1:9" ht="63.75" x14ac:dyDescent="0.2">
      <c r="B805" s="88">
        <v>42150</v>
      </c>
      <c r="C805" s="81" t="s">
        <v>9</v>
      </c>
      <c r="D805" s="66" t="s">
        <v>38</v>
      </c>
      <c r="E805" s="69" t="s">
        <v>11</v>
      </c>
      <c r="F805" s="78"/>
      <c r="G805" s="62" t="s">
        <v>1168</v>
      </c>
      <c r="H805" s="251" t="s">
        <v>1516</v>
      </c>
      <c r="I805" s="56" t="s">
        <v>1517</v>
      </c>
    </row>
    <row r="806" spans="1:9" ht="25.5" x14ac:dyDescent="0.2">
      <c r="B806" s="84">
        <v>42146</v>
      </c>
      <c r="C806" s="89"/>
      <c r="D806" s="79" t="s">
        <v>38</v>
      </c>
      <c r="E806" s="89"/>
      <c r="F806" s="89"/>
      <c r="G806" s="90" t="s">
        <v>786</v>
      </c>
      <c r="H806" s="251" t="s">
        <v>1518</v>
      </c>
      <c r="I806" s="43" t="s">
        <v>1519</v>
      </c>
    </row>
    <row r="807" spans="1:9" s="85" customFormat="1" ht="25.5" x14ac:dyDescent="0.2">
      <c r="A807" s="1"/>
      <c r="B807" s="84">
        <v>42143</v>
      </c>
      <c r="C807" s="82"/>
      <c r="D807" s="66" t="s">
        <v>38</v>
      </c>
      <c r="E807" s="69" t="s">
        <v>11</v>
      </c>
      <c r="F807" s="82"/>
      <c r="G807" s="90" t="s">
        <v>786</v>
      </c>
      <c r="H807" s="251" t="s">
        <v>1520</v>
      </c>
      <c r="I807" s="91" t="s">
        <v>1521</v>
      </c>
    </row>
    <row r="808" spans="1:9" ht="25.5" x14ac:dyDescent="0.2">
      <c r="A808" s="85"/>
      <c r="B808" s="84">
        <v>42142</v>
      </c>
      <c r="C808" s="89"/>
      <c r="D808" s="79" t="s">
        <v>38</v>
      </c>
      <c r="E808" s="89"/>
      <c r="F808" s="89"/>
      <c r="G808" s="90" t="s">
        <v>786</v>
      </c>
      <c r="H808" s="251" t="s">
        <v>1522</v>
      </c>
      <c r="I808" s="43" t="s">
        <v>967</v>
      </c>
    </row>
    <row r="809" spans="1:9" ht="25.5" x14ac:dyDescent="0.2">
      <c r="B809" s="84">
        <v>42142</v>
      </c>
      <c r="C809" s="89"/>
      <c r="D809" s="79" t="s">
        <v>38</v>
      </c>
      <c r="E809" s="89"/>
      <c r="F809" s="89"/>
      <c r="G809" s="90" t="s">
        <v>786</v>
      </c>
      <c r="H809" s="251" t="s">
        <v>1523</v>
      </c>
      <c r="I809" s="43" t="s">
        <v>1524</v>
      </c>
    </row>
    <row r="810" spans="1:9" ht="25.5" x14ac:dyDescent="0.2">
      <c r="B810" s="84">
        <v>42142</v>
      </c>
      <c r="C810" s="89"/>
      <c r="D810" s="79" t="s">
        <v>38</v>
      </c>
      <c r="E810" s="89"/>
      <c r="F810" s="89"/>
      <c r="G810" s="90" t="s">
        <v>786</v>
      </c>
      <c r="H810" s="251" t="s">
        <v>1525</v>
      </c>
      <c r="I810" s="43" t="s">
        <v>1526</v>
      </c>
    </row>
    <row r="811" spans="1:9" ht="25.5" x14ac:dyDescent="0.2">
      <c r="B811" s="84">
        <v>42142</v>
      </c>
      <c r="C811" s="82"/>
      <c r="D811" s="66" t="s">
        <v>38</v>
      </c>
      <c r="E811" s="69" t="s">
        <v>11</v>
      </c>
      <c r="F811" s="82"/>
      <c r="G811" s="90" t="s">
        <v>786</v>
      </c>
      <c r="H811" s="251" t="s">
        <v>1527</v>
      </c>
      <c r="I811" s="43" t="s">
        <v>1096</v>
      </c>
    </row>
    <row r="812" spans="1:9" ht="25.5" x14ac:dyDescent="0.2">
      <c r="B812" s="84">
        <v>42142</v>
      </c>
      <c r="C812" s="81" t="s">
        <v>9</v>
      </c>
      <c r="D812" s="66" t="s">
        <v>38</v>
      </c>
      <c r="E812" s="69" t="s">
        <v>11</v>
      </c>
      <c r="F812" s="78"/>
      <c r="G812" s="17" t="s">
        <v>126</v>
      </c>
      <c r="H812" s="251" t="s">
        <v>1528</v>
      </c>
      <c r="I812" s="43" t="s">
        <v>1529</v>
      </c>
    </row>
    <row r="813" spans="1:9" ht="63.75" x14ac:dyDescent="0.2">
      <c r="B813" s="88">
        <v>42142</v>
      </c>
      <c r="C813" s="81" t="s">
        <v>9</v>
      </c>
      <c r="D813" s="66" t="s">
        <v>38</v>
      </c>
      <c r="E813" s="69" t="s">
        <v>11</v>
      </c>
      <c r="F813" s="78"/>
      <c r="G813" s="62" t="s">
        <v>1168</v>
      </c>
      <c r="H813" s="251" t="s">
        <v>1516</v>
      </c>
      <c r="I813" s="56" t="s">
        <v>1530</v>
      </c>
    </row>
    <row r="814" spans="1:9" s="85" customFormat="1" ht="25.5" x14ac:dyDescent="0.2">
      <c r="A814" s="1"/>
      <c r="B814" s="92">
        <v>42139</v>
      </c>
      <c r="C814" s="89"/>
      <c r="D814" s="79" t="s">
        <v>38</v>
      </c>
      <c r="E814" s="89"/>
      <c r="F814" s="89"/>
      <c r="G814" s="90" t="s">
        <v>786</v>
      </c>
      <c r="H814" s="251" t="s">
        <v>1531</v>
      </c>
      <c r="I814" s="28" t="s">
        <v>1532</v>
      </c>
    </row>
    <row r="815" spans="1:9" ht="25.5" x14ac:dyDescent="0.2">
      <c r="A815" s="85"/>
      <c r="B815" s="92">
        <v>42139</v>
      </c>
      <c r="C815" s="82"/>
      <c r="D815" s="66" t="s">
        <v>38</v>
      </c>
      <c r="E815" s="69" t="s">
        <v>11</v>
      </c>
      <c r="F815" s="82"/>
      <c r="G815" s="90" t="s">
        <v>786</v>
      </c>
      <c r="H815" s="251" t="s">
        <v>1533</v>
      </c>
      <c r="I815" s="28" t="s">
        <v>1534</v>
      </c>
    </row>
    <row r="816" spans="1:9" ht="25.5" x14ac:dyDescent="0.2">
      <c r="B816" s="84">
        <v>42136</v>
      </c>
      <c r="C816" s="89"/>
      <c r="D816" s="79" t="s">
        <v>38</v>
      </c>
      <c r="E816" s="89"/>
      <c r="F816" s="89"/>
      <c r="G816" s="17" t="s">
        <v>786</v>
      </c>
      <c r="H816" s="251" t="s">
        <v>1535</v>
      </c>
      <c r="I816" s="43" t="s">
        <v>1536</v>
      </c>
    </row>
    <row r="817" spans="2:9" ht="25.5" x14ac:dyDescent="0.2">
      <c r="B817" s="84">
        <v>42132</v>
      </c>
      <c r="C817" s="89"/>
      <c r="D817" s="79" t="s">
        <v>38</v>
      </c>
      <c r="E817" s="89"/>
      <c r="F817" s="89"/>
      <c r="G817" s="17" t="s">
        <v>1458</v>
      </c>
      <c r="H817" s="251" t="s">
        <v>1537</v>
      </c>
      <c r="I817" s="43" t="s">
        <v>1538</v>
      </c>
    </row>
    <row r="818" spans="2:9" ht="25.5" x14ac:dyDescent="0.2">
      <c r="B818" s="84">
        <v>42132</v>
      </c>
      <c r="C818" s="89"/>
      <c r="D818" s="79" t="s">
        <v>38</v>
      </c>
      <c r="E818" s="89"/>
      <c r="F818" s="89"/>
      <c r="G818" s="17" t="s">
        <v>1458</v>
      </c>
      <c r="H818" s="251" t="s">
        <v>1539</v>
      </c>
      <c r="I818" s="43" t="s">
        <v>1540</v>
      </c>
    </row>
    <row r="819" spans="2:9" ht="25.5" x14ac:dyDescent="0.2">
      <c r="B819" s="84">
        <v>42125</v>
      </c>
      <c r="C819" s="89"/>
      <c r="D819" s="79" t="s">
        <v>38</v>
      </c>
      <c r="E819" s="89"/>
      <c r="F819" s="89"/>
      <c r="G819" s="17" t="s">
        <v>1458</v>
      </c>
      <c r="H819" s="251" t="s">
        <v>1541</v>
      </c>
      <c r="I819" s="43" t="s">
        <v>1542</v>
      </c>
    </row>
    <row r="820" spans="2:9" ht="25.5" x14ac:dyDescent="0.2">
      <c r="B820" s="84">
        <v>42124</v>
      </c>
      <c r="C820" s="89"/>
      <c r="D820" s="79" t="s">
        <v>38</v>
      </c>
      <c r="E820" s="89"/>
      <c r="F820" s="89"/>
      <c r="G820" s="90" t="s">
        <v>779</v>
      </c>
      <c r="H820" s="251" t="s">
        <v>1543</v>
      </c>
      <c r="I820" s="43" t="s">
        <v>1544</v>
      </c>
    </row>
    <row r="821" spans="2:9" ht="26.25" customHeight="1" x14ac:dyDescent="0.2">
      <c r="B821" s="92">
        <v>42124</v>
      </c>
      <c r="C821" s="89"/>
      <c r="D821" s="79" t="s">
        <v>38</v>
      </c>
      <c r="E821" s="89"/>
      <c r="F821" s="89"/>
      <c r="G821" s="90" t="s">
        <v>779</v>
      </c>
      <c r="H821" s="251" t="s">
        <v>1545</v>
      </c>
      <c r="I821" s="93" t="s">
        <v>1546</v>
      </c>
    </row>
    <row r="822" spans="2:9" ht="25.5" x14ac:dyDescent="0.2">
      <c r="B822" s="84">
        <v>42122</v>
      </c>
      <c r="C822" s="82"/>
      <c r="D822" s="66" t="s">
        <v>38</v>
      </c>
      <c r="E822" s="69" t="s">
        <v>11</v>
      </c>
      <c r="F822" s="82"/>
      <c r="G822" s="17" t="s">
        <v>786</v>
      </c>
      <c r="H822" s="251" t="s">
        <v>1547</v>
      </c>
      <c r="I822" s="17" t="s">
        <v>875</v>
      </c>
    </row>
    <row r="823" spans="2:9" ht="25.5" x14ac:dyDescent="0.2">
      <c r="B823" s="84">
        <v>42122</v>
      </c>
      <c r="C823" s="81" t="s">
        <v>9</v>
      </c>
      <c r="D823" s="66" t="s">
        <v>38</v>
      </c>
      <c r="E823" s="69" t="s">
        <v>11</v>
      </c>
      <c r="F823" s="82"/>
      <c r="G823" s="17" t="s">
        <v>779</v>
      </c>
      <c r="H823" s="251" t="s">
        <v>1548</v>
      </c>
      <c r="I823" s="17" t="s">
        <v>1549</v>
      </c>
    </row>
    <row r="824" spans="2:9" ht="26.25" customHeight="1" x14ac:dyDescent="0.2">
      <c r="B824" s="94">
        <v>42107</v>
      </c>
      <c r="C824" s="95"/>
      <c r="D824" s="66" t="s">
        <v>38</v>
      </c>
      <c r="E824" s="69" t="s">
        <v>11</v>
      </c>
      <c r="F824" s="95"/>
      <c r="G824" s="48" t="s">
        <v>1458</v>
      </c>
      <c r="H824" s="251" t="s">
        <v>1550</v>
      </c>
      <c r="I824" s="96" t="s">
        <v>1551</v>
      </c>
    </row>
    <row r="825" spans="2:9" ht="25.5" x14ac:dyDescent="0.2">
      <c r="B825" s="84">
        <v>42102</v>
      </c>
      <c r="C825" s="89"/>
      <c r="D825" s="79" t="s">
        <v>38</v>
      </c>
      <c r="E825" s="80" t="s">
        <v>11</v>
      </c>
      <c r="F825" s="89"/>
      <c r="G825" s="17" t="s">
        <v>1458</v>
      </c>
      <c r="H825" s="251" t="s">
        <v>1552</v>
      </c>
      <c r="I825" s="97" t="s">
        <v>1553</v>
      </c>
    </row>
    <row r="826" spans="2:9" ht="25.5" x14ac:dyDescent="0.2">
      <c r="B826" s="84">
        <v>42101</v>
      </c>
      <c r="C826" s="89"/>
      <c r="D826" s="79" t="s">
        <v>38</v>
      </c>
      <c r="E826" s="89"/>
      <c r="F826" s="89"/>
      <c r="G826" s="17" t="s">
        <v>779</v>
      </c>
      <c r="H826" s="251" t="s">
        <v>1554</v>
      </c>
      <c r="I826" s="29" t="s">
        <v>1555</v>
      </c>
    </row>
    <row r="827" spans="2:9" ht="25.5" x14ac:dyDescent="0.2">
      <c r="B827" s="92">
        <v>42087</v>
      </c>
      <c r="C827" s="89"/>
      <c r="D827" s="79" t="s">
        <v>38</v>
      </c>
      <c r="E827" s="80" t="s">
        <v>11</v>
      </c>
      <c r="F827" s="89"/>
      <c r="G827" s="17" t="s">
        <v>779</v>
      </c>
      <c r="H827" s="251" t="s">
        <v>1556</v>
      </c>
      <c r="I827" s="43" t="s">
        <v>1557</v>
      </c>
    </row>
    <row r="828" spans="2:9" ht="25.5" x14ac:dyDescent="0.2">
      <c r="B828" s="92">
        <v>42080</v>
      </c>
      <c r="C828" s="89"/>
      <c r="D828" s="79" t="s">
        <v>38</v>
      </c>
      <c r="E828" s="80" t="s">
        <v>11</v>
      </c>
      <c r="F828" s="89"/>
      <c r="G828" s="90" t="s">
        <v>1558</v>
      </c>
      <c r="H828" s="251" t="s">
        <v>1559</v>
      </c>
      <c r="I828" s="93" t="s">
        <v>1560</v>
      </c>
    </row>
    <row r="829" spans="2:9" ht="25.5" x14ac:dyDescent="0.2">
      <c r="B829" s="84">
        <v>42079</v>
      </c>
      <c r="C829" s="89"/>
      <c r="D829" s="79" t="s">
        <v>38</v>
      </c>
      <c r="E829" s="80" t="s">
        <v>11</v>
      </c>
      <c r="F829" s="89"/>
      <c r="G829" s="17" t="s">
        <v>1561</v>
      </c>
      <c r="H829" s="251" t="s">
        <v>1562</v>
      </c>
      <c r="I829" s="43" t="s">
        <v>1563</v>
      </c>
    </row>
    <row r="830" spans="2:9" ht="26.25" customHeight="1" x14ac:dyDescent="0.2">
      <c r="B830" s="84">
        <v>42074</v>
      </c>
      <c r="C830" s="89"/>
      <c r="D830" s="79" t="s">
        <v>38</v>
      </c>
      <c r="E830" s="89"/>
      <c r="F830" s="89"/>
      <c r="G830" s="17" t="s">
        <v>716</v>
      </c>
      <c r="H830" s="251" t="s">
        <v>1564</v>
      </c>
      <c r="I830" s="43" t="s">
        <v>1565</v>
      </c>
    </row>
    <row r="831" spans="2:9" ht="25.5" x14ac:dyDescent="0.2">
      <c r="B831" s="84">
        <v>42072</v>
      </c>
      <c r="C831" s="89"/>
      <c r="D831" s="79" t="s">
        <v>38</v>
      </c>
      <c r="E831" s="80" t="s">
        <v>11</v>
      </c>
      <c r="F831" s="89"/>
      <c r="G831" s="17" t="s">
        <v>779</v>
      </c>
      <c r="H831" s="251" t="s">
        <v>1566</v>
      </c>
      <c r="I831" s="43" t="s">
        <v>1048</v>
      </c>
    </row>
    <row r="832" spans="2:9" ht="25.5" x14ac:dyDescent="0.2">
      <c r="B832" s="84">
        <v>42069</v>
      </c>
      <c r="C832" s="89"/>
      <c r="D832" s="79" t="s">
        <v>38</v>
      </c>
      <c r="E832" s="80" t="s">
        <v>11</v>
      </c>
      <c r="F832" s="89"/>
      <c r="G832" s="17" t="s">
        <v>779</v>
      </c>
      <c r="H832" s="251" t="s">
        <v>1567</v>
      </c>
      <c r="I832" s="56" t="s">
        <v>1568</v>
      </c>
    </row>
    <row r="833" spans="2:9" ht="25.5" x14ac:dyDescent="0.2">
      <c r="B833" s="84">
        <v>42067</v>
      </c>
      <c r="C833" s="89"/>
      <c r="D833" s="79" t="s">
        <v>38</v>
      </c>
      <c r="E833" s="89"/>
      <c r="F833" s="89"/>
      <c r="G833" s="17" t="s">
        <v>768</v>
      </c>
      <c r="H833" s="251" t="s">
        <v>1569</v>
      </c>
      <c r="I833" s="56" t="s">
        <v>1570</v>
      </c>
    </row>
    <row r="834" spans="2:9" ht="25.5" x14ac:dyDescent="0.2">
      <c r="B834" s="30">
        <v>42066</v>
      </c>
      <c r="C834" s="81" t="s">
        <v>9</v>
      </c>
      <c r="D834" s="87"/>
      <c r="E834" s="62"/>
      <c r="F834" s="62"/>
      <c r="G834" s="17" t="s">
        <v>970</v>
      </c>
      <c r="H834" s="251" t="s">
        <v>1571</v>
      </c>
      <c r="I834" s="43" t="s">
        <v>1572</v>
      </c>
    </row>
    <row r="835" spans="2:9" ht="25.5" x14ac:dyDescent="0.2">
      <c r="B835" s="84">
        <v>42059</v>
      </c>
      <c r="C835" s="89"/>
      <c r="D835" s="79" t="s">
        <v>38</v>
      </c>
      <c r="E835" s="89"/>
      <c r="F835" s="89"/>
      <c r="G835" s="17" t="s">
        <v>768</v>
      </c>
      <c r="H835" s="251" t="s">
        <v>1573</v>
      </c>
      <c r="I835" s="56" t="s">
        <v>1574</v>
      </c>
    </row>
    <row r="836" spans="2:9" ht="26.25" customHeight="1" x14ac:dyDescent="0.2">
      <c r="B836" s="84">
        <v>42058</v>
      </c>
      <c r="C836" s="89"/>
      <c r="D836" s="79" t="s">
        <v>38</v>
      </c>
      <c r="E836" s="80" t="s">
        <v>11</v>
      </c>
      <c r="F836" s="89"/>
      <c r="G836" s="17" t="s">
        <v>15</v>
      </c>
      <c r="H836" s="251" t="s">
        <v>1575</v>
      </c>
      <c r="I836" s="56" t="s">
        <v>176</v>
      </c>
    </row>
    <row r="837" spans="2:9" ht="26.25" customHeight="1" x14ac:dyDescent="0.2">
      <c r="B837" s="30">
        <v>42051</v>
      </c>
      <c r="C837" s="89"/>
      <c r="D837" s="79" t="s">
        <v>38</v>
      </c>
      <c r="E837" s="89"/>
      <c r="F837" s="89"/>
      <c r="G837" s="62" t="s">
        <v>1576</v>
      </c>
      <c r="H837" s="251" t="s">
        <v>1577</v>
      </c>
      <c r="I837" s="56" t="s">
        <v>176</v>
      </c>
    </row>
    <row r="838" spans="2:9" ht="26.25" customHeight="1" x14ac:dyDescent="0.2">
      <c r="B838" s="30">
        <v>42038</v>
      </c>
      <c r="C838" s="89"/>
      <c r="D838" s="79" t="s">
        <v>38</v>
      </c>
      <c r="E838" s="80" t="s">
        <v>11</v>
      </c>
      <c r="F838" s="89"/>
      <c r="G838" s="17" t="s">
        <v>1578</v>
      </c>
      <c r="H838" s="251" t="s">
        <v>1579</v>
      </c>
      <c r="I838" s="56" t="s">
        <v>1580</v>
      </c>
    </row>
    <row r="839" spans="2:9" ht="26.25" customHeight="1" x14ac:dyDescent="0.2">
      <c r="B839" s="30">
        <v>42037</v>
      </c>
      <c r="C839" s="89"/>
      <c r="D839" s="62"/>
      <c r="E839" s="80" t="s">
        <v>11</v>
      </c>
      <c r="F839" s="89"/>
      <c r="G839" s="98" t="s">
        <v>1581</v>
      </c>
      <c r="H839" s="251"/>
      <c r="I839" s="43" t="s">
        <v>1582</v>
      </c>
    </row>
    <row r="840" spans="2:9" ht="26.25" customHeight="1" x14ac:dyDescent="0.2">
      <c r="B840" s="30">
        <v>42031</v>
      </c>
      <c r="C840" s="89"/>
      <c r="D840" s="79" t="s">
        <v>38</v>
      </c>
      <c r="E840" s="89"/>
      <c r="F840" s="89"/>
      <c r="G840" s="17" t="s">
        <v>56</v>
      </c>
      <c r="H840" s="251" t="s">
        <v>1583</v>
      </c>
      <c r="I840" s="56" t="s">
        <v>1584</v>
      </c>
    </row>
    <row r="841" spans="2:9" ht="26.25" customHeight="1" x14ac:dyDescent="0.2">
      <c r="B841" s="30">
        <v>42031</v>
      </c>
      <c r="C841" s="89"/>
      <c r="D841" s="79" t="s">
        <v>38</v>
      </c>
      <c r="E841" s="80" t="s">
        <v>11</v>
      </c>
      <c r="F841" s="89"/>
      <c r="G841" s="17" t="s">
        <v>12</v>
      </c>
      <c r="H841" s="251" t="s">
        <v>1585</v>
      </c>
      <c r="I841" s="56" t="s">
        <v>1586</v>
      </c>
    </row>
    <row r="842" spans="2:9" ht="26.25" customHeight="1" x14ac:dyDescent="0.2">
      <c r="B842" s="30">
        <v>42030</v>
      </c>
      <c r="C842" s="89"/>
      <c r="D842" s="79" t="s">
        <v>38</v>
      </c>
      <c r="E842" s="80" t="s">
        <v>11</v>
      </c>
      <c r="F842" s="89"/>
      <c r="G842" s="17" t="s">
        <v>768</v>
      </c>
      <c r="H842" s="251" t="s">
        <v>1587</v>
      </c>
      <c r="I842" s="56" t="s">
        <v>1588</v>
      </c>
    </row>
    <row r="843" spans="2:9" ht="26.25" customHeight="1" x14ac:dyDescent="0.2">
      <c r="B843" s="30">
        <v>42030</v>
      </c>
      <c r="C843" s="89"/>
      <c r="D843" s="79" t="s">
        <v>38</v>
      </c>
      <c r="E843" s="80" t="s">
        <v>11</v>
      </c>
      <c r="F843" s="89"/>
      <c r="G843" s="62" t="s">
        <v>1589</v>
      </c>
      <c r="H843" s="251" t="s">
        <v>1590</v>
      </c>
      <c r="I843" s="56" t="s">
        <v>1591</v>
      </c>
    </row>
    <row r="844" spans="2:9" ht="26.25" customHeight="1" x14ac:dyDescent="0.2">
      <c r="B844" s="30">
        <v>42026</v>
      </c>
      <c r="C844" s="89"/>
      <c r="D844" s="79" t="s">
        <v>38</v>
      </c>
      <c r="E844" s="80" t="s">
        <v>11</v>
      </c>
      <c r="F844" s="62"/>
      <c r="G844" s="17" t="s">
        <v>1268</v>
      </c>
      <c r="H844" s="251" t="s">
        <v>1592</v>
      </c>
      <c r="I844" s="56" t="s">
        <v>1593</v>
      </c>
    </row>
    <row r="845" spans="2:9" ht="25.5" x14ac:dyDescent="0.2">
      <c r="B845" s="30">
        <v>42023</v>
      </c>
      <c r="C845" s="89"/>
      <c r="D845" s="79" t="s">
        <v>38</v>
      </c>
      <c r="E845" s="80" t="s">
        <v>11</v>
      </c>
      <c r="F845" s="62"/>
      <c r="G845" s="17" t="s">
        <v>1594</v>
      </c>
      <c r="H845" s="251" t="s">
        <v>1595</v>
      </c>
      <c r="I845" s="56" t="s">
        <v>1596</v>
      </c>
    </row>
    <row r="846" spans="2:9" ht="25.5" x14ac:dyDescent="0.2">
      <c r="B846" s="30">
        <v>42020</v>
      </c>
      <c r="C846" s="89"/>
      <c r="D846" s="79" t="s">
        <v>38</v>
      </c>
      <c r="E846" s="89"/>
      <c r="F846" s="89"/>
      <c r="G846" s="17" t="s">
        <v>768</v>
      </c>
      <c r="H846" s="251" t="s">
        <v>1597</v>
      </c>
      <c r="I846" s="56" t="s">
        <v>1598</v>
      </c>
    </row>
    <row r="847" spans="2:9" ht="25.5" x14ac:dyDescent="0.2">
      <c r="B847" s="30">
        <v>42018</v>
      </c>
      <c r="C847" s="89"/>
      <c r="D847" s="79" t="s">
        <v>38</v>
      </c>
      <c r="E847" s="80" t="s">
        <v>11</v>
      </c>
      <c r="F847" s="62"/>
      <c r="G847" s="17" t="s">
        <v>15</v>
      </c>
      <c r="H847" s="251" t="s">
        <v>1599</v>
      </c>
      <c r="I847" s="56" t="s">
        <v>1593</v>
      </c>
    </row>
    <row r="848" spans="2:9" ht="25.5" x14ac:dyDescent="0.2">
      <c r="B848" s="30">
        <v>42017</v>
      </c>
      <c r="C848" s="89"/>
      <c r="D848" s="79" t="s">
        <v>38</v>
      </c>
      <c r="E848" s="89"/>
      <c r="F848" s="89"/>
      <c r="G848" s="17" t="s">
        <v>1600</v>
      </c>
      <c r="H848" s="251" t="s">
        <v>1601</v>
      </c>
      <c r="I848" s="43" t="s">
        <v>1602</v>
      </c>
    </row>
    <row r="849" spans="1:9" ht="25.5" x14ac:dyDescent="0.2">
      <c r="B849" s="30">
        <v>42012</v>
      </c>
      <c r="C849" s="89"/>
      <c r="D849" s="79" t="s">
        <v>38</v>
      </c>
      <c r="E849" s="80" t="s">
        <v>11</v>
      </c>
      <c r="F849" s="62"/>
      <c r="G849" s="17" t="s">
        <v>15</v>
      </c>
      <c r="H849" s="251" t="s">
        <v>1603</v>
      </c>
      <c r="I849" s="56" t="s">
        <v>1593</v>
      </c>
    </row>
    <row r="850" spans="1:9" ht="25.5" x14ac:dyDescent="0.2">
      <c r="B850" s="30">
        <v>42009</v>
      </c>
      <c r="C850" s="89"/>
      <c r="D850" s="79" t="s">
        <v>38</v>
      </c>
      <c r="E850" s="80" t="s">
        <v>11</v>
      </c>
      <c r="F850" s="62"/>
      <c r="G850" s="17" t="s">
        <v>768</v>
      </c>
      <c r="H850" s="251" t="s">
        <v>1604</v>
      </c>
      <c r="I850" s="43" t="s">
        <v>1605</v>
      </c>
    </row>
    <row r="851" spans="1:9" ht="25.5" x14ac:dyDescent="0.2">
      <c r="B851" s="30">
        <v>42004</v>
      </c>
      <c r="C851" s="89"/>
      <c r="D851" s="79" t="s">
        <v>38</v>
      </c>
      <c r="E851" s="80" t="s">
        <v>11</v>
      </c>
      <c r="F851" s="62"/>
      <c r="G851" s="17" t="s">
        <v>768</v>
      </c>
      <c r="H851" s="251" t="s">
        <v>1606</v>
      </c>
      <c r="I851" s="56" t="s">
        <v>1607</v>
      </c>
    </row>
    <row r="852" spans="1:9" ht="25.5" x14ac:dyDescent="0.2">
      <c r="B852" s="30">
        <v>42004</v>
      </c>
      <c r="C852" s="89"/>
      <c r="D852" s="79" t="s">
        <v>38</v>
      </c>
      <c r="E852" s="62"/>
      <c r="F852" s="62"/>
      <c r="G852" s="17" t="s">
        <v>779</v>
      </c>
      <c r="H852" s="251" t="s">
        <v>1608</v>
      </c>
      <c r="I852" s="56" t="s">
        <v>1602</v>
      </c>
    </row>
    <row r="853" spans="1:9" ht="25.5" x14ac:dyDescent="0.2">
      <c r="B853" s="30">
        <v>42003</v>
      </c>
      <c r="C853" s="81" t="s">
        <v>9</v>
      </c>
      <c r="D853" s="79" t="s">
        <v>38</v>
      </c>
      <c r="E853" s="62"/>
      <c r="F853" s="62"/>
      <c r="G853" s="17" t="s">
        <v>779</v>
      </c>
      <c r="H853" s="251" t="s">
        <v>1609</v>
      </c>
      <c r="I853" s="43" t="s">
        <v>1381</v>
      </c>
    </row>
    <row r="854" spans="1:9" ht="31.5" customHeight="1" x14ac:dyDescent="0.2">
      <c r="A854" s="99"/>
      <c r="B854" s="30">
        <v>41996</v>
      </c>
      <c r="C854" s="89"/>
      <c r="D854" s="62"/>
      <c r="E854" s="80" t="s">
        <v>11</v>
      </c>
      <c r="F854" s="89"/>
      <c r="G854" s="17" t="s">
        <v>126</v>
      </c>
      <c r="H854" s="251" t="s">
        <v>1610</v>
      </c>
      <c r="I854" s="43" t="s">
        <v>1582</v>
      </c>
    </row>
    <row r="855" spans="1:9" x14ac:dyDescent="0.2">
      <c r="B855" s="30">
        <v>41996</v>
      </c>
      <c r="C855" s="89"/>
      <c r="D855" s="62"/>
      <c r="E855" s="80" t="s">
        <v>11</v>
      </c>
      <c r="F855" s="89"/>
      <c r="G855" s="62" t="s">
        <v>1611</v>
      </c>
      <c r="H855" s="251" t="s">
        <v>1612</v>
      </c>
      <c r="I855" s="56" t="s">
        <v>1613</v>
      </c>
    </row>
    <row r="856" spans="1:9" ht="25.5" x14ac:dyDescent="0.2">
      <c r="B856" s="30">
        <v>41988</v>
      </c>
      <c r="C856" s="89"/>
      <c r="D856" s="79" t="s">
        <v>38</v>
      </c>
      <c r="E856" s="89"/>
      <c r="F856" s="89"/>
      <c r="G856" s="17" t="s">
        <v>768</v>
      </c>
      <c r="H856" s="251" t="s">
        <v>1614</v>
      </c>
      <c r="I856" s="56" t="s">
        <v>1615</v>
      </c>
    </row>
    <row r="857" spans="1:9" ht="24" customHeight="1" x14ac:dyDescent="0.2">
      <c r="B857" s="30">
        <v>41984</v>
      </c>
      <c r="C857" s="89"/>
      <c r="D857" s="79" t="s">
        <v>38</v>
      </c>
      <c r="E857" s="80" t="s">
        <v>11</v>
      </c>
      <c r="F857" s="89"/>
      <c r="G857" s="17" t="s">
        <v>768</v>
      </c>
      <c r="H857" s="251" t="s">
        <v>1616</v>
      </c>
      <c r="I857" s="43" t="s">
        <v>1617</v>
      </c>
    </row>
    <row r="858" spans="1:9" ht="25.5" x14ac:dyDescent="0.2">
      <c r="B858" s="30">
        <v>41976</v>
      </c>
      <c r="C858" s="89"/>
      <c r="D858" s="79" t="s">
        <v>38</v>
      </c>
      <c r="E858" s="80" t="s">
        <v>11</v>
      </c>
      <c r="F858" s="89"/>
      <c r="G858" s="17" t="s">
        <v>1618</v>
      </c>
      <c r="H858" s="251" t="s">
        <v>1619</v>
      </c>
      <c r="I858" s="43" t="s">
        <v>1620</v>
      </c>
    </row>
    <row r="859" spans="1:9" ht="31.5" customHeight="1" x14ac:dyDescent="0.2">
      <c r="A859" s="99"/>
      <c r="B859" s="30">
        <v>41976</v>
      </c>
      <c r="C859" s="89"/>
      <c r="D859" s="79" t="s">
        <v>38</v>
      </c>
      <c r="E859" s="89"/>
      <c r="F859" s="89"/>
      <c r="G859" s="17" t="s">
        <v>768</v>
      </c>
      <c r="H859" s="251" t="s">
        <v>1621</v>
      </c>
      <c r="I859" s="43" t="s">
        <v>1622</v>
      </c>
    </row>
    <row r="860" spans="1:9" ht="31.5" customHeight="1" x14ac:dyDescent="0.2">
      <c r="A860" s="99"/>
      <c r="B860" s="30">
        <v>41971</v>
      </c>
      <c r="C860" s="89"/>
      <c r="D860" s="79" t="s">
        <v>38</v>
      </c>
      <c r="E860" s="80" t="s">
        <v>11</v>
      </c>
      <c r="F860" s="89"/>
      <c r="G860" s="17" t="s">
        <v>1623</v>
      </c>
      <c r="H860" s="251" t="s">
        <v>1624</v>
      </c>
      <c r="I860" s="43" t="s">
        <v>1625</v>
      </c>
    </row>
    <row r="861" spans="1:9" ht="31.5" customHeight="1" x14ac:dyDescent="0.2">
      <c r="A861" s="99"/>
      <c r="B861" s="30">
        <v>41970</v>
      </c>
      <c r="C861" s="89"/>
      <c r="D861" s="79" t="s">
        <v>38</v>
      </c>
      <c r="E861" s="89"/>
      <c r="F861" s="89"/>
      <c r="G861" s="100" t="s">
        <v>768</v>
      </c>
      <c r="H861" s="251" t="s">
        <v>1626</v>
      </c>
      <c r="I861" s="43" t="s">
        <v>1627</v>
      </c>
    </row>
    <row r="862" spans="1:9" ht="24" customHeight="1" x14ac:dyDescent="0.2">
      <c r="B862" s="30">
        <v>41967</v>
      </c>
      <c r="C862" s="89"/>
      <c r="D862" s="79" t="s">
        <v>38</v>
      </c>
      <c r="E862" s="80" t="s">
        <v>11</v>
      </c>
      <c r="F862" s="89"/>
      <c r="G862" s="100" t="s">
        <v>56</v>
      </c>
      <c r="H862" s="251" t="s">
        <v>1628</v>
      </c>
      <c r="I862" s="43" t="s">
        <v>1629</v>
      </c>
    </row>
    <row r="863" spans="1:9" ht="25.5" x14ac:dyDescent="0.2">
      <c r="B863" s="30">
        <v>41961</v>
      </c>
      <c r="C863" s="89"/>
      <c r="D863" s="79" t="s">
        <v>38</v>
      </c>
      <c r="E863" s="89"/>
      <c r="F863" s="89"/>
      <c r="G863" s="17" t="s">
        <v>1618</v>
      </c>
      <c r="H863" s="251" t="s">
        <v>1630</v>
      </c>
      <c r="I863" s="43" t="s">
        <v>1631</v>
      </c>
    </row>
    <row r="864" spans="1:9" ht="25.5" x14ac:dyDescent="0.2">
      <c r="B864" s="101">
        <v>41957</v>
      </c>
      <c r="C864" s="89"/>
      <c r="D864" s="79" t="s">
        <v>38</v>
      </c>
      <c r="E864" s="80" t="s">
        <v>11</v>
      </c>
      <c r="F864" s="89"/>
      <c r="G864" s="100" t="s">
        <v>56</v>
      </c>
      <c r="H864" s="251" t="s">
        <v>1632</v>
      </c>
      <c r="I864" s="102" t="s">
        <v>1633</v>
      </c>
    </row>
    <row r="865" spans="1:9" x14ac:dyDescent="0.2">
      <c r="B865" s="101">
        <v>41956</v>
      </c>
      <c r="C865" s="89"/>
      <c r="D865" s="79" t="s">
        <v>38</v>
      </c>
      <c r="E865" s="89"/>
      <c r="F865" s="89"/>
      <c r="G865" s="100" t="s">
        <v>768</v>
      </c>
      <c r="H865" s="251"/>
      <c r="I865" s="252" t="s">
        <v>1634</v>
      </c>
    </row>
    <row r="866" spans="1:9" ht="25.5" x14ac:dyDescent="0.2">
      <c r="B866" s="30">
        <v>41956</v>
      </c>
      <c r="C866" s="62"/>
      <c r="D866" s="79" t="s">
        <v>38</v>
      </c>
      <c r="E866" s="80" t="s">
        <v>11</v>
      </c>
      <c r="F866" s="62"/>
      <c r="G866" s="17" t="s">
        <v>1623</v>
      </c>
      <c r="H866" s="251" t="s">
        <v>1635</v>
      </c>
      <c r="I866" s="43" t="s">
        <v>1625</v>
      </c>
    </row>
    <row r="867" spans="1:9" ht="31.5" customHeight="1" x14ac:dyDescent="0.2">
      <c r="B867" s="30">
        <v>41950</v>
      </c>
      <c r="C867" s="62"/>
      <c r="D867" s="79" t="s">
        <v>38</v>
      </c>
      <c r="E867" s="80" t="s">
        <v>11</v>
      </c>
      <c r="F867" s="62"/>
      <c r="G867" s="17" t="s">
        <v>768</v>
      </c>
      <c r="H867" s="251" t="s">
        <v>1636</v>
      </c>
      <c r="I867" s="17" t="s">
        <v>1637</v>
      </c>
    </row>
    <row r="868" spans="1:9" ht="31.5" customHeight="1" x14ac:dyDescent="0.2">
      <c r="A868" s="99"/>
      <c r="B868" s="30">
        <v>41946</v>
      </c>
      <c r="C868" s="62"/>
      <c r="D868" s="79" t="s">
        <v>38</v>
      </c>
      <c r="E868" s="80" t="s">
        <v>11</v>
      </c>
      <c r="F868" s="62"/>
      <c r="G868" s="62" t="s">
        <v>56</v>
      </c>
      <c r="H868" s="251" t="s">
        <v>1638</v>
      </c>
      <c r="I868" s="76" t="s">
        <v>1639</v>
      </c>
    </row>
    <row r="869" spans="1:9" ht="31.5" customHeight="1" x14ac:dyDescent="0.2">
      <c r="A869" s="99"/>
      <c r="B869" s="30">
        <v>41940</v>
      </c>
      <c r="C869" s="62"/>
      <c r="D869" s="79" t="s">
        <v>38</v>
      </c>
      <c r="E869" s="80" t="s">
        <v>11</v>
      </c>
      <c r="F869" s="62"/>
      <c r="G869" s="17" t="s">
        <v>786</v>
      </c>
      <c r="H869" s="251" t="s">
        <v>1640</v>
      </c>
      <c r="I869" s="43" t="s">
        <v>1149</v>
      </c>
    </row>
    <row r="870" spans="1:9" ht="31.5" customHeight="1" x14ac:dyDescent="0.2">
      <c r="A870" s="99"/>
      <c r="B870" s="30">
        <v>41934</v>
      </c>
      <c r="C870" s="81" t="s">
        <v>9</v>
      </c>
      <c r="D870" s="79" t="s">
        <v>38</v>
      </c>
      <c r="E870" s="62"/>
      <c r="F870" s="62"/>
      <c r="G870" s="17" t="s">
        <v>779</v>
      </c>
      <c r="H870" s="251" t="s">
        <v>1641</v>
      </c>
      <c r="I870" s="43" t="s">
        <v>1642</v>
      </c>
    </row>
    <row r="871" spans="1:9" ht="31.5" customHeight="1" x14ac:dyDescent="0.2">
      <c r="A871" s="99"/>
      <c r="B871" s="30">
        <v>41925</v>
      </c>
      <c r="C871" s="62"/>
      <c r="D871" s="79" t="s">
        <v>38</v>
      </c>
      <c r="E871" s="80" t="s">
        <v>11</v>
      </c>
      <c r="F871" s="62"/>
      <c r="G871" s="62" t="s">
        <v>1643</v>
      </c>
      <c r="H871" s="251" t="s">
        <v>1644</v>
      </c>
      <c r="I871" s="62" t="s">
        <v>1645</v>
      </c>
    </row>
    <row r="872" spans="1:9" ht="31.5" customHeight="1" x14ac:dyDescent="0.2">
      <c r="A872" s="99"/>
      <c r="B872" s="30">
        <v>41918</v>
      </c>
      <c r="C872" s="81" t="s">
        <v>9</v>
      </c>
      <c r="D872" s="79" t="s">
        <v>38</v>
      </c>
      <c r="E872" s="80" t="s">
        <v>11</v>
      </c>
      <c r="F872" s="62"/>
      <c r="G872" s="62" t="s">
        <v>1646</v>
      </c>
      <c r="H872" s="246"/>
      <c r="I872" s="62" t="s">
        <v>1647</v>
      </c>
    </row>
    <row r="873" spans="1:9" ht="31.5" customHeight="1" x14ac:dyDescent="0.2">
      <c r="A873" s="99"/>
      <c r="B873" s="30">
        <v>41915</v>
      </c>
      <c r="C873" s="62"/>
      <c r="D873" s="62"/>
      <c r="E873" s="62"/>
      <c r="F873" s="24" t="s">
        <v>396</v>
      </c>
      <c r="G873" s="62" t="s">
        <v>1648</v>
      </c>
      <c r="H873" s="251"/>
      <c r="I873" s="60" t="s">
        <v>1649</v>
      </c>
    </row>
    <row r="874" spans="1:9" ht="31.5" customHeight="1" x14ac:dyDescent="0.2">
      <c r="A874" s="99"/>
      <c r="B874" s="30">
        <v>41913</v>
      </c>
      <c r="C874" s="62"/>
      <c r="D874" s="62"/>
      <c r="E874" s="80" t="s">
        <v>11</v>
      </c>
      <c r="F874" s="62"/>
      <c r="G874" s="62" t="s">
        <v>1650</v>
      </c>
      <c r="H874" s="247"/>
      <c r="I874" s="253" t="s">
        <v>1651</v>
      </c>
    </row>
    <row r="875" spans="1:9" ht="31.5" customHeight="1" x14ac:dyDescent="0.2">
      <c r="A875" s="99"/>
      <c r="B875" s="30">
        <v>41913</v>
      </c>
      <c r="C875" s="62"/>
      <c r="D875" s="62"/>
      <c r="E875" s="62"/>
      <c r="F875" s="24" t="s">
        <v>396</v>
      </c>
      <c r="G875" s="62" t="s">
        <v>1648</v>
      </c>
      <c r="H875" s="247"/>
      <c r="I875" s="60" t="s">
        <v>1652</v>
      </c>
    </row>
    <row r="876" spans="1:9" ht="31.5" customHeight="1" x14ac:dyDescent="0.2">
      <c r="A876" s="99"/>
      <c r="B876" s="30">
        <v>41911</v>
      </c>
      <c r="C876" s="62"/>
      <c r="D876" s="79" t="s">
        <v>38</v>
      </c>
      <c r="E876" s="62"/>
      <c r="F876" s="62"/>
      <c r="G876" s="62" t="s">
        <v>1653</v>
      </c>
      <c r="H876" s="251" t="s">
        <v>1654</v>
      </c>
      <c r="I876" s="103" t="s">
        <v>1655</v>
      </c>
    </row>
    <row r="877" spans="1:9" ht="31.5" customHeight="1" x14ac:dyDescent="0.2">
      <c r="A877" s="99"/>
      <c r="B877" s="30">
        <v>41900</v>
      </c>
      <c r="C877" s="62"/>
      <c r="D877" s="79" t="s">
        <v>38</v>
      </c>
      <c r="E877" s="62"/>
      <c r="F877" s="62"/>
      <c r="G877" s="62" t="s">
        <v>768</v>
      </c>
      <c r="H877" s="251"/>
      <c r="I877" s="103" t="s">
        <v>1656</v>
      </c>
    </row>
    <row r="878" spans="1:9" ht="31.5" customHeight="1" x14ac:dyDescent="0.2">
      <c r="A878" s="99"/>
      <c r="B878" s="30">
        <v>41891</v>
      </c>
      <c r="C878" s="62"/>
      <c r="D878" s="79" t="s">
        <v>38</v>
      </c>
      <c r="E878" s="80" t="s">
        <v>11</v>
      </c>
      <c r="F878" s="62"/>
      <c r="G878" s="17" t="s">
        <v>779</v>
      </c>
      <c r="H878" s="251" t="s">
        <v>1657</v>
      </c>
      <c r="I878" s="17" t="s">
        <v>1658</v>
      </c>
    </row>
    <row r="879" spans="1:9" ht="31.5" customHeight="1" x14ac:dyDescent="0.2">
      <c r="A879" s="99"/>
      <c r="B879" s="30">
        <v>41885</v>
      </c>
      <c r="C879" s="62"/>
      <c r="D879" s="79" t="s">
        <v>38</v>
      </c>
      <c r="E879" s="62"/>
      <c r="F879" s="62"/>
      <c r="G879" s="62" t="s">
        <v>56</v>
      </c>
      <c r="H879" s="251" t="s">
        <v>1659</v>
      </c>
      <c r="I879" s="103" t="s">
        <v>1660</v>
      </c>
    </row>
    <row r="880" spans="1:9" ht="31.5" customHeight="1" x14ac:dyDescent="0.2">
      <c r="A880" s="99"/>
      <c r="B880" s="30">
        <v>41884</v>
      </c>
      <c r="C880" s="62"/>
      <c r="D880" s="79" t="s">
        <v>38</v>
      </c>
      <c r="E880" s="62"/>
      <c r="F880" s="62"/>
      <c r="G880" s="62" t="s">
        <v>768</v>
      </c>
      <c r="H880" s="251"/>
      <c r="I880" s="103" t="s">
        <v>1661</v>
      </c>
    </row>
    <row r="881" spans="1:9" ht="31.5" customHeight="1" x14ac:dyDescent="0.2">
      <c r="A881" s="99"/>
      <c r="B881" s="30">
        <v>41879</v>
      </c>
      <c r="C881" s="81" t="s">
        <v>9</v>
      </c>
      <c r="D881" s="62"/>
      <c r="E881" s="62"/>
      <c r="F881" s="62"/>
      <c r="G881" s="62" t="s">
        <v>1662</v>
      </c>
      <c r="H881" s="251"/>
      <c r="I881" s="253" t="s">
        <v>1663</v>
      </c>
    </row>
    <row r="882" spans="1:9" ht="31.5" customHeight="1" x14ac:dyDescent="0.2">
      <c r="A882" s="99"/>
      <c r="B882" s="30">
        <v>41865</v>
      </c>
      <c r="C882" s="81" t="s">
        <v>9</v>
      </c>
      <c r="D882" s="79" t="s">
        <v>38</v>
      </c>
      <c r="E882" s="62"/>
      <c r="F882" s="62"/>
      <c r="G882" s="62" t="s">
        <v>768</v>
      </c>
      <c r="H882" s="251"/>
      <c r="I882" s="60" t="s">
        <v>1664</v>
      </c>
    </row>
    <row r="883" spans="1:9" ht="31.5" customHeight="1" x14ac:dyDescent="0.2">
      <c r="A883" s="99"/>
      <c r="B883" s="30">
        <v>41864</v>
      </c>
      <c r="C883" s="62"/>
      <c r="D883" s="79" t="s">
        <v>38</v>
      </c>
      <c r="E883" s="80" t="s">
        <v>11</v>
      </c>
      <c r="F883" s="62"/>
      <c r="G883" s="62" t="s">
        <v>768</v>
      </c>
      <c r="H883" s="251"/>
      <c r="I883" s="60" t="s">
        <v>1665</v>
      </c>
    </row>
    <row r="884" spans="1:9" ht="31.5" customHeight="1" x14ac:dyDescent="0.2">
      <c r="A884" s="99"/>
      <c r="B884" s="30">
        <v>41856</v>
      </c>
      <c r="C884" s="62"/>
      <c r="D884" s="62"/>
      <c r="E884" s="80" t="s">
        <v>11</v>
      </c>
      <c r="F884" s="62"/>
      <c r="G884" s="62" t="s">
        <v>768</v>
      </c>
      <c r="H884" s="251"/>
      <c r="I884" s="60" t="s">
        <v>1666</v>
      </c>
    </row>
    <row r="885" spans="1:9" ht="31.5" customHeight="1" x14ac:dyDescent="0.2">
      <c r="A885" s="99"/>
      <c r="B885" s="30">
        <v>41857</v>
      </c>
      <c r="C885" s="62"/>
      <c r="D885" s="79" t="s">
        <v>38</v>
      </c>
      <c r="E885" s="80" t="s">
        <v>11</v>
      </c>
      <c r="F885" s="62"/>
      <c r="G885" s="62" t="s">
        <v>1667</v>
      </c>
      <c r="H885" s="251" t="s">
        <v>1668</v>
      </c>
      <c r="I885" s="60" t="s">
        <v>1669</v>
      </c>
    </row>
    <row r="886" spans="1:9" ht="31.5" customHeight="1" x14ac:dyDescent="0.2">
      <c r="A886" s="99"/>
      <c r="B886" s="30">
        <v>41850</v>
      </c>
      <c r="C886" s="62"/>
      <c r="D886" s="62"/>
      <c r="E886" s="62"/>
      <c r="F886" s="24" t="s">
        <v>396</v>
      </c>
      <c r="G886" s="62" t="s">
        <v>1648</v>
      </c>
      <c r="H886" s="251"/>
      <c r="I886" s="60" t="s">
        <v>1670</v>
      </c>
    </row>
    <row r="887" spans="1:9" ht="31.5" customHeight="1" x14ac:dyDescent="0.2">
      <c r="A887" s="99"/>
      <c r="B887" s="30">
        <v>41850</v>
      </c>
      <c r="C887" s="81" t="s">
        <v>9</v>
      </c>
      <c r="D887" s="62"/>
      <c r="E887" s="80" t="s">
        <v>11</v>
      </c>
      <c r="F887" s="62"/>
      <c r="G887" s="62" t="s">
        <v>1662</v>
      </c>
      <c r="H887" s="251"/>
      <c r="I887" s="60" t="s">
        <v>1671</v>
      </c>
    </row>
    <row r="888" spans="1:9" ht="31.5" customHeight="1" x14ac:dyDescent="0.2">
      <c r="A888" s="99"/>
      <c r="B888" s="30">
        <v>41850</v>
      </c>
      <c r="C888" s="62"/>
      <c r="D888" s="62"/>
      <c r="E888" s="80" t="s">
        <v>11</v>
      </c>
      <c r="F888" s="62"/>
      <c r="G888" s="62" t="s">
        <v>1672</v>
      </c>
      <c r="H888" s="251"/>
      <c r="I888" s="60" t="s">
        <v>1673</v>
      </c>
    </row>
    <row r="889" spans="1:9" ht="31.5" customHeight="1" x14ac:dyDescent="0.2">
      <c r="A889" s="99"/>
      <c r="B889" s="30">
        <v>41844</v>
      </c>
      <c r="C889" s="62"/>
      <c r="D889" s="79" t="s">
        <v>38</v>
      </c>
      <c r="E889" s="80" t="s">
        <v>11</v>
      </c>
      <c r="F889" s="62"/>
      <c r="G889" s="62" t="s">
        <v>15</v>
      </c>
      <c r="H889" s="251" t="s">
        <v>1674</v>
      </c>
      <c r="I889" s="60" t="s">
        <v>370</v>
      </c>
    </row>
    <row r="890" spans="1:9" ht="31.5" customHeight="1" x14ac:dyDescent="0.2">
      <c r="A890" s="99"/>
      <c r="B890" s="30">
        <v>41844</v>
      </c>
      <c r="C890" s="62"/>
      <c r="D890" s="79" t="s">
        <v>38</v>
      </c>
      <c r="E890" s="62"/>
      <c r="F890" s="62"/>
      <c r="G890" s="62" t="s">
        <v>15</v>
      </c>
      <c r="H890" s="251" t="s">
        <v>1675</v>
      </c>
      <c r="I890" s="60" t="s">
        <v>1262</v>
      </c>
    </row>
    <row r="891" spans="1:9" ht="31.5" customHeight="1" x14ac:dyDescent="0.2">
      <c r="A891" s="99"/>
      <c r="B891" s="30">
        <v>41834</v>
      </c>
      <c r="C891" s="62"/>
      <c r="D891" s="79" t="s">
        <v>38</v>
      </c>
      <c r="E891" s="80" t="s">
        <v>11</v>
      </c>
      <c r="F891" s="62"/>
      <c r="G891" s="62" t="s">
        <v>56</v>
      </c>
      <c r="H891" s="251" t="s">
        <v>1676</v>
      </c>
      <c r="I891" s="60" t="s">
        <v>805</v>
      </c>
    </row>
    <row r="892" spans="1:9" ht="31.5" customHeight="1" x14ac:dyDescent="0.2">
      <c r="A892" s="99"/>
      <c r="B892" s="30">
        <v>41834</v>
      </c>
      <c r="C892" s="62"/>
      <c r="D892" s="79" t="s">
        <v>38</v>
      </c>
      <c r="E892" s="80" t="s">
        <v>11</v>
      </c>
      <c r="F892" s="62"/>
      <c r="G892" s="62" t="s">
        <v>56</v>
      </c>
      <c r="H892" s="251"/>
      <c r="I892" s="60" t="s">
        <v>1677</v>
      </c>
    </row>
    <row r="893" spans="1:9" ht="31.5" customHeight="1" x14ac:dyDescent="0.2">
      <c r="A893" s="99"/>
      <c r="B893" s="30">
        <v>41828</v>
      </c>
      <c r="C893" s="62"/>
      <c r="D893" s="79" t="s">
        <v>38</v>
      </c>
      <c r="E893" s="62"/>
      <c r="F893" s="62"/>
      <c r="G893" s="62" t="s">
        <v>56</v>
      </c>
      <c r="H893" s="251" t="s">
        <v>1678</v>
      </c>
      <c r="I893" s="60" t="s">
        <v>1679</v>
      </c>
    </row>
    <row r="894" spans="1:9" ht="31.5" customHeight="1" x14ac:dyDescent="0.2">
      <c r="A894" s="99"/>
      <c r="B894" s="30">
        <v>41821</v>
      </c>
      <c r="C894" s="62"/>
      <c r="D894" s="79" t="s">
        <v>38</v>
      </c>
      <c r="E894" s="62"/>
      <c r="F894" s="62"/>
      <c r="G894" s="62" t="s">
        <v>768</v>
      </c>
      <c r="H894" s="251" t="s">
        <v>1680</v>
      </c>
      <c r="I894" s="60" t="s">
        <v>1681</v>
      </c>
    </row>
    <row r="895" spans="1:9" ht="31.5" customHeight="1" x14ac:dyDescent="0.2">
      <c r="A895" s="99"/>
      <c r="B895" s="30">
        <v>41817</v>
      </c>
      <c r="C895" s="62"/>
      <c r="D895" s="79" t="s">
        <v>38</v>
      </c>
      <c r="E895" s="62"/>
      <c r="F895" s="62"/>
      <c r="G895" s="62" t="s">
        <v>15</v>
      </c>
      <c r="H895" s="251" t="s">
        <v>1682</v>
      </c>
      <c r="I895" s="60" t="s">
        <v>1262</v>
      </c>
    </row>
    <row r="896" spans="1:9" ht="31.5" customHeight="1" x14ac:dyDescent="0.2">
      <c r="A896" s="99"/>
      <c r="B896" s="30">
        <v>41815</v>
      </c>
      <c r="C896" s="62"/>
      <c r="D896" s="79" t="s">
        <v>38</v>
      </c>
      <c r="E896" s="80" t="s">
        <v>11</v>
      </c>
      <c r="F896" s="62"/>
      <c r="G896" s="62" t="s">
        <v>56</v>
      </c>
      <c r="H896" s="251"/>
      <c r="I896" s="76" t="s">
        <v>1683</v>
      </c>
    </row>
    <row r="897" spans="1:9" ht="31.5" customHeight="1" x14ac:dyDescent="0.2">
      <c r="A897" s="99"/>
      <c r="B897" s="30">
        <v>41808</v>
      </c>
      <c r="C897" s="81" t="s">
        <v>9</v>
      </c>
      <c r="D897" s="62"/>
      <c r="E897" s="62"/>
      <c r="F897" s="62"/>
      <c r="G897" s="62" t="s">
        <v>1662</v>
      </c>
      <c r="H897" s="251"/>
      <c r="I897" s="60" t="s">
        <v>1684</v>
      </c>
    </row>
    <row r="898" spans="1:9" ht="31.5" customHeight="1" x14ac:dyDescent="0.2">
      <c r="A898" s="99"/>
      <c r="B898" s="30">
        <v>41802</v>
      </c>
      <c r="C898" s="81" t="s">
        <v>9</v>
      </c>
      <c r="D898" s="79" t="s">
        <v>38</v>
      </c>
      <c r="E898" s="62"/>
      <c r="F898" s="62"/>
      <c r="G898" s="62" t="s">
        <v>1662</v>
      </c>
      <c r="H898" s="251"/>
      <c r="I898" s="60" t="s">
        <v>1685</v>
      </c>
    </row>
    <row r="899" spans="1:9" ht="31.5" customHeight="1" x14ac:dyDescent="0.2">
      <c r="A899" s="99"/>
      <c r="B899" s="30">
        <v>41786</v>
      </c>
      <c r="C899" s="62"/>
      <c r="D899" s="79" t="s">
        <v>38</v>
      </c>
      <c r="E899" s="80" t="s">
        <v>11</v>
      </c>
      <c r="F899" s="62"/>
      <c r="G899" s="62" t="s">
        <v>15</v>
      </c>
      <c r="H899" s="251" t="s">
        <v>1686</v>
      </c>
      <c r="I899" s="60" t="s">
        <v>1687</v>
      </c>
    </row>
    <row r="900" spans="1:9" ht="31.5" customHeight="1" x14ac:dyDescent="0.2">
      <c r="B900" s="30">
        <v>41786</v>
      </c>
      <c r="C900" s="62"/>
      <c r="D900" s="62"/>
      <c r="E900" s="62"/>
      <c r="F900" s="24" t="s">
        <v>396</v>
      </c>
      <c r="G900" s="62" t="s">
        <v>1688</v>
      </c>
      <c r="H900" s="251"/>
      <c r="I900" s="60" t="s">
        <v>1689</v>
      </c>
    </row>
    <row r="901" spans="1:9" ht="31.5" customHeight="1" x14ac:dyDescent="0.2">
      <c r="A901" s="99"/>
      <c r="B901" s="30">
        <v>41781</v>
      </c>
      <c r="C901" s="62"/>
      <c r="D901" s="79" t="s">
        <v>38</v>
      </c>
      <c r="E901" s="80" t="s">
        <v>11</v>
      </c>
      <c r="F901" s="62"/>
      <c r="G901" s="62" t="s">
        <v>15</v>
      </c>
      <c r="H901" s="251"/>
      <c r="I901" s="60" t="s">
        <v>1690</v>
      </c>
    </row>
    <row r="902" spans="1:9" ht="31.5" customHeight="1" x14ac:dyDescent="0.2">
      <c r="A902" s="99"/>
      <c r="B902" s="30">
        <v>41779</v>
      </c>
      <c r="C902" s="62"/>
      <c r="D902" s="79" t="s">
        <v>38</v>
      </c>
      <c r="E902" s="80" t="s">
        <v>11</v>
      </c>
      <c r="F902" s="62"/>
      <c r="G902" s="62" t="s">
        <v>768</v>
      </c>
      <c r="H902" s="251"/>
      <c r="I902" s="60" t="s">
        <v>1691</v>
      </c>
    </row>
    <row r="903" spans="1:9" ht="31.5" customHeight="1" x14ac:dyDescent="0.2">
      <c r="A903" s="99"/>
      <c r="B903" s="30">
        <v>41772</v>
      </c>
      <c r="C903" s="62"/>
      <c r="D903" s="79" t="s">
        <v>38</v>
      </c>
      <c r="E903" s="80" t="s">
        <v>11</v>
      </c>
      <c r="F903" s="62"/>
      <c r="G903" s="62" t="s">
        <v>1692</v>
      </c>
      <c r="H903" s="251"/>
      <c r="I903" s="60" t="s">
        <v>1693</v>
      </c>
    </row>
    <row r="904" spans="1:9" ht="31.5" customHeight="1" x14ac:dyDescent="0.2">
      <c r="A904" s="99"/>
      <c r="B904" s="30">
        <v>41771</v>
      </c>
      <c r="C904" s="62"/>
      <c r="D904" s="79" t="s">
        <v>38</v>
      </c>
      <c r="E904" s="80" t="s">
        <v>11</v>
      </c>
      <c r="F904" s="62"/>
      <c r="G904" s="62" t="s">
        <v>1694</v>
      </c>
      <c r="H904" s="251"/>
      <c r="I904" s="60" t="s">
        <v>1695</v>
      </c>
    </row>
    <row r="905" spans="1:9" ht="31.5" customHeight="1" x14ac:dyDescent="0.2">
      <c r="A905" s="99"/>
      <c r="B905" s="30">
        <v>41771</v>
      </c>
      <c r="C905" s="62"/>
      <c r="D905" s="62"/>
      <c r="E905" s="80" t="s">
        <v>11</v>
      </c>
      <c r="F905" s="62"/>
      <c r="G905" s="62" t="s">
        <v>1696</v>
      </c>
      <c r="H905" s="251"/>
      <c r="I905" s="60" t="s">
        <v>1697</v>
      </c>
    </row>
    <row r="906" spans="1:9" ht="31.5" customHeight="1" x14ac:dyDescent="0.2">
      <c r="A906" s="99"/>
      <c r="B906" s="30">
        <v>41771</v>
      </c>
      <c r="C906" s="62"/>
      <c r="D906" s="79" t="s">
        <v>38</v>
      </c>
      <c r="E906" s="80" t="s">
        <v>11</v>
      </c>
      <c r="F906" s="62"/>
      <c r="G906" s="62" t="s">
        <v>15</v>
      </c>
      <c r="H906" s="251"/>
      <c r="I906" s="60" t="s">
        <v>1698</v>
      </c>
    </row>
    <row r="907" spans="1:9" ht="31.5" customHeight="1" x14ac:dyDescent="0.2">
      <c r="A907" s="99"/>
      <c r="B907" s="30">
        <v>41766</v>
      </c>
      <c r="C907" s="62"/>
      <c r="D907" s="79" t="s">
        <v>38</v>
      </c>
      <c r="E907" s="80" t="s">
        <v>11</v>
      </c>
      <c r="F907" s="62"/>
      <c r="G907" s="62" t="s">
        <v>779</v>
      </c>
      <c r="H907" s="251"/>
      <c r="I907" s="60" t="s">
        <v>1699</v>
      </c>
    </row>
    <row r="908" spans="1:9" ht="31.5" customHeight="1" x14ac:dyDescent="0.2">
      <c r="A908" s="99"/>
      <c r="B908" s="30">
        <v>41766</v>
      </c>
      <c r="C908" s="62"/>
      <c r="D908" s="79" t="s">
        <v>38</v>
      </c>
      <c r="E908" s="62"/>
      <c r="F908" s="62"/>
      <c r="G908" s="62" t="s">
        <v>768</v>
      </c>
      <c r="H908" s="251"/>
      <c r="I908" s="60" t="s">
        <v>1700</v>
      </c>
    </row>
    <row r="909" spans="1:9" ht="31.5" customHeight="1" x14ac:dyDescent="0.2">
      <c r="A909" s="99"/>
      <c r="B909" s="30">
        <v>41764</v>
      </c>
      <c r="C909" s="62"/>
      <c r="D909" s="79" t="s">
        <v>38</v>
      </c>
      <c r="E909" s="80" t="s">
        <v>11</v>
      </c>
      <c r="F909" s="62"/>
      <c r="G909" s="62" t="s">
        <v>15</v>
      </c>
      <c r="H909" s="251"/>
      <c r="I909" s="60" t="s">
        <v>1701</v>
      </c>
    </row>
    <row r="910" spans="1:9" ht="31.5" customHeight="1" x14ac:dyDescent="0.2">
      <c r="A910" s="99"/>
      <c r="B910" s="30">
        <v>41759</v>
      </c>
      <c r="C910" s="81" t="s">
        <v>9</v>
      </c>
      <c r="D910" s="62"/>
      <c r="E910" s="62"/>
      <c r="F910" s="62"/>
      <c r="G910" s="62" t="s">
        <v>1662</v>
      </c>
      <c r="H910" s="251"/>
      <c r="I910" s="60" t="s">
        <v>1702</v>
      </c>
    </row>
    <row r="911" spans="1:9" ht="31.5" customHeight="1" x14ac:dyDescent="0.2">
      <c r="B911" s="30">
        <v>41757</v>
      </c>
      <c r="C911" s="81" t="s">
        <v>9</v>
      </c>
      <c r="D911" s="62"/>
      <c r="E911" s="62"/>
      <c r="F911" s="62"/>
      <c r="G911" s="62" t="s">
        <v>1703</v>
      </c>
      <c r="H911" s="251"/>
      <c r="I911" s="60" t="s">
        <v>1704</v>
      </c>
    </row>
    <row r="912" spans="1:9" ht="31.5" customHeight="1" x14ac:dyDescent="0.2">
      <c r="B912" s="30">
        <v>41759</v>
      </c>
      <c r="C912" s="81" t="s">
        <v>9</v>
      </c>
      <c r="D912" s="62"/>
      <c r="E912" s="62"/>
      <c r="F912" s="62"/>
      <c r="G912" s="62" t="s">
        <v>1662</v>
      </c>
      <c r="H912" s="251"/>
      <c r="I912" s="60" t="s">
        <v>1702</v>
      </c>
    </row>
    <row r="913" spans="2:9" ht="31.5" customHeight="1" x14ac:dyDescent="0.2">
      <c r="B913" s="30">
        <v>41738</v>
      </c>
      <c r="C913" s="62"/>
      <c r="D913" s="79" t="s">
        <v>38</v>
      </c>
      <c r="E913" s="80" t="s">
        <v>11</v>
      </c>
      <c r="F913" s="62"/>
      <c r="G913" s="62" t="s">
        <v>768</v>
      </c>
      <c r="H913" s="251"/>
      <c r="I913" s="60" t="s">
        <v>1705</v>
      </c>
    </row>
    <row r="914" spans="2:9" ht="31.5" customHeight="1" x14ac:dyDescent="0.2">
      <c r="B914" s="30">
        <v>41736</v>
      </c>
      <c r="C914" s="62"/>
      <c r="D914" s="62"/>
      <c r="E914" s="62"/>
      <c r="F914" s="24" t="s">
        <v>396</v>
      </c>
      <c r="G914" s="62" t="s">
        <v>1706</v>
      </c>
      <c r="H914" s="251"/>
      <c r="I914" s="60" t="s">
        <v>1707</v>
      </c>
    </row>
    <row r="915" spans="2:9" ht="31.5" customHeight="1" x14ac:dyDescent="0.2">
      <c r="B915" s="30">
        <v>41736</v>
      </c>
      <c r="C915" s="62"/>
      <c r="D915" s="62"/>
      <c r="E915" s="80" t="s">
        <v>11</v>
      </c>
      <c r="F915" s="62"/>
      <c r="G915" s="62" t="s">
        <v>1708</v>
      </c>
      <c r="H915" s="251"/>
      <c r="I915" s="60" t="s">
        <v>1709</v>
      </c>
    </row>
    <row r="916" spans="2:9" ht="31.5" customHeight="1" x14ac:dyDescent="0.2">
      <c r="B916" s="30">
        <v>41731</v>
      </c>
      <c r="C916" s="62"/>
      <c r="D916" s="62"/>
      <c r="E916" s="80" t="s">
        <v>11</v>
      </c>
      <c r="F916" s="62"/>
      <c r="G916" s="62" t="s">
        <v>768</v>
      </c>
      <c r="H916" s="251"/>
      <c r="I916" s="60" t="s">
        <v>1710</v>
      </c>
    </row>
    <row r="917" spans="2:9" ht="31.5" customHeight="1" x14ac:dyDescent="0.2">
      <c r="B917" s="30">
        <v>41731</v>
      </c>
      <c r="C917" s="62"/>
      <c r="D917" s="79" t="s">
        <v>38</v>
      </c>
      <c r="E917" s="62"/>
      <c r="F917" s="62"/>
      <c r="G917" s="62" t="s">
        <v>56</v>
      </c>
      <c r="H917" s="251"/>
      <c r="I917" s="60" t="s">
        <v>1711</v>
      </c>
    </row>
    <row r="918" spans="2:9" ht="31.5" customHeight="1" x14ac:dyDescent="0.2">
      <c r="B918" s="30">
        <v>41726</v>
      </c>
      <c r="C918" s="62"/>
      <c r="D918" s="79" t="s">
        <v>38</v>
      </c>
      <c r="E918" s="62"/>
      <c r="F918" s="62"/>
      <c r="G918" s="62" t="s">
        <v>768</v>
      </c>
      <c r="H918" s="251"/>
      <c r="I918" s="60" t="s">
        <v>1712</v>
      </c>
    </row>
    <row r="919" spans="2:9" ht="31.5" customHeight="1" x14ac:dyDescent="0.2">
      <c r="B919" s="30">
        <v>41726</v>
      </c>
      <c r="C919" s="62"/>
      <c r="D919" s="79" t="s">
        <v>38</v>
      </c>
      <c r="E919" s="80" t="s">
        <v>11</v>
      </c>
      <c r="F919" s="62"/>
      <c r="G919" s="62" t="s">
        <v>1713</v>
      </c>
      <c r="H919" s="251"/>
      <c r="I919" s="60" t="s">
        <v>1714</v>
      </c>
    </row>
    <row r="920" spans="2:9" ht="31.5" customHeight="1" x14ac:dyDescent="0.2">
      <c r="B920" s="30">
        <v>41726</v>
      </c>
      <c r="C920" s="62"/>
      <c r="D920" s="79" t="s">
        <v>38</v>
      </c>
      <c r="E920" s="80" t="s">
        <v>11</v>
      </c>
      <c r="F920" s="62"/>
      <c r="G920" s="62" t="s">
        <v>15</v>
      </c>
      <c r="H920" s="251"/>
      <c r="I920" s="60" t="s">
        <v>1715</v>
      </c>
    </row>
    <row r="921" spans="2:9" ht="31.5" customHeight="1" x14ac:dyDescent="0.2">
      <c r="B921" s="30">
        <v>41719</v>
      </c>
      <c r="C921" s="62"/>
      <c r="D921" s="62"/>
      <c r="E921" s="62"/>
      <c r="F921" s="24" t="s">
        <v>396</v>
      </c>
      <c r="G921" s="62" t="s">
        <v>768</v>
      </c>
      <c r="H921" s="251"/>
      <c r="I921" s="104" t="s">
        <v>1716</v>
      </c>
    </row>
    <row r="922" spans="2:9" ht="31.5" customHeight="1" x14ac:dyDescent="0.2">
      <c r="B922" s="30">
        <v>41715</v>
      </c>
      <c r="C922" s="81" t="s">
        <v>9</v>
      </c>
      <c r="D922" s="62"/>
      <c r="E922" s="62"/>
      <c r="F922" s="62"/>
      <c r="G922" s="62" t="s">
        <v>1662</v>
      </c>
      <c r="H922" s="251"/>
      <c r="I922" s="60" t="s">
        <v>1717</v>
      </c>
    </row>
    <row r="923" spans="2:9" ht="31.5" customHeight="1" x14ac:dyDescent="0.2">
      <c r="B923" s="30">
        <v>41704</v>
      </c>
      <c r="C923" s="62"/>
      <c r="D923" s="79" t="s">
        <v>38</v>
      </c>
      <c r="E923" s="80" t="s">
        <v>11</v>
      </c>
      <c r="F923" s="62"/>
      <c r="G923" s="62" t="s">
        <v>15</v>
      </c>
      <c r="H923" s="251"/>
      <c r="I923" s="60" t="s">
        <v>1718</v>
      </c>
    </row>
    <row r="924" spans="2:9" ht="31.5" customHeight="1" x14ac:dyDescent="0.2">
      <c r="B924" s="30">
        <v>41703</v>
      </c>
      <c r="C924" s="62"/>
      <c r="D924" s="79" t="s">
        <v>38</v>
      </c>
      <c r="E924" s="80" t="s">
        <v>11</v>
      </c>
      <c r="F924" s="62"/>
      <c r="G924" s="62" t="s">
        <v>768</v>
      </c>
      <c r="H924" s="251"/>
      <c r="I924" s="60" t="s">
        <v>1719</v>
      </c>
    </row>
    <row r="925" spans="2:9" ht="31.5" customHeight="1" x14ac:dyDescent="0.2">
      <c r="B925" s="30">
        <v>41694</v>
      </c>
      <c r="C925" s="62"/>
      <c r="D925" s="79" t="s">
        <v>38</v>
      </c>
      <c r="E925" s="80" t="s">
        <v>11</v>
      </c>
      <c r="F925" s="62"/>
      <c r="G925" s="62" t="s">
        <v>15</v>
      </c>
      <c r="H925" s="251"/>
      <c r="I925" s="60" t="s">
        <v>1720</v>
      </c>
    </row>
    <row r="926" spans="2:9" ht="31.5" customHeight="1" x14ac:dyDescent="0.2">
      <c r="B926" s="30">
        <v>41690</v>
      </c>
      <c r="C926" s="62"/>
      <c r="D926" s="62"/>
      <c r="E926" s="62"/>
      <c r="F926" s="24" t="s">
        <v>396</v>
      </c>
      <c r="G926" s="62" t="s">
        <v>1721</v>
      </c>
      <c r="H926" s="251"/>
      <c r="I926" s="60" t="s">
        <v>1722</v>
      </c>
    </row>
    <row r="927" spans="2:9" ht="31.5" customHeight="1" x14ac:dyDescent="0.2">
      <c r="B927" s="30">
        <v>41690</v>
      </c>
      <c r="C927" s="62"/>
      <c r="D927" s="79" t="s">
        <v>38</v>
      </c>
      <c r="E927" s="80" t="s">
        <v>11</v>
      </c>
      <c r="F927" s="62"/>
      <c r="G927" s="62" t="s">
        <v>1708</v>
      </c>
      <c r="H927" s="251"/>
      <c r="I927" s="60" t="s">
        <v>1723</v>
      </c>
    </row>
    <row r="928" spans="2:9" ht="31.5" customHeight="1" x14ac:dyDescent="0.2">
      <c r="B928" s="30">
        <v>41687</v>
      </c>
      <c r="C928" s="62"/>
      <c r="D928" s="79" t="s">
        <v>38</v>
      </c>
      <c r="E928" s="62"/>
      <c r="F928" s="62"/>
      <c r="G928" s="62" t="s">
        <v>15</v>
      </c>
      <c r="H928" s="251"/>
      <c r="I928" s="60" t="s">
        <v>1724</v>
      </c>
    </row>
    <row r="929" spans="2:9" ht="31.5" customHeight="1" x14ac:dyDescent="0.2">
      <c r="B929" s="30">
        <v>41680</v>
      </c>
      <c r="C929" s="81" t="s">
        <v>9</v>
      </c>
      <c r="D929" s="79" t="s">
        <v>38</v>
      </c>
      <c r="E929" s="80" t="s">
        <v>11</v>
      </c>
      <c r="F929" s="62"/>
      <c r="G929" s="62" t="s">
        <v>1662</v>
      </c>
      <c r="H929" s="251"/>
      <c r="I929" s="60" t="s">
        <v>1725</v>
      </c>
    </row>
    <row r="930" spans="2:9" ht="31.5" customHeight="1" x14ac:dyDescent="0.2">
      <c r="B930" s="30">
        <v>41674</v>
      </c>
      <c r="C930" s="62"/>
      <c r="D930" s="79" t="s">
        <v>38</v>
      </c>
      <c r="E930" s="80" t="s">
        <v>11</v>
      </c>
      <c r="F930" s="62"/>
      <c r="G930" s="62" t="s">
        <v>768</v>
      </c>
      <c r="H930" s="251" t="s">
        <v>1726</v>
      </c>
      <c r="I930" s="60" t="s">
        <v>1727</v>
      </c>
    </row>
    <row r="931" spans="2:9" ht="31.5" customHeight="1" x14ac:dyDescent="0.2">
      <c r="B931" s="30">
        <v>41674</v>
      </c>
      <c r="C931" s="62"/>
      <c r="D931" s="79" t="s">
        <v>38</v>
      </c>
      <c r="E931" s="80" t="s">
        <v>11</v>
      </c>
      <c r="F931" s="62"/>
      <c r="G931" s="62" t="s">
        <v>1728</v>
      </c>
      <c r="H931" s="251" t="s">
        <v>1729</v>
      </c>
      <c r="I931" s="60" t="s">
        <v>1730</v>
      </c>
    </row>
    <row r="932" spans="2:9" ht="31.5" customHeight="1" x14ac:dyDescent="0.2">
      <c r="B932" s="30">
        <v>41673</v>
      </c>
      <c r="C932" s="62"/>
      <c r="D932" s="79" t="s">
        <v>38</v>
      </c>
      <c r="E932" s="62"/>
      <c r="F932" s="62"/>
      <c r="G932" s="62" t="s">
        <v>1731</v>
      </c>
      <c r="H932" s="251" t="s">
        <v>1732</v>
      </c>
      <c r="I932" s="60" t="s">
        <v>1733</v>
      </c>
    </row>
    <row r="933" spans="2:9" ht="31.5" customHeight="1" x14ac:dyDescent="0.2">
      <c r="B933" s="30">
        <v>41673</v>
      </c>
      <c r="C933" s="62"/>
      <c r="D933" s="62"/>
      <c r="E933" s="62"/>
      <c r="F933" s="24" t="s">
        <v>396</v>
      </c>
      <c r="G933" s="62" t="s">
        <v>1706</v>
      </c>
      <c r="H933" s="251" t="s">
        <v>1734</v>
      </c>
      <c r="I933" s="60" t="s">
        <v>1735</v>
      </c>
    </row>
    <row r="934" spans="2:9" ht="31.5" customHeight="1" x14ac:dyDescent="0.2">
      <c r="B934" s="30">
        <v>41663</v>
      </c>
      <c r="C934" s="62"/>
      <c r="D934" s="79" t="s">
        <v>38</v>
      </c>
      <c r="E934" s="80" t="s">
        <v>11</v>
      </c>
      <c r="F934" s="62"/>
      <c r="G934" s="62" t="s">
        <v>15</v>
      </c>
      <c r="H934" s="251" t="s">
        <v>1736</v>
      </c>
      <c r="I934" s="60" t="s">
        <v>1012</v>
      </c>
    </row>
    <row r="935" spans="2:9" ht="31.5" customHeight="1" x14ac:dyDescent="0.2">
      <c r="B935" s="30">
        <v>41673</v>
      </c>
      <c r="C935" s="62"/>
      <c r="D935" s="79" t="s">
        <v>38</v>
      </c>
      <c r="E935" s="80" t="s">
        <v>11</v>
      </c>
      <c r="F935" s="62"/>
      <c r="G935" s="62" t="s">
        <v>768</v>
      </c>
      <c r="H935" s="251" t="s">
        <v>1737</v>
      </c>
      <c r="I935" s="60" t="s">
        <v>1738</v>
      </c>
    </row>
    <row r="936" spans="2:9" ht="31.5" customHeight="1" x14ac:dyDescent="0.2">
      <c r="B936" s="30">
        <v>41656</v>
      </c>
      <c r="C936" s="62"/>
      <c r="D936" s="79" t="s">
        <v>38</v>
      </c>
      <c r="E936" s="80" t="s">
        <v>11</v>
      </c>
      <c r="F936" s="62"/>
      <c r="G936" s="62" t="s">
        <v>1739</v>
      </c>
      <c r="H936" s="251" t="s">
        <v>1740</v>
      </c>
      <c r="I936" s="60" t="s">
        <v>1741</v>
      </c>
    </row>
    <row r="937" spans="2:9" ht="31.5" customHeight="1" x14ac:dyDescent="0.2">
      <c r="B937" s="30">
        <v>41642</v>
      </c>
      <c r="C937" s="62"/>
      <c r="D937" s="79" t="s">
        <v>38</v>
      </c>
      <c r="E937" s="80" t="s">
        <v>11</v>
      </c>
      <c r="F937" s="62"/>
      <c r="G937" s="62" t="s">
        <v>1742</v>
      </c>
      <c r="H937" s="251" t="s">
        <v>1743</v>
      </c>
      <c r="I937" s="30" t="s">
        <v>1744</v>
      </c>
    </row>
    <row r="938" spans="2:9" ht="31.5" customHeight="1" x14ac:dyDescent="0.2">
      <c r="B938" s="30">
        <v>41641</v>
      </c>
      <c r="C938" s="62"/>
      <c r="D938" s="79" t="s">
        <v>38</v>
      </c>
      <c r="E938" s="80" t="s">
        <v>11</v>
      </c>
      <c r="F938" s="62"/>
      <c r="G938" s="62" t="s">
        <v>56</v>
      </c>
      <c r="H938" s="251" t="s">
        <v>1745</v>
      </c>
      <c r="I938" s="30" t="s">
        <v>1746</v>
      </c>
    </row>
    <row r="939" spans="2:9" ht="31.5" customHeight="1" x14ac:dyDescent="0.2">
      <c r="B939" s="30">
        <v>41639</v>
      </c>
      <c r="C939" s="62"/>
      <c r="D939" s="79" t="s">
        <v>38</v>
      </c>
      <c r="E939" s="80" t="s">
        <v>11</v>
      </c>
      <c r="F939" s="62"/>
      <c r="G939" s="62" t="s">
        <v>56</v>
      </c>
      <c r="H939" s="251" t="s">
        <v>1747</v>
      </c>
      <c r="I939" s="30" t="s">
        <v>1748</v>
      </c>
    </row>
    <row r="940" spans="2:9" ht="31.5" customHeight="1" x14ac:dyDescent="0.2">
      <c r="B940" s="30">
        <v>41639</v>
      </c>
      <c r="C940" s="62"/>
      <c r="D940" s="79" t="s">
        <v>38</v>
      </c>
      <c r="E940" s="80" t="s">
        <v>11</v>
      </c>
      <c r="F940" s="62"/>
      <c r="G940" s="62" t="s">
        <v>15</v>
      </c>
      <c r="H940" s="251" t="s">
        <v>1749</v>
      </c>
      <c r="I940" s="30" t="s">
        <v>1750</v>
      </c>
    </row>
    <row r="941" spans="2:9" ht="31.5" customHeight="1" x14ac:dyDescent="0.2">
      <c r="B941" s="30">
        <v>41627</v>
      </c>
      <c r="C941" s="62"/>
      <c r="D941" s="62"/>
      <c r="E941" s="62"/>
      <c r="F941" s="24" t="s">
        <v>396</v>
      </c>
      <c r="G941" s="62" t="s">
        <v>1751</v>
      </c>
      <c r="H941" s="251" t="s">
        <v>1752</v>
      </c>
      <c r="I941" s="30" t="s">
        <v>1753</v>
      </c>
    </row>
    <row r="942" spans="2:9" ht="31.5" customHeight="1" x14ac:dyDescent="0.2">
      <c r="B942" s="30">
        <v>41627</v>
      </c>
      <c r="C942" s="62"/>
      <c r="D942" s="79" t="s">
        <v>38</v>
      </c>
      <c r="E942" s="80" t="s">
        <v>11</v>
      </c>
      <c r="F942" s="62"/>
      <c r="G942" s="62" t="s">
        <v>1754</v>
      </c>
      <c r="H942" s="251" t="s">
        <v>1755</v>
      </c>
      <c r="I942" s="30" t="s">
        <v>1756</v>
      </c>
    </row>
    <row r="943" spans="2:9" ht="31.5" customHeight="1" x14ac:dyDescent="0.2">
      <c r="B943" s="30">
        <v>41625</v>
      </c>
      <c r="C943" s="62"/>
      <c r="D943" s="79" t="s">
        <v>38</v>
      </c>
      <c r="E943" s="62"/>
      <c r="F943" s="62"/>
      <c r="G943" s="62" t="s">
        <v>768</v>
      </c>
      <c r="H943" s="251" t="s">
        <v>1757</v>
      </c>
      <c r="I943" s="30" t="s">
        <v>1758</v>
      </c>
    </row>
    <row r="944" spans="2:9" ht="31.5" customHeight="1" x14ac:dyDescent="0.2">
      <c r="B944" s="30">
        <v>41625</v>
      </c>
      <c r="C944" s="62"/>
      <c r="D944" s="79" t="s">
        <v>38</v>
      </c>
      <c r="E944" s="62"/>
      <c r="F944" s="62"/>
      <c r="G944" s="62" t="s">
        <v>768</v>
      </c>
      <c r="H944" s="251" t="s">
        <v>1757</v>
      </c>
      <c r="I944" s="30" t="s">
        <v>1759</v>
      </c>
    </row>
    <row r="945" spans="2:9" ht="31.5" customHeight="1" x14ac:dyDescent="0.2">
      <c r="B945" s="30">
        <v>41624</v>
      </c>
      <c r="C945" s="62"/>
      <c r="D945" s="62"/>
      <c r="E945" s="62"/>
      <c r="F945" s="24" t="s">
        <v>396</v>
      </c>
      <c r="G945" s="62" t="s">
        <v>1760</v>
      </c>
      <c r="H945" s="251" t="s">
        <v>1761</v>
      </c>
      <c r="I945" s="30" t="s">
        <v>1762</v>
      </c>
    </row>
    <row r="946" spans="2:9" ht="31.5" customHeight="1" x14ac:dyDescent="0.2">
      <c r="B946" s="30">
        <v>41621</v>
      </c>
      <c r="C946" s="105"/>
      <c r="D946" s="62"/>
      <c r="E946" s="62"/>
      <c r="F946" s="24" t="s">
        <v>396</v>
      </c>
      <c r="G946" s="62" t="s">
        <v>1763</v>
      </c>
      <c r="H946" s="251" t="s">
        <v>1764</v>
      </c>
      <c r="I946" s="60" t="s">
        <v>1765</v>
      </c>
    </row>
    <row r="947" spans="2:9" ht="31.5" customHeight="1" x14ac:dyDescent="0.2">
      <c r="B947" s="30">
        <v>41621</v>
      </c>
      <c r="C947" s="62"/>
      <c r="D947" s="62"/>
      <c r="E947" s="62"/>
      <c r="F947" s="24" t="s">
        <v>396</v>
      </c>
      <c r="G947" s="62" t="s">
        <v>1766</v>
      </c>
      <c r="H947" s="251" t="s">
        <v>1767</v>
      </c>
      <c r="I947" s="60" t="s">
        <v>1768</v>
      </c>
    </row>
    <row r="948" spans="2:9" ht="31.5" customHeight="1" x14ac:dyDescent="0.2">
      <c r="B948" s="30">
        <v>41621</v>
      </c>
      <c r="C948" s="62"/>
      <c r="D948" s="79" t="s">
        <v>38</v>
      </c>
      <c r="E948" s="80" t="s">
        <v>11</v>
      </c>
      <c r="F948" s="62"/>
      <c r="G948" s="62" t="s">
        <v>1662</v>
      </c>
      <c r="H948" s="251" t="s">
        <v>1769</v>
      </c>
      <c r="I948" s="60" t="s">
        <v>1770</v>
      </c>
    </row>
    <row r="949" spans="2:9" ht="31.5" customHeight="1" x14ac:dyDescent="0.2">
      <c r="B949" s="30">
        <v>41610</v>
      </c>
      <c r="C949" s="62"/>
      <c r="D949" s="79" t="s">
        <v>38</v>
      </c>
      <c r="E949" s="62"/>
      <c r="F949" s="62"/>
      <c r="G949" s="62" t="s">
        <v>768</v>
      </c>
      <c r="H949" s="251" t="s">
        <v>1771</v>
      </c>
      <c r="I949" s="30" t="s">
        <v>1772</v>
      </c>
    </row>
    <row r="950" spans="2:9" ht="31.5" customHeight="1" x14ac:dyDescent="0.2">
      <c r="B950" s="30">
        <v>41610</v>
      </c>
      <c r="C950" s="62"/>
      <c r="D950" s="79" t="s">
        <v>38</v>
      </c>
      <c r="E950" s="62"/>
      <c r="F950" s="62"/>
      <c r="G950" s="62" t="s">
        <v>768</v>
      </c>
      <c r="H950" s="251" t="s">
        <v>1773</v>
      </c>
      <c r="I950" s="30" t="s">
        <v>1774</v>
      </c>
    </row>
    <row r="951" spans="2:9" ht="31.5" customHeight="1" x14ac:dyDescent="0.2">
      <c r="B951" s="30">
        <v>41610</v>
      </c>
      <c r="C951" s="62"/>
      <c r="D951" s="62"/>
      <c r="E951" s="62"/>
      <c r="F951" s="24" t="s">
        <v>396</v>
      </c>
      <c r="G951" s="62" t="s">
        <v>1775</v>
      </c>
      <c r="H951" s="251" t="s">
        <v>1776</v>
      </c>
      <c r="I951" s="104" t="s">
        <v>1777</v>
      </c>
    </row>
    <row r="952" spans="2:9" ht="31.5" customHeight="1" x14ac:dyDescent="0.2">
      <c r="B952" s="30">
        <v>41610</v>
      </c>
      <c r="C952" s="62"/>
      <c r="D952" s="79" t="s">
        <v>38</v>
      </c>
      <c r="E952" s="80" t="s">
        <v>11</v>
      </c>
      <c r="F952" s="62"/>
      <c r="G952" s="62" t="s">
        <v>768</v>
      </c>
      <c r="H952" s="251" t="s">
        <v>1778</v>
      </c>
      <c r="I952" s="30" t="s">
        <v>1032</v>
      </c>
    </row>
    <row r="953" spans="2:9" ht="31.5" customHeight="1" x14ac:dyDescent="0.2">
      <c r="B953" s="88">
        <v>41606</v>
      </c>
      <c r="C953" s="105"/>
      <c r="D953" s="79" t="s">
        <v>38</v>
      </c>
      <c r="E953" s="80" t="s">
        <v>11</v>
      </c>
      <c r="F953" s="105"/>
      <c r="G953" s="62" t="s">
        <v>1728</v>
      </c>
      <c r="H953" s="251" t="s">
        <v>1779</v>
      </c>
      <c r="I953" s="62" t="s">
        <v>1780</v>
      </c>
    </row>
    <row r="954" spans="2:9" ht="31.5" customHeight="1" x14ac:dyDescent="0.2">
      <c r="B954" s="88">
        <v>41600</v>
      </c>
      <c r="C954" s="105"/>
      <c r="D954" s="106"/>
      <c r="E954" s="106"/>
      <c r="F954" s="24" t="s">
        <v>396</v>
      </c>
      <c r="G954" s="105" t="s">
        <v>1706</v>
      </c>
      <c r="H954" s="251" t="s">
        <v>1781</v>
      </c>
      <c r="I954" s="107" t="s">
        <v>1782</v>
      </c>
    </row>
    <row r="955" spans="2:9" ht="31.5" customHeight="1" x14ac:dyDescent="0.2">
      <c r="B955" s="88">
        <v>41600</v>
      </c>
      <c r="C955" s="105"/>
      <c r="D955" s="106"/>
      <c r="E955" s="106"/>
      <c r="F955" s="24" t="s">
        <v>396</v>
      </c>
      <c r="G955" s="105" t="s">
        <v>1706</v>
      </c>
      <c r="H955" s="251" t="s">
        <v>1783</v>
      </c>
      <c r="I955" s="88" t="s">
        <v>1784</v>
      </c>
    </row>
    <row r="956" spans="2:9" ht="31.5" customHeight="1" x14ac:dyDescent="0.2">
      <c r="B956" s="30" t="s">
        <v>1785</v>
      </c>
      <c r="C956" s="62"/>
      <c r="D956" s="79" t="s">
        <v>38</v>
      </c>
      <c r="E956" s="80" t="s">
        <v>11</v>
      </c>
      <c r="F956" s="62"/>
      <c r="G956" s="62" t="s">
        <v>716</v>
      </c>
      <c r="H956" s="251" t="s">
        <v>1786</v>
      </c>
      <c r="I956" s="30" t="s">
        <v>1705</v>
      </c>
    </row>
    <row r="957" spans="2:9" ht="31.5" customHeight="1" x14ac:dyDescent="0.2">
      <c r="B957" s="30">
        <v>41599</v>
      </c>
      <c r="C957" s="81" t="s">
        <v>9</v>
      </c>
      <c r="D957" s="106"/>
      <c r="E957" s="90"/>
      <c r="F957" s="62"/>
      <c r="G957" s="62" t="s">
        <v>1787</v>
      </c>
      <c r="H957" s="251" t="s">
        <v>1788</v>
      </c>
      <c r="I957" s="30" t="s">
        <v>1789</v>
      </c>
    </row>
    <row r="958" spans="2:9" ht="31.5" customHeight="1" x14ac:dyDescent="0.2">
      <c r="B958" s="30">
        <v>41591</v>
      </c>
      <c r="C958" s="62"/>
      <c r="D958" s="79" t="s">
        <v>38</v>
      </c>
      <c r="E958" s="80" t="s">
        <v>11</v>
      </c>
      <c r="F958" s="62"/>
      <c r="G958" s="62" t="s">
        <v>56</v>
      </c>
      <c r="H958" s="251" t="s">
        <v>1790</v>
      </c>
      <c r="I958" s="30" t="s">
        <v>1791</v>
      </c>
    </row>
    <row r="959" spans="2:9" ht="31.5" customHeight="1" x14ac:dyDescent="0.2">
      <c r="B959" s="30">
        <v>41591</v>
      </c>
      <c r="C959" s="62"/>
      <c r="D959" s="79" t="s">
        <v>38</v>
      </c>
      <c r="E959" s="62"/>
      <c r="F959" s="62"/>
      <c r="G959" s="62" t="s">
        <v>768</v>
      </c>
      <c r="H959" s="251" t="s">
        <v>1792</v>
      </c>
      <c r="I959" s="30" t="s">
        <v>1793</v>
      </c>
    </row>
    <row r="960" spans="2:9" ht="31.5" customHeight="1" x14ac:dyDescent="0.2">
      <c r="B960" s="30">
        <v>41586</v>
      </c>
      <c r="C960" s="62"/>
      <c r="D960" s="79" t="s">
        <v>38</v>
      </c>
      <c r="E960" s="62"/>
      <c r="F960" s="62"/>
      <c r="G960" s="62" t="s">
        <v>768</v>
      </c>
      <c r="H960" s="251" t="s">
        <v>1794</v>
      </c>
      <c r="I960" s="30" t="s">
        <v>1795</v>
      </c>
    </row>
    <row r="961" spans="1:9" ht="31.5" customHeight="1" x14ac:dyDescent="0.2">
      <c r="B961" s="30">
        <v>41578</v>
      </c>
      <c r="C961" s="62"/>
      <c r="D961" s="79" t="s">
        <v>38</v>
      </c>
      <c r="E961" s="80" t="s">
        <v>11</v>
      </c>
      <c r="F961" s="62"/>
      <c r="G961" s="62" t="s">
        <v>1662</v>
      </c>
      <c r="H961" s="251" t="s">
        <v>1796</v>
      </c>
      <c r="I961" s="30" t="s">
        <v>1797</v>
      </c>
    </row>
    <row r="962" spans="1:9" ht="31.5" customHeight="1" x14ac:dyDescent="0.2">
      <c r="B962" s="30">
        <v>41577</v>
      </c>
      <c r="C962" s="62"/>
      <c r="D962" s="79" t="s">
        <v>38</v>
      </c>
      <c r="E962" s="80" t="s">
        <v>11</v>
      </c>
      <c r="F962" s="62"/>
      <c r="G962" s="62" t="s">
        <v>768</v>
      </c>
      <c r="H962" s="251" t="s">
        <v>1798</v>
      </c>
      <c r="I962" s="30" t="s">
        <v>1799</v>
      </c>
    </row>
    <row r="963" spans="1:9" ht="31.5" customHeight="1" x14ac:dyDescent="0.2">
      <c r="B963" s="30">
        <v>41572</v>
      </c>
      <c r="C963" s="62"/>
      <c r="D963" s="79" t="s">
        <v>38</v>
      </c>
      <c r="E963" s="80" t="s">
        <v>11</v>
      </c>
      <c r="F963" s="62"/>
      <c r="G963" s="62" t="s">
        <v>1800</v>
      </c>
      <c r="H963" s="251" t="s">
        <v>1801</v>
      </c>
      <c r="I963" s="30" t="s">
        <v>1802</v>
      </c>
    </row>
    <row r="964" spans="1:9" ht="31.5" customHeight="1" x14ac:dyDescent="0.2">
      <c r="B964" s="30">
        <v>41568</v>
      </c>
      <c r="C964" s="62"/>
      <c r="D964" s="79" t="s">
        <v>38</v>
      </c>
      <c r="E964" s="62"/>
      <c r="F964" s="62"/>
      <c r="G964" s="17" t="s">
        <v>1803</v>
      </c>
      <c r="H964" s="251" t="s">
        <v>1804</v>
      </c>
      <c r="I964" s="17" t="s">
        <v>1805</v>
      </c>
    </row>
    <row r="965" spans="1:9" ht="31.5" customHeight="1" x14ac:dyDescent="0.2">
      <c r="B965" s="30">
        <v>41554</v>
      </c>
      <c r="C965" s="43"/>
      <c r="D965" s="79" t="s">
        <v>38</v>
      </c>
      <c r="E965" s="80" t="s">
        <v>11</v>
      </c>
      <c r="F965" s="43"/>
      <c r="G965" s="62" t="s">
        <v>12</v>
      </c>
      <c r="H965" s="251" t="s">
        <v>1806</v>
      </c>
      <c r="I965" s="62" t="s">
        <v>1807</v>
      </c>
    </row>
    <row r="966" spans="1:9" ht="31.5" customHeight="1" x14ac:dyDescent="0.2">
      <c r="B966" s="30">
        <v>41554</v>
      </c>
      <c r="C966" s="43"/>
      <c r="D966" s="79" t="s">
        <v>38</v>
      </c>
      <c r="E966" s="43"/>
      <c r="F966" s="43"/>
      <c r="G966" s="62" t="s">
        <v>1808</v>
      </c>
      <c r="H966" s="251" t="s">
        <v>1809</v>
      </c>
      <c r="I966" s="30" t="s">
        <v>1810</v>
      </c>
    </row>
    <row r="967" spans="1:9" ht="31.5" customHeight="1" x14ac:dyDescent="0.2">
      <c r="B967" s="30">
        <v>41554</v>
      </c>
      <c r="C967" s="43"/>
      <c r="D967" s="79" t="s">
        <v>38</v>
      </c>
      <c r="E967" s="43"/>
      <c r="F967" s="43"/>
      <c r="G967" s="62" t="s">
        <v>1811</v>
      </c>
      <c r="H967" s="251" t="s">
        <v>1812</v>
      </c>
      <c r="I967" s="62" t="s">
        <v>1813</v>
      </c>
    </row>
    <row r="968" spans="1:9" ht="31.5" customHeight="1" x14ac:dyDescent="0.2">
      <c r="B968" s="30">
        <v>41548</v>
      </c>
      <c r="C968" s="62"/>
      <c r="D968" s="79" t="s">
        <v>38</v>
      </c>
      <c r="E968" s="80" t="s">
        <v>11</v>
      </c>
      <c r="F968" s="62"/>
      <c r="G968" s="62" t="s">
        <v>768</v>
      </c>
      <c r="H968" s="251" t="s">
        <v>1814</v>
      </c>
      <c r="I968" s="30" t="s">
        <v>1815</v>
      </c>
    </row>
    <row r="969" spans="1:9" ht="31.5" customHeight="1" x14ac:dyDescent="0.2">
      <c r="B969" s="30">
        <v>41544</v>
      </c>
      <c r="C969" s="43"/>
      <c r="D969" s="43"/>
      <c r="E969" s="80" t="s">
        <v>11</v>
      </c>
      <c r="F969" s="43"/>
      <c r="G969" s="62" t="s">
        <v>1816</v>
      </c>
      <c r="H969" s="251" t="s">
        <v>1817</v>
      </c>
      <c r="I969" s="62" t="s">
        <v>1818</v>
      </c>
    </row>
    <row r="970" spans="1:9" ht="31.5" customHeight="1" x14ac:dyDescent="0.2">
      <c r="B970" s="30">
        <v>41542</v>
      </c>
      <c r="C970" s="43"/>
      <c r="D970" s="43"/>
      <c r="E970" s="80" t="s">
        <v>11</v>
      </c>
      <c r="F970" s="43"/>
      <c r="G970" s="62" t="s">
        <v>768</v>
      </c>
      <c r="H970" s="251" t="s">
        <v>1819</v>
      </c>
      <c r="I970" s="62" t="s">
        <v>1820</v>
      </c>
    </row>
    <row r="971" spans="1:9" ht="31.5" customHeight="1" x14ac:dyDescent="0.2">
      <c r="B971" s="30">
        <v>41540</v>
      </c>
      <c r="C971" s="43"/>
      <c r="D971" s="79" t="s">
        <v>38</v>
      </c>
      <c r="E971" s="80" t="s">
        <v>11</v>
      </c>
      <c r="F971" s="43"/>
      <c r="G971" s="62" t="s">
        <v>768</v>
      </c>
      <c r="H971" s="251" t="s">
        <v>1821</v>
      </c>
      <c r="I971" s="62" t="s">
        <v>1822</v>
      </c>
    </row>
    <row r="972" spans="1:9" ht="31.5" customHeight="1" x14ac:dyDescent="0.2">
      <c r="B972" s="30">
        <v>41540</v>
      </c>
      <c r="C972" s="43"/>
      <c r="D972" s="79" t="s">
        <v>38</v>
      </c>
      <c r="E972" s="43"/>
      <c r="F972" s="43"/>
      <c r="G972" s="62" t="s">
        <v>15</v>
      </c>
      <c r="H972" s="251" t="s">
        <v>1823</v>
      </c>
      <c r="I972" s="62" t="s">
        <v>1824</v>
      </c>
    </row>
    <row r="973" spans="1:9" ht="31.5" customHeight="1" x14ac:dyDescent="0.2">
      <c r="B973" s="30">
        <v>41536</v>
      </c>
      <c r="C973" s="43"/>
      <c r="D973" s="79" t="s">
        <v>38</v>
      </c>
      <c r="E973" s="80" t="s">
        <v>11</v>
      </c>
      <c r="F973" s="43"/>
      <c r="G973" s="62" t="s">
        <v>768</v>
      </c>
      <c r="H973" s="251" t="s">
        <v>1825</v>
      </c>
      <c r="I973" s="62" t="s">
        <v>1826</v>
      </c>
    </row>
    <row r="974" spans="1:9" ht="31.5" customHeight="1" x14ac:dyDescent="0.2">
      <c r="B974" s="30">
        <v>41536</v>
      </c>
      <c r="C974" s="43"/>
      <c r="D974" s="79" t="s">
        <v>38</v>
      </c>
      <c r="E974" s="43"/>
      <c r="F974" s="43"/>
      <c r="G974" s="62" t="s">
        <v>768</v>
      </c>
      <c r="H974" s="251" t="s">
        <v>1827</v>
      </c>
      <c r="I974" s="62" t="s">
        <v>1828</v>
      </c>
    </row>
    <row r="975" spans="1:9" ht="31.5" customHeight="1" x14ac:dyDescent="0.2">
      <c r="A975" s="108"/>
      <c r="B975" s="30">
        <v>41530</v>
      </c>
      <c r="C975" s="43"/>
      <c r="D975" s="79" t="s">
        <v>38</v>
      </c>
      <c r="E975" s="80" t="s">
        <v>11</v>
      </c>
      <c r="F975" s="43"/>
      <c r="G975" s="62" t="s">
        <v>1662</v>
      </c>
      <c r="H975" s="251" t="s">
        <v>1829</v>
      </c>
      <c r="I975" s="62" t="s">
        <v>1780</v>
      </c>
    </row>
    <row r="976" spans="1:9" ht="31.5" customHeight="1" x14ac:dyDescent="0.2">
      <c r="A976" s="108"/>
      <c r="B976" s="30">
        <v>41519</v>
      </c>
      <c r="C976" s="43"/>
      <c r="D976" s="79" t="s">
        <v>38</v>
      </c>
      <c r="E976" s="80" t="s">
        <v>11</v>
      </c>
      <c r="F976" s="43"/>
      <c r="G976" s="17" t="s">
        <v>56</v>
      </c>
      <c r="H976" s="251" t="s">
        <v>1830</v>
      </c>
      <c r="I976" s="43" t="s">
        <v>875</v>
      </c>
    </row>
    <row r="977" spans="1:9" ht="31.5" customHeight="1" x14ac:dyDescent="0.2">
      <c r="A977" s="108"/>
      <c r="B977" s="30">
        <v>41516</v>
      </c>
      <c r="C977" s="43"/>
      <c r="D977" s="79" t="s">
        <v>38</v>
      </c>
      <c r="E977" s="80" t="s">
        <v>11</v>
      </c>
      <c r="F977" s="43"/>
      <c r="G977" s="17" t="s">
        <v>56</v>
      </c>
      <c r="H977" s="251" t="s">
        <v>1831</v>
      </c>
      <c r="I977" s="43" t="s">
        <v>1679</v>
      </c>
    </row>
    <row r="978" spans="1:9" ht="31.5" customHeight="1" x14ac:dyDescent="0.2">
      <c r="A978" s="108"/>
      <c r="B978" s="30">
        <v>41495</v>
      </c>
      <c r="C978" s="43"/>
      <c r="D978" s="79" t="s">
        <v>38</v>
      </c>
      <c r="E978" s="80" t="s">
        <v>11</v>
      </c>
      <c r="F978" s="43"/>
      <c r="G978" s="17" t="s">
        <v>56</v>
      </c>
      <c r="H978" s="251" t="s">
        <v>1832</v>
      </c>
      <c r="I978" s="43" t="s">
        <v>1833</v>
      </c>
    </row>
    <row r="979" spans="1:9" ht="31.5" customHeight="1" x14ac:dyDescent="0.2">
      <c r="A979" s="108"/>
      <c r="B979" s="30">
        <v>41487</v>
      </c>
      <c r="C979" s="43"/>
      <c r="D979" s="79" t="s">
        <v>38</v>
      </c>
      <c r="E979" s="80" t="s">
        <v>11</v>
      </c>
      <c r="F979" s="43"/>
      <c r="G979" s="17" t="s">
        <v>56</v>
      </c>
      <c r="H979" s="251" t="s">
        <v>1834</v>
      </c>
      <c r="I979" s="43" t="s">
        <v>1835</v>
      </c>
    </row>
    <row r="980" spans="1:9" ht="31.5" customHeight="1" x14ac:dyDescent="0.2">
      <c r="A980" s="108"/>
      <c r="B980" s="30">
        <v>41492</v>
      </c>
      <c r="C980" s="43"/>
      <c r="D980" s="79" t="s">
        <v>38</v>
      </c>
      <c r="E980" s="43"/>
      <c r="F980" s="43"/>
      <c r="G980" s="17" t="s">
        <v>1836</v>
      </c>
      <c r="H980" s="251" t="s">
        <v>1837</v>
      </c>
      <c r="I980" s="43" t="s">
        <v>1838</v>
      </c>
    </row>
    <row r="981" spans="1:9" ht="31.5" customHeight="1" x14ac:dyDescent="0.2">
      <c r="A981" s="108"/>
      <c r="B981" s="30">
        <v>41480</v>
      </c>
      <c r="C981" s="43"/>
      <c r="D981" s="79" t="s">
        <v>38</v>
      </c>
      <c r="E981" s="43"/>
      <c r="F981" s="43"/>
      <c r="G981" s="17" t="s">
        <v>768</v>
      </c>
      <c r="H981" s="251" t="s">
        <v>1839</v>
      </c>
      <c r="I981" s="43" t="s">
        <v>1840</v>
      </c>
    </row>
    <row r="982" spans="1:9" ht="31.5" customHeight="1" x14ac:dyDescent="0.2">
      <c r="A982" s="108"/>
      <c r="B982" s="30">
        <v>41474</v>
      </c>
      <c r="C982" s="43"/>
      <c r="D982" s="79" t="s">
        <v>38</v>
      </c>
      <c r="E982" s="43"/>
      <c r="F982" s="43"/>
      <c r="G982" s="17" t="s">
        <v>768</v>
      </c>
      <c r="H982" s="251" t="s">
        <v>1841</v>
      </c>
      <c r="I982" s="43" t="s">
        <v>1842</v>
      </c>
    </row>
    <row r="983" spans="1:9" ht="31.5" customHeight="1" x14ac:dyDescent="0.2">
      <c r="A983" s="108"/>
      <c r="B983" s="30">
        <v>41821</v>
      </c>
      <c r="C983" s="43"/>
      <c r="D983" s="79" t="s">
        <v>38</v>
      </c>
      <c r="E983" s="43"/>
      <c r="F983" s="43"/>
      <c r="G983" s="17" t="s">
        <v>768</v>
      </c>
      <c r="H983" s="251" t="s">
        <v>1843</v>
      </c>
      <c r="I983" s="43" t="s">
        <v>1681</v>
      </c>
    </row>
    <row r="984" spans="1:9" ht="31.5" customHeight="1" x14ac:dyDescent="0.2">
      <c r="A984" s="108"/>
      <c r="B984" s="30">
        <v>41473</v>
      </c>
      <c r="C984" s="43"/>
      <c r="D984" s="79" t="s">
        <v>38</v>
      </c>
      <c r="E984" s="80" t="s">
        <v>11</v>
      </c>
      <c r="F984" s="43"/>
      <c r="G984" s="17" t="s">
        <v>15</v>
      </c>
      <c r="H984" s="251" t="s">
        <v>1844</v>
      </c>
      <c r="I984" s="43" t="s">
        <v>1845</v>
      </c>
    </row>
    <row r="985" spans="1:9" ht="31.5" customHeight="1" x14ac:dyDescent="0.2">
      <c r="A985" s="108"/>
      <c r="B985" s="30">
        <v>41472</v>
      </c>
      <c r="C985" s="43"/>
      <c r="D985" s="79" t="s">
        <v>38</v>
      </c>
      <c r="E985" s="80" t="s">
        <v>11</v>
      </c>
      <c r="F985" s="43"/>
      <c r="G985" s="17" t="s">
        <v>56</v>
      </c>
      <c r="H985" s="251" t="s">
        <v>1846</v>
      </c>
      <c r="I985" s="43" t="s">
        <v>1847</v>
      </c>
    </row>
    <row r="986" spans="1:9" ht="31.5" customHeight="1" x14ac:dyDescent="0.2">
      <c r="A986" s="108"/>
      <c r="B986" s="30">
        <v>41467</v>
      </c>
      <c r="C986" s="43"/>
      <c r="D986" s="79" t="s">
        <v>38</v>
      </c>
      <c r="E986" s="43"/>
      <c r="F986" s="43"/>
      <c r="G986" s="17" t="s">
        <v>56</v>
      </c>
      <c r="H986" s="251" t="s">
        <v>1848</v>
      </c>
      <c r="I986" s="43" t="s">
        <v>1849</v>
      </c>
    </row>
    <row r="987" spans="1:9" ht="31.5" customHeight="1" x14ac:dyDescent="0.2">
      <c r="A987" s="108"/>
      <c r="B987" s="30">
        <v>41466</v>
      </c>
      <c r="C987" s="43"/>
      <c r="D987" s="79" t="s">
        <v>38</v>
      </c>
      <c r="E987" s="43"/>
      <c r="F987" s="43"/>
      <c r="G987" s="17" t="s">
        <v>446</v>
      </c>
      <c r="H987" s="251" t="s">
        <v>1850</v>
      </c>
      <c r="I987" s="43" t="s">
        <v>1851</v>
      </c>
    </row>
    <row r="988" spans="1:9" ht="31.5" customHeight="1" x14ac:dyDescent="0.2">
      <c r="B988" s="30">
        <v>41466</v>
      </c>
      <c r="C988" s="43"/>
      <c r="D988" s="79" t="s">
        <v>38</v>
      </c>
      <c r="E988" s="43"/>
      <c r="F988" s="43"/>
      <c r="G988" s="17" t="s">
        <v>15</v>
      </c>
      <c r="H988" s="251" t="s">
        <v>1852</v>
      </c>
      <c r="I988" s="43" t="s">
        <v>1853</v>
      </c>
    </row>
    <row r="989" spans="1:9" ht="31.5" customHeight="1" x14ac:dyDescent="0.2">
      <c r="B989" s="30">
        <v>41463</v>
      </c>
      <c r="C989" s="43"/>
      <c r="D989" s="79" t="s">
        <v>38</v>
      </c>
      <c r="E989" s="80" t="s">
        <v>11</v>
      </c>
      <c r="F989" s="43"/>
      <c r="G989" s="17" t="s">
        <v>26</v>
      </c>
      <c r="H989" s="251" t="s">
        <v>1854</v>
      </c>
      <c r="I989" s="43" t="s">
        <v>548</v>
      </c>
    </row>
    <row r="990" spans="1:9" ht="31.5" customHeight="1" x14ac:dyDescent="0.2">
      <c r="A990" s="108"/>
      <c r="B990" s="30">
        <v>41460</v>
      </c>
      <c r="C990" s="43"/>
      <c r="D990" s="79" t="s">
        <v>38</v>
      </c>
      <c r="E990" s="80" t="s">
        <v>11</v>
      </c>
      <c r="F990" s="43"/>
      <c r="G990" s="17" t="s">
        <v>1713</v>
      </c>
      <c r="H990" s="251" t="s">
        <v>1855</v>
      </c>
      <c r="I990" s="43" t="s">
        <v>1856</v>
      </c>
    </row>
    <row r="991" spans="1:9" ht="31.5" customHeight="1" x14ac:dyDescent="0.2">
      <c r="A991" s="108"/>
      <c r="B991" s="30">
        <v>41456</v>
      </c>
      <c r="C991" s="43"/>
      <c r="D991" s="79" t="s">
        <v>38</v>
      </c>
      <c r="E991" s="80" t="s">
        <v>11</v>
      </c>
      <c r="F991" s="43"/>
      <c r="G991" s="17" t="s">
        <v>56</v>
      </c>
      <c r="H991" s="251" t="s">
        <v>1857</v>
      </c>
      <c r="I991" s="43" t="s">
        <v>1858</v>
      </c>
    </row>
    <row r="992" spans="1:9" ht="31.5" customHeight="1" x14ac:dyDescent="0.2">
      <c r="A992" s="108"/>
      <c r="B992" s="30">
        <v>41449</v>
      </c>
      <c r="C992" s="43"/>
      <c r="D992" s="79" t="s">
        <v>38</v>
      </c>
      <c r="E992" s="43"/>
      <c r="F992" s="43"/>
      <c r="G992" s="17" t="s">
        <v>1859</v>
      </c>
      <c r="H992" s="251" t="s">
        <v>1860</v>
      </c>
      <c r="I992" s="43" t="s">
        <v>1162</v>
      </c>
    </row>
    <row r="993" spans="1:9" ht="31.5" customHeight="1" x14ac:dyDescent="0.2">
      <c r="A993" s="108"/>
      <c r="B993" s="30">
        <v>41445</v>
      </c>
      <c r="C993" s="43"/>
      <c r="D993" s="79" t="s">
        <v>38</v>
      </c>
      <c r="E993" s="80" t="s">
        <v>11</v>
      </c>
      <c r="F993" s="43"/>
      <c r="G993" s="17" t="s">
        <v>1861</v>
      </c>
      <c r="H993" s="251" t="s">
        <v>1862</v>
      </c>
      <c r="I993" s="43" t="s">
        <v>1863</v>
      </c>
    </row>
    <row r="994" spans="1:9" ht="31.5" customHeight="1" x14ac:dyDescent="0.2">
      <c r="A994" s="108"/>
      <c r="B994" s="30">
        <v>41437</v>
      </c>
      <c r="C994" s="109"/>
      <c r="D994" s="79" t="s">
        <v>38</v>
      </c>
      <c r="E994" s="80" t="s">
        <v>11</v>
      </c>
      <c r="F994" s="109"/>
      <c r="G994" s="62" t="s">
        <v>15</v>
      </c>
      <c r="H994" s="251" t="s">
        <v>1864</v>
      </c>
      <c r="I994" s="62" t="s">
        <v>1865</v>
      </c>
    </row>
    <row r="995" spans="1:9" ht="31.5" customHeight="1" x14ac:dyDescent="0.2">
      <c r="A995" s="108"/>
      <c r="B995" s="30">
        <v>41435</v>
      </c>
      <c r="C995" s="109"/>
      <c r="D995" s="79" t="s">
        <v>38</v>
      </c>
      <c r="E995" s="109"/>
      <c r="F995" s="109"/>
      <c r="G995" s="62" t="s">
        <v>15</v>
      </c>
      <c r="H995" s="251" t="s">
        <v>1866</v>
      </c>
      <c r="I995" s="62" t="s">
        <v>1867</v>
      </c>
    </row>
    <row r="996" spans="1:9" ht="31.5" customHeight="1" x14ac:dyDescent="0.2">
      <c r="A996" s="108"/>
      <c r="B996" s="30">
        <v>41435</v>
      </c>
      <c r="C996" s="109"/>
      <c r="D996" s="79" t="s">
        <v>38</v>
      </c>
      <c r="E996" s="80" t="s">
        <v>11</v>
      </c>
      <c r="F996" s="109"/>
      <c r="G996" s="62" t="s">
        <v>768</v>
      </c>
      <c r="H996" s="251" t="s">
        <v>1868</v>
      </c>
      <c r="I996" s="62" t="s">
        <v>1869</v>
      </c>
    </row>
    <row r="997" spans="1:9" ht="31.5" customHeight="1" x14ac:dyDescent="0.2">
      <c r="A997" s="108"/>
      <c r="B997" s="30">
        <v>41435</v>
      </c>
      <c r="C997" s="109"/>
      <c r="D997" s="79" t="s">
        <v>38</v>
      </c>
      <c r="E997" s="80" t="s">
        <v>11</v>
      </c>
      <c r="F997" s="109"/>
      <c r="G997" s="62" t="s">
        <v>1662</v>
      </c>
      <c r="H997" s="251" t="s">
        <v>1870</v>
      </c>
      <c r="I997" s="62" t="s">
        <v>1780</v>
      </c>
    </row>
    <row r="998" spans="1:9" ht="31.5" customHeight="1" x14ac:dyDescent="0.2">
      <c r="A998" s="108"/>
      <c r="B998" s="30">
        <v>41435</v>
      </c>
      <c r="C998" s="109"/>
      <c r="D998" s="79" t="s">
        <v>38</v>
      </c>
      <c r="E998" s="109"/>
      <c r="F998" s="109"/>
      <c r="G998" s="62" t="s">
        <v>1662</v>
      </c>
      <c r="H998" s="251" t="s">
        <v>1871</v>
      </c>
      <c r="I998" s="62" t="s">
        <v>1872</v>
      </c>
    </row>
    <row r="999" spans="1:9" ht="31.5" customHeight="1" x14ac:dyDescent="0.2">
      <c r="A999" s="108"/>
      <c r="B999" s="30">
        <v>41435</v>
      </c>
      <c r="C999" s="109"/>
      <c r="D999" s="79" t="s">
        <v>38</v>
      </c>
      <c r="E999" s="109"/>
      <c r="F999" s="109"/>
      <c r="G999" s="62" t="s">
        <v>204</v>
      </c>
      <c r="H999" s="251" t="s">
        <v>1873</v>
      </c>
      <c r="I999" s="62" t="s">
        <v>88</v>
      </c>
    </row>
    <row r="1000" spans="1:9" ht="31.5" customHeight="1" x14ac:dyDescent="0.2">
      <c r="A1000" s="108"/>
      <c r="B1000" s="30">
        <v>41435</v>
      </c>
      <c r="C1000" s="109"/>
      <c r="D1000" s="79" t="s">
        <v>38</v>
      </c>
      <c r="E1000" s="109"/>
      <c r="F1000" s="109"/>
      <c r="G1000" s="62" t="s">
        <v>56</v>
      </c>
      <c r="H1000" s="251" t="s">
        <v>1874</v>
      </c>
      <c r="I1000" s="62" t="s">
        <v>1875</v>
      </c>
    </row>
    <row r="1001" spans="1:9" ht="31.5" customHeight="1" x14ac:dyDescent="0.2">
      <c r="A1001" s="108"/>
      <c r="B1001" s="30">
        <v>41432</v>
      </c>
      <c r="C1001" s="109"/>
      <c r="D1001" s="79" t="s">
        <v>38</v>
      </c>
      <c r="E1001" s="80" t="s">
        <v>11</v>
      </c>
      <c r="F1001" s="109"/>
      <c r="G1001" s="62" t="s">
        <v>1662</v>
      </c>
      <c r="H1001" s="251" t="s">
        <v>1870</v>
      </c>
      <c r="I1001" s="62" t="s">
        <v>1876</v>
      </c>
    </row>
    <row r="1002" spans="1:9" ht="31.5" customHeight="1" x14ac:dyDescent="0.2">
      <c r="A1002" s="108"/>
      <c r="B1002" s="30">
        <v>41431</v>
      </c>
      <c r="C1002" s="109"/>
      <c r="D1002" s="79" t="s">
        <v>38</v>
      </c>
      <c r="E1002" s="109"/>
      <c r="F1002" s="109"/>
      <c r="G1002" s="62" t="s">
        <v>1877</v>
      </c>
      <c r="H1002" s="251" t="s">
        <v>1878</v>
      </c>
      <c r="I1002" s="62" t="s">
        <v>1879</v>
      </c>
    </row>
    <row r="1003" spans="1:9" ht="31.5" customHeight="1" x14ac:dyDescent="0.2">
      <c r="A1003" s="108"/>
      <c r="B1003" s="30">
        <v>41428</v>
      </c>
      <c r="C1003" s="109"/>
      <c r="D1003" s="79" t="s">
        <v>38</v>
      </c>
      <c r="E1003" s="80" t="s">
        <v>11</v>
      </c>
      <c r="F1003" s="109"/>
      <c r="G1003" s="62" t="s">
        <v>56</v>
      </c>
      <c r="H1003" s="251" t="s">
        <v>1880</v>
      </c>
      <c r="I1003" s="62" t="s">
        <v>1881</v>
      </c>
    </row>
    <row r="1004" spans="1:9" ht="31.5" customHeight="1" x14ac:dyDescent="0.2">
      <c r="A1004" s="108"/>
      <c r="B1004" s="30">
        <v>41428</v>
      </c>
      <c r="C1004" s="109"/>
      <c r="D1004" s="79" t="s">
        <v>38</v>
      </c>
      <c r="E1004" s="109"/>
      <c r="F1004" s="109"/>
      <c r="G1004" s="62" t="s">
        <v>15</v>
      </c>
      <c r="H1004" s="251" t="s">
        <v>1882</v>
      </c>
      <c r="I1004" s="62" t="s">
        <v>1087</v>
      </c>
    </row>
    <row r="1005" spans="1:9" ht="31.5" customHeight="1" x14ac:dyDescent="0.2">
      <c r="A1005" s="108"/>
      <c r="B1005" s="30">
        <v>41424</v>
      </c>
      <c r="C1005" s="109"/>
      <c r="D1005" s="79" t="s">
        <v>38</v>
      </c>
      <c r="E1005" s="80" t="s">
        <v>11</v>
      </c>
      <c r="F1005" s="109"/>
      <c r="G1005" s="62" t="s">
        <v>56</v>
      </c>
      <c r="H1005" s="251" t="s">
        <v>1883</v>
      </c>
      <c r="I1005" s="62" t="s">
        <v>1884</v>
      </c>
    </row>
    <row r="1006" spans="1:9" ht="31.5" customHeight="1" x14ac:dyDescent="0.2">
      <c r="A1006" s="108"/>
      <c r="B1006" s="30">
        <v>41421</v>
      </c>
      <c r="C1006" s="109"/>
      <c r="D1006" s="79" t="s">
        <v>38</v>
      </c>
      <c r="E1006" s="109"/>
      <c r="F1006" s="109"/>
      <c r="G1006" s="62" t="s">
        <v>768</v>
      </c>
      <c r="H1006" s="251" t="s">
        <v>1885</v>
      </c>
      <c r="I1006" s="62" t="s">
        <v>1886</v>
      </c>
    </row>
    <row r="1007" spans="1:9" ht="31.5" customHeight="1" x14ac:dyDescent="0.2">
      <c r="A1007" s="108"/>
      <c r="B1007" s="30">
        <v>41421</v>
      </c>
      <c r="C1007" s="109"/>
      <c r="D1007" s="79" t="s">
        <v>38</v>
      </c>
      <c r="E1007" s="80" t="s">
        <v>11</v>
      </c>
      <c r="F1007" s="109"/>
      <c r="G1007" s="62" t="s">
        <v>56</v>
      </c>
      <c r="H1007" s="251" t="s">
        <v>1887</v>
      </c>
      <c r="I1007" s="62" t="s">
        <v>1888</v>
      </c>
    </row>
    <row r="1008" spans="1:9" ht="31.5" customHeight="1" x14ac:dyDescent="0.2">
      <c r="A1008" s="108"/>
      <c r="B1008" s="30">
        <v>41418</v>
      </c>
      <c r="C1008" s="109"/>
      <c r="D1008" s="79" t="s">
        <v>38</v>
      </c>
      <c r="E1008" s="80" t="s">
        <v>11</v>
      </c>
      <c r="F1008" s="109"/>
      <c r="G1008" s="62" t="s">
        <v>1662</v>
      </c>
      <c r="H1008" s="251" t="s">
        <v>1889</v>
      </c>
      <c r="I1008" s="62" t="s">
        <v>1890</v>
      </c>
    </row>
    <row r="1009" spans="1:9" ht="31.5" customHeight="1" x14ac:dyDescent="0.2">
      <c r="A1009" s="108"/>
      <c r="B1009" s="30">
        <v>41410</v>
      </c>
      <c r="C1009" s="109"/>
      <c r="D1009" s="79" t="s">
        <v>38</v>
      </c>
      <c r="E1009" s="80" t="s">
        <v>11</v>
      </c>
      <c r="F1009" s="109"/>
      <c r="G1009" s="62" t="s">
        <v>15</v>
      </c>
      <c r="H1009" s="251" t="s">
        <v>1891</v>
      </c>
      <c r="I1009" s="62" t="s">
        <v>1892</v>
      </c>
    </row>
    <row r="1010" spans="1:9" ht="31.5" customHeight="1" x14ac:dyDescent="0.2">
      <c r="A1010" s="108"/>
      <c r="B1010" s="30">
        <v>41408</v>
      </c>
      <c r="C1010" s="109"/>
      <c r="D1010" s="79" t="s">
        <v>38</v>
      </c>
      <c r="E1010" s="109"/>
      <c r="F1010" s="109"/>
      <c r="G1010" s="62" t="s">
        <v>56</v>
      </c>
      <c r="H1010" s="251" t="s">
        <v>1893</v>
      </c>
      <c r="I1010" s="62" t="s">
        <v>1894</v>
      </c>
    </row>
    <row r="1011" spans="1:9" ht="31.5" customHeight="1" x14ac:dyDescent="0.2">
      <c r="A1011" s="108"/>
      <c r="B1011" s="30">
        <v>41403</v>
      </c>
      <c r="C1011" s="109"/>
      <c r="D1011" s="79" t="s">
        <v>38</v>
      </c>
      <c r="E1011" s="109"/>
      <c r="F1011" s="109"/>
      <c r="G1011" s="62" t="s">
        <v>768</v>
      </c>
      <c r="H1011" s="251" t="s">
        <v>1895</v>
      </c>
      <c r="I1011" s="62" t="s">
        <v>1896</v>
      </c>
    </row>
    <row r="1012" spans="1:9" ht="31.5" customHeight="1" x14ac:dyDescent="0.2">
      <c r="A1012" s="108"/>
      <c r="B1012" s="30">
        <v>41401</v>
      </c>
      <c r="C1012" s="109"/>
      <c r="D1012" s="79" t="s">
        <v>38</v>
      </c>
      <c r="E1012" s="109"/>
      <c r="F1012" s="109"/>
      <c r="G1012" s="62" t="s">
        <v>768</v>
      </c>
      <c r="H1012" s="251" t="s">
        <v>1897</v>
      </c>
      <c r="I1012" s="62" t="s">
        <v>1898</v>
      </c>
    </row>
    <row r="1013" spans="1:9" ht="31.5" customHeight="1" x14ac:dyDescent="0.2">
      <c r="A1013" s="108"/>
      <c r="B1013" s="30">
        <v>41397</v>
      </c>
      <c r="C1013" s="109"/>
      <c r="D1013" s="79" t="s">
        <v>38</v>
      </c>
      <c r="E1013" s="80" t="s">
        <v>11</v>
      </c>
      <c r="F1013" s="109"/>
      <c r="G1013" s="62" t="s">
        <v>1662</v>
      </c>
      <c r="H1013" s="251" t="s">
        <v>1899</v>
      </c>
      <c r="I1013" s="62" t="s">
        <v>1900</v>
      </c>
    </row>
    <row r="1014" spans="1:9" ht="31.5" customHeight="1" x14ac:dyDescent="0.2">
      <c r="A1014" s="108"/>
      <c r="B1014" s="30">
        <v>41397</v>
      </c>
      <c r="C1014" s="109"/>
      <c r="D1014" s="109"/>
      <c r="E1014" s="80" t="s">
        <v>11</v>
      </c>
      <c r="F1014" s="109"/>
      <c r="G1014" s="62" t="s">
        <v>1901</v>
      </c>
      <c r="H1014" s="251" t="s">
        <v>1902</v>
      </c>
      <c r="I1014" s="62" t="s">
        <v>1903</v>
      </c>
    </row>
    <row r="1015" spans="1:9" ht="31.5" customHeight="1" x14ac:dyDescent="0.2">
      <c r="A1015" s="108"/>
      <c r="B1015" s="30">
        <v>41445</v>
      </c>
      <c r="C1015" s="109"/>
      <c r="D1015" s="79" t="s">
        <v>38</v>
      </c>
      <c r="E1015" s="80" t="s">
        <v>11</v>
      </c>
      <c r="F1015" s="109"/>
      <c r="G1015" s="62" t="s">
        <v>56</v>
      </c>
      <c r="H1015" s="251" t="s">
        <v>1904</v>
      </c>
      <c r="I1015" s="62" t="s">
        <v>1905</v>
      </c>
    </row>
    <row r="1016" spans="1:9" ht="31.5" customHeight="1" x14ac:dyDescent="0.2">
      <c r="A1016" s="108"/>
      <c r="B1016" s="30">
        <v>41386</v>
      </c>
      <c r="C1016" s="109"/>
      <c r="D1016" s="79" t="s">
        <v>38</v>
      </c>
      <c r="E1016" s="80" t="s">
        <v>11</v>
      </c>
      <c r="F1016" s="109"/>
      <c r="G1016" s="62" t="s">
        <v>15</v>
      </c>
      <c r="H1016" s="251" t="s">
        <v>1906</v>
      </c>
      <c r="I1016" s="62" t="s">
        <v>1907</v>
      </c>
    </row>
    <row r="1017" spans="1:9" ht="31.5" customHeight="1" x14ac:dyDescent="0.2">
      <c r="A1017" s="108"/>
      <c r="B1017" s="30">
        <v>41396</v>
      </c>
      <c r="C1017" s="109"/>
      <c r="D1017" s="79" t="s">
        <v>38</v>
      </c>
      <c r="E1017" s="80" t="s">
        <v>11</v>
      </c>
      <c r="F1017" s="109"/>
      <c r="G1017" s="62" t="s">
        <v>768</v>
      </c>
      <c r="H1017" s="251" t="s">
        <v>1908</v>
      </c>
      <c r="I1017" s="62" t="s">
        <v>1909</v>
      </c>
    </row>
    <row r="1018" spans="1:9" ht="31.5" customHeight="1" x14ac:dyDescent="0.2">
      <c r="A1018" s="108"/>
      <c r="B1018" s="30">
        <v>41388</v>
      </c>
      <c r="C1018" s="109"/>
      <c r="D1018" s="79" t="s">
        <v>38</v>
      </c>
      <c r="E1018" s="80" t="s">
        <v>11</v>
      </c>
      <c r="F1018" s="109"/>
      <c r="G1018" s="62" t="s">
        <v>15</v>
      </c>
      <c r="H1018" s="251" t="s">
        <v>1910</v>
      </c>
      <c r="I1018" s="62" t="s">
        <v>1911</v>
      </c>
    </row>
    <row r="1019" spans="1:9" ht="31.5" customHeight="1" x14ac:dyDescent="0.2">
      <c r="A1019" s="108"/>
      <c r="B1019" s="30">
        <v>41382</v>
      </c>
      <c r="C1019" s="109"/>
      <c r="D1019" s="79" t="s">
        <v>38</v>
      </c>
      <c r="E1019" s="109"/>
      <c r="F1019" s="109"/>
      <c r="G1019" s="62" t="s">
        <v>768</v>
      </c>
      <c r="H1019" s="251" t="s">
        <v>1912</v>
      </c>
      <c r="I1019" s="62" t="s">
        <v>1913</v>
      </c>
    </row>
    <row r="1020" spans="1:9" ht="31.5" customHeight="1" x14ac:dyDescent="0.2">
      <c r="A1020" s="108"/>
      <c r="B1020" s="30">
        <v>41381</v>
      </c>
      <c r="C1020" s="109"/>
      <c r="D1020" s="79" t="s">
        <v>38</v>
      </c>
      <c r="E1020" s="109"/>
      <c r="F1020" s="109"/>
      <c r="G1020" s="62" t="s">
        <v>768</v>
      </c>
      <c r="H1020" s="251" t="s">
        <v>1914</v>
      </c>
      <c r="I1020" s="62" t="s">
        <v>1915</v>
      </c>
    </row>
    <row r="1021" spans="1:9" ht="31.5" customHeight="1" x14ac:dyDescent="0.2">
      <c r="A1021" s="108"/>
      <c r="B1021" s="30">
        <v>41380</v>
      </c>
      <c r="C1021" s="109"/>
      <c r="D1021" s="79" t="s">
        <v>38</v>
      </c>
      <c r="E1021" s="80" t="s">
        <v>11</v>
      </c>
      <c r="F1021" s="109"/>
      <c r="G1021" s="62" t="s">
        <v>1662</v>
      </c>
      <c r="H1021" s="251" t="s">
        <v>1916</v>
      </c>
      <c r="I1021" s="62" t="s">
        <v>1917</v>
      </c>
    </row>
    <row r="1022" spans="1:9" ht="31.5" customHeight="1" x14ac:dyDescent="0.2">
      <c r="A1022" s="108"/>
      <c r="B1022" s="30">
        <v>41379</v>
      </c>
      <c r="C1022" s="109"/>
      <c r="D1022" s="79" t="s">
        <v>38</v>
      </c>
      <c r="E1022" s="90"/>
      <c r="F1022" s="109"/>
      <c r="G1022" s="62" t="s">
        <v>1918</v>
      </c>
      <c r="H1022" s="251" t="s">
        <v>1919</v>
      </c>
      <c r="I1022" s="62" t="s">
        <v>1920</v>
      </c>
    </row>
    <row r="1023" spans="1:9" ht="31.5" customHeight="1" x14ac:dyDescent="0.2">
      <c r="A1023" s="108"/>
      <c r="B1023" s="30">
        <v>41366</v>
      </c>
      <c r="C1023" s="110"/>
      <c r="D1023" s="79" t="s">
        <v>38</v>
      </c>
      <c r="E1023" s="80" t="s">
        <v>11</v>
      </c>
      <c r="F1023" s="109"/>
      <c r="G1023" s="62" t="s">
        <v>1662</v>
      </c>
      <c r="H1023" s="251" t="s">
        <v>1921</v>
      </c>
      <c r="I1023" s="62" t="s">
        <v>1917</v>
      </c>
    </row>
    <row r="1024" spans="1:9" ht="31.5" customHeight="1" x14ac:dyDescent="0.2">
      <c r="A1024" s="108"/>
      <c r="B1024" s="30">
        <v>41361</v>
      </c>
      <c r="C1024" s="110"/>
      <c r="D1024" s="79" t="s">
        <v>38</v>
      </c>
      <c r="E1024" s="80" t="s">
        <v>11</v>
      </c>
      <c r="F1024" s="109"/>
      <c r="G1024" s="62" t="s">
        <v>768</v>
      </c>
      <c r="H1024" s="251" t="s">
        <v>1922</v>
      </c>
      <c r="I1024" s="62" t="s">
        <v>419</v>
      </c>
    </row>
    <row r="1025" spans="1:9" ht="31.5" customHeight="1" x14ac:dyDescent="0.2">
      <c r="A1025" s="108"/>
      <c r="B1025" s="30">
        <v>41359</v>
      </c>
      <c r="C1025" s="110"/>
      <c r="D1025" s="79" t="s">
        <v>38</v>
      </c>
      <c r="E1025" s="90"/>
      <c r="F1025" s="109"/>
      <c r="G1025" s="62" t="s">
        <v>1923</v>
      </c>
      <c r="H1025" s="251" t="s">
        <v>1924</v>
      </c>
      <c r="I1025" s="62" t="s">
        <v>734</v>
      </c>
    </row>
    <row r="1026" spans="1:9" ht="31.5" customHeight="1" x14ac:dyDescent="0.2">
      <c r="A1026" s="108"/>
      <c r="B1026" s="30">
        <v>41346</v>
      </c>
      <c r="C1026" s="110"/>
      <c r="D1026" s="79" t="s">
        <v>38</v>
      </c>
      <c r="E1026" s="90"/>
      <c r="F1026" s="109"/>
      <c r="G1026" s="62" t="s">
        <v>15</v>
      </c>
      <c r="H1026" s="251" t="s">
        <v>1925</v>
      </c>
      <c r="I1026" s="17" t="s">
        <v>45</v>
      </c>
    </row>
    <row r="1027" spans="1:9" ht="31.5" customHeight="1" x14ac:dyDescent="0.2">
      <c r="A1027" s="108"/>
      <c r="B1027" s="30">
        <v>41339</v>
      </c>
      <c r="C1027" s="110"/>
      <c r="D1027" s="79" t="s">
        <v>38</v>
      </c>
      <c r="E1027" s="90"/>
      <c r="F1027" s="109"/>
      <c r="G1027" s="62" t="s">
        <v>1662</v>
      </c>
      <c r="H1027" s="251" t="s">
        <v>1926</v>
      </c>
      <c r="I1027" s="62" t="s">
        <v>1927</v>
      </c>
    </row>
    <row r="1028" spans="1:9" ht="31.5" customHeight="1" x14ac:dyDescent="0.2">
      <c r="A1028" s="108"/>
      <c r="B1028" s="30">
        <v>41337</v>
      </c>
      <c r="C1028" s="110"/>
      <c r="D1028" s="79" t="s">
        <v>38</v>
      </c>
      <c r="E1028" s="80" t="s">
        <v>11</v>
      </c>
      <c r="F1028" s="109"/>
      <c r="G1028" s="62" t="s">
        <v>1928</v>
      </c>
      <c r="H1028" s="251" t="s">
        <v>1929</v>
      </c>
      <c r="I1028" s="17" t="s">
        <v>860</v>
      </c>
    </row>
    <row r="1029" spans="1:9" ht="31.5" customHeight="1" x14ac:dyDescent="0.2">
      <c r="A1029" s="108"/>
      <c r="B1029" s="30">
        <v>41337</v>
      </c>
      <c r="C1029" s="90"/>
      <c r="D1029" s="79" t="s">
        <v>38</v>
      </c>
      <c r="E1029" s="80" t="s">
        <v>11</v>
      </c>
      <c r="F1029" s="24" t="s">
        <v>396</v>
      </c>
      <c r="G1029" s="62" t="s">
        <v>1930</v>
      </c>
      <c r="H1029" s="251" t="s">
        <v>1931</v>
      </c>
      <c r="I1029" s="56" t="s">
        <v>1932</v>
      </c>
    </row>
    <row r="1030" spans="1:9" ht="31.5" customHeight="1" x14ac:dyDescent="0.2">
      <c r="A1030" s="108"/>
      <c r="B1030" s="30">
        <v>41327</v>
      </c>
      <c r="C1030" s="93"/>
      <c r="D1030" s="79" t="s">
        <v>38</v>
      </c>
      <c r="E1030" s="93"/>
      <c r="F1030" s="93"/>
      <c r="G1030" s="62" t="s">
        <v>1933</v>
      </c>
      <c r="H1030" s="251" t="s">
        <v>1934</v>
      </c>
      <c r="I1030" s="56" t="s">
        <v>1935</v>
      </c>
    </row>
    <row r="1031" spans="1:9" ht="31.5" customHeight="1" x14ac:dyDescent="0.2">
      <c r="A1031" s="108"/>
      <c r="B1031" s="30">
        <v>41320</v>
      </c>
      <c r="C1031" s="93"/>
      <c r="D1031" s="79" t="s">
        <v>38</v>
      </c>
      <c r="E1031" s="93"/>
      <c r="F1031" s="93"/>
      <c r="G1031" s="62" t="s">
        <v>56</v>
      </c>
      <c r="H1031" s="251" t="s">
        <v>1936</v>
      </c>
      <c r="I1031" s="56" t="s">
        <v>1937</v>
      </c>
    </row>
    <row r="1032" spans="1:9" ht="31.5" customHeight="1" x14ac:dyDescent="0.2">
      <c r="A1032" s="108"/>
      <c r="B1032" s="30">
        <v>41316</v>
      </c>
      <c r="C1032" s="93"/>
      <c r="D1032" s="79" t="s">
        <v>38</v>
      </c>
      <c r="E1032" s="93"/>
      <c r="F1032" s="93"/>
      <c r="G1032" s="62" t="s">
        <v>1938</v>
      </c>
      <c r="H1032" s="251" t="s">
        <v>1939</v>
      </c>
      <c r="I1032" s="62" t="s">
        <v>1938</v>
      </c>
    </row>
    <row r="1033" spans="1:9" ht="31.5" customHeight="1" x14ac:dyDescent="0.2">
      <c r="A1033" s="108"/>
      <c r="B1033" s="30">
        <v>41312</v>
      </c>
      <c r="C1033" s="93"/>
      <c r="D1033" s="79" t="s">
        <v>38</v>
      </c>
      <c r="E1033" s="93"/>
      <c r="F1033" s="93"/>
      <c r="G1033" s="62" t="s">
        <v>768</v>
      </c>
      <c r="H1033" s="251" t="s">
        <v>1940</v>
      </c>
      <c r="I1033" s="56" t="s">
        <v>1941</v>
      </c>
    </row>
    <row r="1034" spans="1:9" ht="31.5" customHeight="1" x14ac:dyDescent="0.2">
      <c r="A1034" s="108"/>
      <c r="B1034" s="30">
        <v>41309</v>
      </c>
      <c r="C1034" s="93"/>
      <c r="D1034" s="79" t="s">
        <v>38</v>
      </c>
      <c r="E1034" s="80" t="s">
        <v>11</v>
      </c>
      <c r="F1034" s="93"/>
      <c r="G1034" s="62" t="s">
        <v>1942</v>
      </c>
      <c r="H1034" s="251" t="s">
        <v>1943</v>
      </c>
      <c r="I1034" s="56" t="s">
        <v>1944</v>
      </c>
    </row>
    <row r="1035" spans="1:9" ht="31.5" customHeight="1" x14ac:dyDescent="0.2">
      <c r="A1035" s="108"/>
      <c r="B1035" s="30">
        <v>41309</v>
      </c>
      <c r="C1035" s="93"/>
      <c r="D1035" s="93"/>
      <c r="E1035" s="80" t="s">
        <v>11</v>
      </c>
      <c r="F1035" s="93"/>
      <c r="G1035" s="62" t="s">
        <v>1945</v>
      </c>
      <c r="H1035" s="251" t="s">
        <v>1946</v>
      </c>
      <c r="I1035" s="56" t="s">
        <v>734</v>
      </c>
    </row>
    <row r="1036" spans="1:9" ht="31.5" customHeight="1" x14ac:dyDescent="0.2">
      <c r="A1036" s="108"/>
      <c r="B1036" s="30">
        <v>41306</v>
      </c>
      <c r="C1036" s="93"/>
      <c r="D1036" s="79" t="s">
        <v>38</v>
      </c>
      <c r="E1036" s="80" t="s">
        <v>11</v>
      </c>
      <c r="F1036" s="93"/>
      <c r="G1036" s="62" t="s">
        <v>768</v>
      </c>
      <c r="H1036" s="251" t="s">
        <v>1947</v>
      </c>
      <c r="I1036" s="56" t="s">
        <v>1948</v>
      </c>
    </row>
    <row r="1037" spans="1:9" ht="31.5" customHeight="1" x14ac:dyDescent="0.2">
      <c r="A1037" s="108"/>
      <c r="B1037" s="30">
        <v>41305</v>
      </c>
      <c r="C1037" s="93"/>
      <c r="D1037" s="79" t="s">
        <v>38</v>
      </c>
      <c r="E1037" s="80" t="s">
        <v>11</v>
      </c>
      <c r="F1037" s="93"/>
      <c r="G1037" s="62" t="s">
        <v>768</v>
      </c>
      <c r="H1037" s="251" t="s">
        <v>1949</v>
      </c>
      <c r="I1037" s="56" t="s">
        <v>1950</v>
      </c>
    </row>
    <row r="1038" spans="1:9" ht="31.5" customHeight="1" x14ac:dyDescent="0.2">
      <c r="A1038" s="108"/>
      <c r="B1038" s="30">
        <v>41305</v>
      </c>
      <c r="C1038" s="93"/>
      <c r="D1038" s="79" t="s">
        <v>38</v>
      </c>
      <c r="E1038" s="90"/>
      <c r="F1038" s="93"/>
      <c r="G1038" s="62" t="s">
        <v>56</v>
      </c>
      <c r="H1038" s="251" t="s">
        <v>1951</v>
      </c>
      <c r="I1038" s="56" t="s">
        <v>1952</v>
      </c>
    </row>
    <row r="1039" spans="1:9" ht="31.5" customHeight="1" x14ac:dyDescent="0.2">
      <c r="A1039" s="108"/>
      <c r="B1039" s="30">
        <v>41304</v>
      </c>
      <c r="C1039" s="90"/>
      <c r="D1039" s="79" t="s">
        <v>38</v>
      </c>
      <c r="E1039" s="90"/>
      <c r="F1039" s="90"/>
      <c r="G1039" s="62" t="s">
        <v>12</v>
      </c>
      <c r="H1039" s="251" t="s">
        <v>1953</v>
      </c>
      <c r="I1039" s="62" t="s">
        <v>1954</v>
      </c>
    </row>
    <row r="1040" spans="1:9" ht="31.5" customHeight="1" x14ac:dyDescent="0.2">
      <c r="A1040" s="108"/>
      <c r="B1040" s="30">
        <v>41302</v>
      </c>
      <c r="C1040" s="93"/>
      <c r="D1040" s="79" t="s">
        <v>38</v>
      </c>
      <c r="E1040" s="80" t="s">
        <v>11</v>
      </c>
      <c r="F1040" s="93"/>
      <c r="G1040" s="62" t="s">
        <v>768</v>
      </c>
      <c r="H1040" s="251" t="s">
        <v>1955</v>
      </c>
      <c r="I1040" s="56" t="s">
        <v>1956</v>
      </c>
    </row>
    <row r="1041" spans="1:9" ht="31.5" customHeight="1" x14ac:dyDescent="0.2">
      <c r="A1041" s="108"/>
      <c r="B1041" s="30">
        <v>41302</v>
      </c>
      <c r="C1041" s="93"/>
      <c r="D1041" s="79" t="s">
        <v>38</v>
      </c>
      <c r="E1041" s="90"/>
      <c r="F1041" s="93"/>
      <c r="G1041" s="62" t="s">
        <v>15</v>
      </c>
      <c r="H1041" s="251" t="s">
        <v>1957</v>
      </c>
      <c r="I1041" s="56" t="s">
        <v>1958</v>
      </c>
    </row>
    <row r="1042" spans="1:9" ht="31.5" customHeight="1" x14ac:dyDescent="0.2">
      <c r="A1042" s="108"/>
      <c r="B1042" s="30">
        <v>41276</v>
      </c>
      <c r="C1042" s="93"/>
      <c r="D1042" s="79" t="s">
        <v>38</v>
      </c>
      <c r="E1042" s="80" t="s">
        <v>11</v>
      </c>
      <c r="F1042" s="93"/>
      <c r="G1042" s="62" t="s">
        <v>15</v>
      </c>
      <c r="H1042" s="251" t="s">
        <v>1959</v>
      </c>
      <c r="I1042" s="56" t="s">
        <v>1960</v>
      </c>
    </row>
    <row r="1043" spans="1:9" ht="31.5" customHeight="1" x14ac:dyDescent="0.2">
      <c r="A1043" s="108"/>
      <c r="B1043" s="30">
        <v>41276</v>
      </c>
      <c r="C1043" s="93"/>
      <c r="D1043" s="79" t="s">
        <v>38</v>
      </c>
      <c r="E1043" s="80" t="s">
        <v>11</v>
      </c>
      <c r="F1043" s="93"/>
      <c r="G1043" s="62" t="s">
        <v>768</v>
      </c>
      <c r="H1043" s="251" t="s">
        <v>1961</v>
      </c>
      <c r="I1043" s="56" t="s">
        <v>1962</v>
      </c>
    </row>
    <row r="1044" spans="1:9" ht="31.5" customHeight="1" x14ac:dyDescent="0.2">
      <c r="A1044" s="108"/>
      <c r="B1044" s="30">
        <v>41260</v>
      </c>
      <c r="C1044" s="90"/>
      <c r="D1044" s="79" t="s">
        <v>1963</v>
      </c>
      <c r="E1044" s="90"/>
      <c r="F1044" s="90"/>
      <c r="G1044" s="62" t="s">
        <v>1964</v>
      </c>
      <c r="H1044" s="251" t="s">
        <v>1965</v>
      </c>
      <c r="I1044" s="62" t="s">
        <v>1966</v>
      </c>
    </row>
    <row r="1045" spans="1:9" ht="31.5" customHeight="1" x14ac:dyDescent="0.2">
      <c r="A1045" s="108"/>
      <c r="B1045" s="30">
        <v>41256</v>
      </c>
      <c r="C1045" s="90"/>
      <c r="D1045" s="79" t="s">
        <v>1963</v>
      </c>
      <c r="E1045" s="80" t="s">
        <v>1967</v>
      </c>
      <c r="F1045" s="90"/>
      <c r="G1045" s="62" t="s">
        <v>1968</v>
      </c>
      <c r="H1045" s="251" t="s">
        <v>1969</v>
      </c>
      <c r="I1045" s="62" t="s">
        <v>1970</v>
      </c>
    </row>
    <row r="1046" spans="1:9" ht="31.5" customHeight="1" x14ac:dyDescent="0.2">
      <c r="A1046" s="108"/>
      <c r="B1046" s="30">
        <v>41256</v>
      </c>
      <c r="C1046" s="90"/>
      <c r="D1046" s="79" t="s">
        <v>1963</v>
      </c>
      <c r="E1046" s="80" t="s">
        <v>1967</v>
      </c>
      <c r="F1046" s="90"/>
      <c r="G1046" s="62" t="s">
        <v>1971</v>
      </c>
      <c r="H1046" s="251" t="s">
        <v>1972</v>
      </c>
      <c r="I1046" s="62" t="s">
        <v>1973</v>
      </c>
    </row>
    <row r="1047" spans="1:9" ht="31.5" customHeight="1" x14ac:dyDescent="0.2">
      <c r="A1047" s="108"/>
      <c r="B1047" s="30">
        <v>41253</v>
      </c>
      <c r="C1047" s="90"/>
      <c r="D1047" s="79" t="s">
        <v>1963</v>
      </c>
      <c r="E1047" s="90"/>
      <c r="F1047" s="90"/>
      <c r="G1047" s="62" t="s">
        <v>15</v>
      </c>
      <c r="H1047" s="251" t="s">
        <v>1974</v>
      </c>
      <c r="I1047" s="62" t="s">
        <v>1032</v>
      </c>
    </row>
    <row r="1048" spans="1:9" ht="31.5" customHeight="1" x14ac:dyDescent="0.2">
      <c r="A1048" s="108"/>
      <c r="B1048" s="30">
        <v>41246</v>
      </c>
      <c r="C1048" s="90"/>
      <c r="D1048" s="79" t="s">
        <v>1963</v>
      </c>
      <c r="E1048" s="90"/>
      <c r="F1048" s="90"/>
      <c r="G1048" s="62" t="s">
        <v>56</v>
      </c>
      <c r="H1048" s="251" t="s">
        <v>1975</v>
      </c>
      <c r="I1048" s="62" t="s">
        <v>1976</v>
      </c>
    </row>
    <row r="1049" spans="1:9" ht="31.5" customHeight="1" x14ac:dyDescent="0.2">
      <c r="A1049" s="108"/>
      <c r="B1049" s="30">
        <v>41246</v>
      </c>
      <c r="C1049" s="90"/>
      <c r="D1049" s="79" t="s">
        <v>1963</v>
      </c>
      <c r="E1049" s="90"/>
      <c r="F1049" s="90"/>
      <c r="G1049" s="62" t="s">
        <v>1964</v>
      </c>
      <c r="H1049" s="251" t="s">
        <v>1977</v>
      </c>
      <c r="I1049" s="62" t="s">
        <v>1978</v>
      </c>
    </row>
    <row r="1050" spans="1:9" ht="31.5" customHeight="1" x14ac:dyDescent="0.2">
      <c r="A1050" s="108"/>
      <c r="B1050" s="30">
        <v>41246</v>
      </c>
      <c r="C1050" s="90"/>
      <c r="D1050" s="79" t="s">
        <v>1963</v>
      </c>
      <c r="E1050" s="90"/>
      <c r="F1050" s="90"/>
      <c r="G1050" s="62" t="s">
        <v>768</v>
      </c>
      <c r="H1050" s="251" t="s">
        <v>1979</v>
      </c>
      <c r="I1050" s="62" t="s">
        <v>1980</v>
      </c>
    </row>
    <row r="1051" spans="1:9" ht="31.5" customHeight="1" x14ac:dyDescent="0.2">
      <c r="A1051" s="108"/>
      <c r="B1051" s="30">
        <v>41243</v>
      </c>
      <c r="C1051" s="90"/>
      <c r="D1051" s="111"/>
      <c r="E1051" s="80" t="s">
        <v>1967</v>
      </c>
      <c r="F1051" s="90"/>
      <c r="G1051" s="62" t="s">
        <v>1981</v>
      </c>
      <c r="H1051" s="251" t="s">
        <v>1982</v>
      </c>
      <c r="I1051" s="62" t="s">
        <v>1983</v>
      </c>
    </row>
    <row r="1052" spans="1:9" ht="31.5" customHeight="1" x14ac:dyDescent="0.2">
      <c r="A1052" s="108"/>
      <c r="B1052" s="30">
        <v>41240</v>
      </c>
      <c r="C1052" s="90"/>
      <c r="D1052" s="79" t="s">
        <v>1963</v>
      </c>
      <c r="E1052" s="90"/>
      <c r="F1052" s="90"/>
      <c r="G1052" s="62" t="s">
        <v>1942</v>
      </c>
      <c r="H1052" s="251" t="s">
        <v>1984</v>
      </c>
      <c r="I1052" s="62" t="s">
        <v>1985</v>
      </c>
    </row>
    <row r="1053" spans="1:9" ht="31.5" customHeight="1" x14ac:dyDescent="0.2">
      <c r="A1053" s="108"/>
      <c r="B1053" s="30">
        <v>41235</v>
      </c>
      <c r="C1053" s="90"/>
      <c r="D1053" s="79" t="s">
        <v>1963</v>
      </c>
      <c r="E1053" s="80" t="s">
        <v>1967</v>
      </c>
      <c r="F1053" s="90"/>
      <c r="G1053" s="62" t="s">
        <v>1942</v>
      </c>
      <c r="H1053" s="251" t="s">
        <v>1986</v>
      </c>
      <c r="I1053" s="62" t="s">
        <v>1987</v>
      </c>
    </row>
    <row r="1054" spans="1:9" ht="31.5" customHeight="1" x14ac:dyDescent="0.2">
      <c r="A1054" s="108"/>
      <c r="B1054" s="30">
        <v>41235</v>
      </c>
      <c r="C1054" s="90"/>
      <c r="D1054" s="79" t="s">
        <v>1963</v>
      </c>
      <c r="E1054" s="90"/>
      <c r="F1054" s="90"/>
      <c r="G1054" s="62" t="s">
        <v>1988</v>
      </c>
      <c r="H1054" s="251" t="s">
        <v>1989</v>
      </c>
      <c r="I1054" s="62" t="s">
        <v>1990</v>
      </c>
    </row>
    <row r="1055" spans="1:9" ht="31.5" customHeight="1" x14ac:dyDescent="0.2">
      <c r="A1055" s="108"/>
      <c r="B1055" s="30">
        <v>41235</v>
      </c>
      <c r="C1055" s="90"/>
      <c r="D1055" s="111"/>
      <c r="E1055" s="80" t="s">
        <v>1967</v>
      </c>
      <c r="F1055" s="90"/>
      <c r="G1055" s="62" t="s">
        <v>1991</v>
      </c>
      <c r="H1055" s="251" t="s">
        <v>1992</v>
      </c>
      <c r="I1055" s="62" t="s">
        <v>1993</v>
      </c>
    </row>
    <row r="1056" spans="1:9" ht="31.5" customHeight="1" x14ac:dyDescent="0.2">
      <c r="A1056" s="108"/>
      <c r="B1056" s="30">
        <v>41219</v>
      </c>
      <c r="C1056" s="90"/>
      <c r="D1056" s="79" t="s">
        <v>1963</v>
      </c>
      <c r="E1056" s="90"/>
      <c r="F1056" s="90"/>
      <c r="G1056" s="62" t="s">
        <v>15</v>
      </c>
      <c r="H1056" s="251" t="s">
        <v>1994</v>
      </c>
      <c r="I1056" s="62" t="s">
        <v>1995</v>
      </c>
    </row>
    <row r="1057" spans="1:9" ht="31.5" customHeight="1" x14ac:dyDescent="0.2">
      <c r="A1057" s="108"/>
      <c r="B1057" s="30">
        <v>41207</v>
      </c>
      <c r="C1057" s="90"/>
      <c r="D1057" s="79" t="s">
        <v>1963</v>
      </c>
      <c r="E1057" s="112"/>
      <c r="F1057" s="90"/>
      <c r="G1057" s="62" t="s">
        <v>15</v>
      </c>
      <c r="H1057" s="251" t="s">
        <v>1996</v>
      </c>
      <c r="I1057" s="62" t="s">
        <v>1997</v>
      </c>
    </row>
    <row r="1058" spans="1:9" ht="31.5" customHeight="1" x14ac:dyDescent="0.2">
      <c r="A1058" s="108"/>
      <c r="B1058" s="30">
        <v>41207</v>
      </c>
      <c r="C1058" s="90"/>
      <c r="D1058" s="79" t="s">
        <v>1963</v>
      </c>
      <c r="E1058" s="90"/>
      <c r="F1058" s="90"/>
      <c r="G1058" s="62" t="s">
        <v>1998</v>
      </c>
      <c r="H1058" s="251" t="s">
        <v>1999</v>
      </c>
      <c r="I1058" s="62" t="s">
        <v>2000</v>
      </c>
    </row>
    <row r="1059" spans="1:9" ht="31.5" customHeight="1" x14ac:dyDescent="0.2">
      <c r="A1059" s="108"/>
      <c r="B1059" s="30">
        <v>41201</v>
      </c>
      <c r="C1059" s="90"/>
      <c r="D1059" s="79" t="s">
        <v>1963</v>
      </c>
      <c r="E1059" s="90"/>
      <c r="F1059" s="90"/>
      <c r="G1059" s="62" t="s">
        <v>768</v>
      </c>
      <c r="H1059" s="251" t="s">
        <v>2001</v>
      </c>
      <c r="I1059" s="62" t="s">
        <v>2002</v>
      </c>
    </row>
    <row r="1060" spans="1:9" ht="31.5" customHeight="1" x14ac:dyDescent="0.2">
      <c r="A1060" s="108"/>
      <c r="B1060" s="30">
        <v>41191</v>
      </c>
      <c r="C1060" s="90"/>
      <c r="D1060" s="79" t="s">
        <v>1963</v>
      </c>
      <c r="E1060" s="90"/>
      <c r="F1060" s="90"/>
      <c r="G1060" s="62" t="s">
        <v>1942</v>
      </c>
      <c r="H1060" s="251" t="s">
        <v>2003</v>
      </c>
      <c r="I1060" s="62" t="s">
        <v>2004</v>
      </c>
    </row>
    <row r="1061" spans="1:9" ht="31.5" customHeight="1" x14ac:dyDescent="0.2">
      <c r="A1061" s="108"/>
      <c r="B1061" s="30">
        <v>41191</v>
      </c>
      <c r="C1061" s="90"/>
      <c r="D1061" s="79" t="s">
        <v>1963</v>
      </c>
      <c r="E1061" s="80" t="s">
        <v>1967</v>
      </c>
      <c r="F1061" s="90"/>
      <c r="G1061" s="62" t="s">
        <v>15</v>
      </c>
      <c r="H1061" s="251" t="s">
        <v>2005</v>
      </c>
      <c r="I1061" s="62" t="s">
        <v>1107</v>
      </c>
    </row>
    <row r="1062" spans="1:9" ht="31.5" customHeight="1" x14ac:dyDescent="0.2">
      <c r="A1062" s="108"/>
      <c r="B1062" s="30">
        <v>41190</v>
      </c>
      <c r="C1062" s="90"/>
      <c r="D1062" s="111"/>
      <c r="E1062" s="90"/>
      <c r="F1062" s="113" t="s">
        <v>396</v>
      </c>
      <c r="G1062" s="62" t="s">
        <v>2006</v>
      </c>
      <c r="H1062" s="251" t="s">
        <v>2007</v>
      </c>
      <c r="I1062" s="62" t="s">
        <v>2008</v>
      </c>
    </row>
    <row r="1063" spans="1:9" ht="31.5" customHeight="1" x14ac:dyDescent="0.2">
      <c r="A1063" s="108"/>
      <c r="B1063" s="30">
        <v>41184</v>
      </c>
      <c r="C1063" s="90"/>
      <c r="D1063" s="79" t="s">
        <v>1963</v>
      </c>
      <c r="E1063" s="90"/>
      <c r="F1063" s="90"/>
      <c r="G1063" s="62" t="s">
        <v>2009</v>
      </c>
      <c r="H1063" s="251" t="s">
        <v>2010</v>
      </c>
      <c r="I1063" s="62" t="s">
        <v>2011</v>
      </c>
    </row>
    <row r="1064" spans="1:9" ht="31.5" customHeight="1" x14ac:dyDescent="0.2">
      <c r="A1064" s="108"/>
      <c r="B1064" s="30">
        <v>41183</v>
      </c>
      <c r="C1064" s="90"/>
      <c r="D1064" s="111"/>
      <c r="E1064" s="90"/>
      <c r="F1064" s="113" t="s">
        <v>396</v>
      </c>
      <c r="G1064" s="62" t="s">
        <v>2012</v>
      </c>
      <c r="H1064" s="251" t="s">
        <v>2013</v>
      </c>
      <c r="I1064" s="62" t="s">
        <v>2014</v>
      </c>
    </row>
    <row r="1065" spans="1:9" ht="31.5" customHeight="1" x14ac:dyDescent="0.2">
      <c r="A1065" s="108"/>
      <c r="B1065" s="30">
        <v>41180</v>
      </c>
      <c r="C1065" s="90"/>
      <c r="D1065" s="79" t="s">
        <v>1963</v>
      </c>
      <c r="E1065" s="90"/>
      <c r="F1065" s="90"/>
      <c r="G1065" s="62" t="s">
        <v>1942</v>
      </c>
      <c r="H1065" s="251" t="s">
        <v>2015</v>
      </c>
      <c r="I1065" s="62" t="s">
        <v>2016</v>
      </c>
    </row>
    <row r="1066" spans="1:9" ht="31.5" customHeight="1" x14ac:dyDescent="0.2">
      <c r="A1066" s="108"/>
      <c r="B1066" s="30">
        <v>41178</v>
      </c>
      <c r="C1066" s="90"/>
      <c r="D1066" s="79" t="s">
        <v>1963</v>
      </c>
      <c r="E1066" s="90"/>
      <c r="F1066" s="90"/>
      <c r="G1066" s="62" t="s">
        <v>56</v>
      </c>
      <c r="H1066" s="251" t="s">
        <v>2017</v>
      </c>
      <c r="I1066" s="62" t="s">
        <v>2018</v>
      </c>
    </row>
    <row r="1067" spans="1:9" ht="31.5" customHeight="1" x14ac:dyDescent="0.2">
      <c r="A1067" s="108"/>
      <c r="B1067" s="30">
        <v>41164</v>
      </c>
      <c r="C1067" s="90"/>
      <c r="D1067" s="79" t="s">
        <v>1963</v>
      </c>
      <c r="E1067" s="80" t="s">
        <v>1967</v>
      </c>
      <c r="F1067" s="90"/>
      <c r="G1067" s="62" t="s">
        <v>768</v>
      </c>
      <c r="H1067" s="251" t="s">
        <v>2019</v>
      </c>
      <c r="I1067" s="62" t="s">
        <v>2020</v>
      </c>
    </row>
    <row r="1068" spans="1:9" ht="31.5" customHeight="1" x14ac:dyDescent="0.2">
      <c r="A1068" s="108"/>
      <c r="B1068" s="30">
        <v>41149</v>
      </c>
      <c r="C1068" s="90"/>
      <c r="D1068" s="79" t="s">
        <v>1963</v>
      </c>
      <c r="E1068" s="90"/>
      <c r="F1068" s="90"/>
      <c r="G1068" s="62" t="s">
        <v>15</v>
      </c>
      <c r="H1068" s="251" t="s">
        <v>2021</v>
      </c>
      <c r="I1068" s="62" t="s">
        <v>2022</v>
      </c>
    </row>
    <row r="1069" spans="1:9" ht="31.5" customHeight="1" x14ac:dyDescent="0.2">
      <c r="A1069" s="108"/>
      <c r="B1069" s="30">
        <v>41145</v>
      </c>
      <c r="C1069" s="90"/>
      <c r="D1069" s="79" t="s">
        <v>1963</v>
      </c>
      <c r="E1069" s="90"/>
      <c r="F1069" s="90"/>
      <c r="G1069" s="62" t="s">
        <v>1971</v>
      </c>
      <c r="H1069" s="251" t="s">
        <v>2023</v>
      </c>
      <c r="I1069" s="62" t="s">
        <v>2024</v>
      </c>
    </row>
    <row r="1070" spans="1:9" ht="31.5" customHeight="1" x14ac:dyDescent="0.2">
      <c r="A1070" s="108"/>
      <c r="B1070" s="30">
        <v>41143</v>
      </c>
      <c r="C1070" s="90"/>
      <c r="D1070" s="79" t="s">
        <v>1963</v>
      </c>
      <c r="E1070" s="90"/>
      <c r="F1070" s="90"/>
      <c r="G1070" s="62" t="s">
        <v>1942</v>
      </c>
      <c r="H1070" s="251" t="s">
        <v>2025</v>
      </c>
      <c r="I1070" s="62" t="s">
        <v>2026</v>
      </c>
    </row>
    <row r="1071" spans="1:9" ht="31.5" customHeight="1" x14ac:dyDescent="0.2">
      <c r="A1071" s="108"/>
      <c r="B1071" s="30">
        <v>41142</v>
      </c>
      <c r="C1071" s="90"/>
      <c r="D1071" s="79" t="s">
        <v>1963</v>
      </c>
      <c r="E1071" s="90"/>
      <c r="F1071" s="90"/>
      <c r="G1071" s="62" t="s">
        <v>768</v>
      </c>
      <c r="H1071" s="251" t="s">
        <v>2027</v>
      </c>
      <c r="I1071" s="62" t="s">
        <v>2028</v>
      </c>
    </row>
    <row r="1072" spans="1:9" ht="31.5" customHeight="1" x14ac:dyDescent="0.2">
      <c r="A1072" s="108"/>
      <c r="B1072" s="30">
        <v>41131</v>
      </c>
      <c r="C1072" s="90"/>
      <c r="D1072" s="79" t="s">
        <v>1963</v>
      </c>
      <c r="E1072" s="90"/>
      <c r="F1072" s="90"/>
      <c r="G1072" s="62" t="s">
        <v>768</v>
      </c>
      <c r="H1072" s="251" t="s">
        <v>2029</v>
      </c>
      <c r="I1072" s="62" t="s">
        <v>2030</v>
      </c>
    </row>
    <row r="1073" spans="1:9" ht="31.5" customHeight="1" x14ac:dyDescent="0.2">
      <c r="A1073" s="108"/>
      <c r="B1073" s="30">
        <v>41129</v>
      </c>
      <c r="C1073" s="90"/>
      <c r="D1073" s="79" t="s">
        <v>1963</v>
      </c>
      <c r="E1073" s="90"/>
      <c r="F1073" s="90"/>
      <c r="G1073" s="62" t="s">
        <v>768</v>
      </c>
      <c r="H1073" s="251" t="s">
        <v>2031</v>
      </c>
      <c r="I1073" s="62" t="s">
        <v>2032</v>
      </c>
    </row>
    <row r="1074" spans="1:9" ht="31.5" customHeight="1" x14ac:dyDescent="0.2">
      <c r="A1074" s="108"/>
      <c r="B1074" s="30">
        <v>41128</v>
      </c>
      <c r="C1074" s="90"/>
      <c r="D1074" s="79" t="s">
        <v>1963</v>
      </c>
      <c r="E1074" s="90"/>
      <c r="F1074" s="90"/>
      <c r="G1074" s="62" t="s">
        <v>768</v>
      </c>
      <c r="H1074" s="251" t="s">
        <v>2033</v>
      </c>
      <c r="I1074" s="62" t="s">
        <v>2034</v>
      </c>
    </row>
    <row r="1075" spans="1:9" ht="31.5" customHeight="1" x14ac:dyDescent="0.2">
      <c r="A1075" s="108"/>
      <c r="B1075" s="30">
        <v>41128</v>
      </c>
      <c r="C1075" s="90"/>
      <c r="D1075" s="111"/>
      <c r="E1075" s="80" t="s">
        <v>1967</v>
      </c>
      <c r="F1075" s="90"/>
      <c r="G1075" s="62" t="s">
        <v>2035</v>
      </c>
      <c r="H1075" s="251" t="s">
        <v>2036</v>
      </c>
      <c r="I1075" s="62" t="s">
        <v>2037</v>
      </c>
    </row>
    <row r="1076" spans="1:9" ht="31.5" customHeight="1" x14ac:dyDescent="0.2">
      <c r="A1076" s="108"/>
      <c r="B1076" s="30">
        <v>41127</v>
      </c>
      <c r="C1076" s="90"/>
      <c r="D1076" s="79" t="s">
        <v>1963</v>
      </c>
      <c r="E1076" s="80" t="s">
        <v>1967</v>
      </c>
      <c r="F1076" s="90"/>
      <c r="G1076" s="62" t="s">
        <v>1971</v>
      </c>
      <c r="H1076" s="251" t="s">
        <v>2038</v>
      </c>
      <c r="I1076" s="62" t="s">
        <v>2039</v>
      </c>
    </row>
    <row r="1077" spans="1:9" ht="31.5" customHeight="1" x14ac:dyDescent="0.2">
      <c r="A1077" s="108"/>
      <c r="B1077" s="30">
        <v>41124</v>
      </c>
      <c r="C1077" s="90"/>
      <c r="D1077" s="79" t="s">
        <v>1963</v>
      </c>
      <c r="E1077" s="90"/>
      <c r="F1077" s="90"/>
      <c r="G1077" s="62" t="s">
        <v>15</v>
      </c>
      <c r="H1077" s="251" t="s">
        <v>2040</v>
      </c>
      <c r="I1077" s="62" t="s">
        <v>1357</v>
      </c>
    </row>
    <row r="1078" spans="1:9" ht="31.5" customHeight="1" x14ac:dyDescent="0.2">
      <c r="A1078" s="108"/>
      <c r="B1078" s="30">
        <v>41122</v>
      </c>
      <c r="C1078" s="90"/>
      <c r="D1078" s="79" t="s">
        <v>1963</v>
      </c>
      <c r="E1078" s="90"/>
      <c r="F1078" s="90"/>
      <c r="G1078" s="62" t="s">
        <v>56</v>
      </c>
      <c r="H1078" s="251" t="s">
        <v>2041</v>
      </c>
      <c r="I1078" s="62" t="s">
        <v>2042</v>
      </c>
    </row>
    <row r="1079" spans="1:9" ht="31.5" customHeight="1" x14ac:dyDescent="0.2">
      <c r="A1079" s="108"/>
      <c r="B1079" s="30">
        <v>41117</v>
      </c>
      <c r="C1079" s="90"/>
      <c r="D1079" s="79" t="s">
        <v>1963</v>
      </c>
      <c r="E1079" s="80" t="s">
        <v>1967</v>
      </c>
      <c r="F1079" s="90"/>
      <c r="G1079" s="62" t="s">
        <v>768</v>
      </c>
      <c r="H1079" s="251" t="s">
        <v>2043</v>
      </c>
      <c r="I1079" s="62" t="s">
        <v>2044</v>
      </c>
    </row>
    <row r="1080" spans="1:9" ht="31.5" customHeight="1" x14ac:dyDescent="0.2">
      <c r="A1080" s="108"/>
      <c r="B1080" s="30">
        <v>41108</v>
      </c>
      <c r="C1080" s="90"/>
      <c r="D1080" s="79" t="s">
        <v>1963</v>
      </c>
      <c r="E1080" s="90"/>
      <c r="F1080" s="90"/>
      <c r="G1080" s="62" t="s">
        <v>768</v>
      </c>
      <c r="H1080" s="251" t="s">
        <v>2045</v>
      </c>
      <c r="I1080" s="62" t="s">
        <v>2046</v>
      </c>
    </row>
    <row r="1081" spans="1:9" ht="31.5" customHeight="1" x14ac:dyDescent="0.2">
      <c r="A1081" s="108"/>
      <c r="B1081" s="30">
        <v>41101</v>
      </c>
      <c r="C1081" s="90"/>
      <c r="D1081" s="79" t="s">
        <v>1963</v>
      </c>
      <c r="E1081" s="80" t="s">
        <v>1967</v>
      </c>
      <c r="F1081" s="90"/>
      <c r="G1081" s="62" t="s">
        <v>1971</v>
      </c>
      <c r="H1081" s="251" t="s">
        <v>2047</v>
      </c>
      <c r="I1081" s="62" t="s">
        <v>2048</v>
      </c>
    </row>
    <row r="1082" spans="1:9" ht="31.5" customHeight="1" x14ac:dyDescent="0.2">
      <c r="A1082" s="108"/>
      <c r="B1082" s="30">
        <v>41099</v>
      </c>
      <c r="C1082" s="90"/>
      <c r="D1082" s="111"/>
      <c r="E1082" s="80" t="s">
        <v>1967</v>
      </c>
      <c r="F1082" s="90"/>
      <c r="G1082" s="62" t="s">
        <v>2049</v>
      </c>
      <c r="H1082" s="251" t="s">
        <v>2050</v>
      </c>
      <c r="I1082" s="62" t="s">
        <v>2051</v>
      </c>
    </row>
    <row r="1083" spans="1:9" ht="31.5" customHeight="1" x14ac:dyDescent="0.2">
      <c r="A1083" s="108"/>
      <c r="B1083" s="30">
        <v>41093</v>
      </c>
      <c r="C1083" s="90"/>
      <c r="D1083" s="79" t="s">
        <v>1963</v>
      </c>
      <c r="E1083" s="90"/>
      <c r="F1083" s="90"/>
      <c r="G1083" s="62" t="s">
        <v>15</v>
      </c>
      <c r="H1083" s="251" t="s">
        <v>2052</v>
      </c>
      <c r="I1083" s="114" t="s">
        <v>2053</v>
      </c>
    </row>
    <row r="1084" spans="1:9" ht="31.5" customHeight="1" x14ac:dyDescent="0.2">
      <c r="A1084" s="108"/>
      <c r="B1084" s="30">
        <v>41093</v>
      </c>
      <c r="C1084" s="90"/>
      <c r="D1084" s="79" t="s">
        <v>1963</v>
      </c>
      <c r="E1084" s="90"/>
      <c r="F1084" s="90"/>
      <c r="G1084" s="62" t="s">
        <v>2054</v>
      </c>
      <c r="H1084" s="251" t="s">
        <v>2055</v>
      </c>
      <c r="I1084" s="114" t="s">
        <v>2056</v>
      </c>
    </row>
    <row r="1085" spans="1:9" ht="31.5" customHeight="1" x14ac:dyDescent="0.2">
      <c r="A1085" s="108"/>
      <c r="B1085" s="30">
        <v>41092</v>
      </c>
      <c r="C1085" s="90"/>
      <c r="D1085" s="79" t="s">
        <v>1963</v>
      </c>
      <c r="E1085" s="80" t="s">
        <v>1967</v>
      </c>
      <c r="F1085" s="90"/>
      <c r="G1085" s="62" t="s">
        <v>768</v>
      </c>
      <c r="H1085" s="251" t="s">
        <v>2057</v>
      </c>
      <c r="I1085" s="114" t="s">
        <v>2058</v>
      </c>
    </row>
    <row r="1086" spans="1:9" ht="31.5" customHeight="1" x14ac:dyDescent="0.2">
      <c r="A1086" s="108"/>
      <c r="B1086" s="30">
        <v>41092</v>
      </c>
      <c r="C1086" s="90"/>
      <c r="D1086" s="111"/>
      <c r="E1086" s="90"/>
      <c r="F1086" s="113" t="s">
        <v>396</v>
      </c>
      <c r="G1086" s="62" t="s">
        <v>2059</v>
      </c>
      <c r="H1086" s="251" t="s">
        <v>2060</v>
      </c>
      <c r="I1086" s="114" t="s">
        <v>2061</v>
      </c>
    </row>
    <row r="1087" spans="1:9" ht="31.5" customHeight="1" x14ac:dyDescent="0.2">
      <c r="A1087" s="108"/>
      <c r="B1087" s="30">
        <v>41085</v>
      </c>
      <c r="C1087" s="90"/>
      <c r="D1087" s="79" t="s">
        <v>1963</v>
      </c>
      <c r="E1087" s="90"/>
      <c r="F1087" s="90"/>
      <c r="G1087" s="62" t="s">
        <v>1971</v>
      </c>
      <c r="H1087" s="251" t="s">
        <v>2062</v>
      </c>
      <c r="I1087" s="114" t="s">
        <v>2063</v>
      </c>
    </row>
    <row r="1088" spans="1:9" ht="31.5" customHeight="1" x14ac:dyDescent="0.2">
      <c r="A1088" s="108"/>
      <c r="B1088" s="30">
        <v>41081</v>
      </c>
      <c r="C1088" s="90"/>
      <c r="D1088" s="79" t="s">
        <v>1963</v>
      </c>
      <c r="E1088" s="90"/>
      <c r="F1088" s="90"/>
      <c r="G1088" s="62" t="s">
        <v>768</v>
      </c>
      <c r="H1088" s="251" t="s">
        <v>2064</v>
      </c>
      <c r="I1088" s="114" t="s">
        <v>2065</v>
      </c>
    </row>
    <row r="1089" spans="1:9" ht="31.5" customHeight="1" x14ac:dyDescent="0.2">
      <c r="A1089" s="108"/>
      <c r="B1089" s="30">
        <v>41078</v>
      </c>
      <c r="C1089" s="90"/>
      <c r="D1089" s="79" t="s">
        <v>1963</v>
      </c>
      <c r="E1089" s="90"/>
      <c r="F1089" s="90"/>
      <c r="G1089" s="62" t="s">
        <v>2066</v>
      </c>
      <c r="H1089" s="251" t="s">
        <v>2067</v>
      </c>
      <c r="I1089" s="114" t="s">
        <v>2068</v>
      </c>
    </row>
    <row r="1090" spans="1:9" ht="31.5" customHeight="1" x14ac:dyDescent="0.2">
      <c r="A1090" s="108"/>
      <c r="B1090" s="30">
        <v>41073</v>
      </c>
      <c r="C1090" s="90"/>
      <c r="D1090" s="79" t="s">
        <v>1963</v>
      </c>
      <c r="E1090" s="80" t="s">
        <v>1967</v>
      </c>
      <c r="F1090" s="90"/>
      <c r="G1090" s="62" t="s">
        <v>768</v>
      </c>
      <c r="H1090" s="251" t="s">
        <v>2069</v>
      </c>
      <c r="I1090" s="114" t="s">
        <v>2070</v>
      </c>
    </row>
    <row r="1091" spans="1:9" ht="31.5" customHeight="1" x14ac:dyDescent="0.2">
      <c r="A1091" s="108"/>
      <c r="B1091" s="30">
        <v>41059</v>
      </c>
      <c r="C1091" s="90"/>
      <c r="D1091" s="79" t="s">
        <v>1963</v>
      </c>
      <c r="E1091" s="80" t="s">
        <v>1967</v>
      </c>
      <c r="F1091" s="90"/>
      <c r="G1091" s="62" t="s">
        <v>2071</v>
      </c>
      <c r="H1091" s="251" t="s">
        <v>2072</v>
      </c>
      <c r="I1091" s="114" t="s">
        <v>2073</v>
      </c>
    </row>
    <row r="1092" spans="1:9" ht="31.5" customHeight="1" x14ac:dyDescent="0.2">
      <c r="A1092" s="108"/>
      <c r="B1092" s="30">
        <v>41057</v>
      </c>
      <c r="C1092" s="90"/>
      <c r="D1092" s="79" t="s">
        <v>1963</v>
      </c>
      <c r="E1092" s="90"/>
      <c r="F1092" s="90"/>
      <c r="G1092" s="62" t="s">
        <v>1942</v>
      </c>
      <c r="H1092" s="251" t="s">
        <v>2074</v>
      </c>
      <c r="I1092" s="114" t="s">
        <v>2075</v>
      </c>
    </row>
    <row r="1093" spans="1:9" ht="31.5" customHeight="1" x14ac:dyDescent="0.2">
      <c r="A1093" s="108"/>
      <c r="B1093" s="30">
        <v>41053</v>
      </c>
      <c r="C1093" s="115"/>
      <c r="D1093" s="79" t="s">
        <v>1963</v>
      </c>
      <c r="E1093" s="80" t="s">
        <v>1967</v>
      </c>
      <c r="F1093" s="115"/>
      <c r="G1093" s="62" t="s">
        <v>768</v>
      </c>
      <c r="H1093" s="251" t="s">
        <v>2076</v>
      </c>
      <c r="I1093" s="114" t="s">
        <v>2077</v>
      </c>
    </row>
    <row r="1094" spans="1:9" ht="31.5" customHeight="1" x14ac:dyDescent="0.2">
      <c r="A1094" s="108"/>
      <c r="B1094" s="30">
        <v>41053</v>
      </c>
      <c r="C1094" s="90"/>
      <c r="D1094" s="79" t="s">
        <v>1963</v>
      </c>
      <c r="E1094" s="90"/>
      <c r="F1094" s="90"/>
      <c r="G1094" s="62" t="s">
        <v>2078</v>
      </c>
      <c r="H1094" s="251" t="s">
        <v>2079</v>
      </c>
      <c r="I1094" s="114" t="s">
        <v>2080</v>
      </c>
    </row>
    <row r="1095" spans="1:9" ht="31.5" customHeight="1" x14ac:dyDescent="0.2">
      <c r="A1095" s="108"/>
      <c r="B1095" s="30">
        <v>41050</v>
      </c>
      <c r="C1095" s="116"/>
      <c r="D1095" s="111"/>
      <c r="E1095" s="90"/>
      <c r="F1095" s="112"/>
      <c r="G1095" s="62" t="s">
        <v>2081</v>
      </c>
      <c r="H1095" s="251" t="s">
        <v>2082</v>
      </c>
      <c r="I1095" s="114" t="s">
        <v>2083</v>
      </c>
    </row>
    <row r="1096" spans="1:9" ht="31.5" customHeight="1" x14ac:dyDescent="0.2">
      <c r="A1096" s="108"/>
      <c r="B1096" s="30">
        <v>41040</v>
      </c>
      <c r="C1096" s="90"/>
      <c r="D1096" s="79" t="s">
        <v>1963</v>
      </c>
      <c r="E1096" s="80" t="s">
        <v>1967</v>
      </c>
      <c r="F1096" s="90"/>
      <c r="G1096" s="62" t="s">
        <v>1942</v>
      </c>
      <c r="H1096" s="251" t="s">
        <v>2084</v>
      </c>
      <c r="I1096" s="114" t="s">
        <v>2085</v>
      </c>
    </row>
    <row r="1097" spans="1:9" ht="31.5" customHeight="1" x14ac:dyDescent="0.2">
      <c r="A1097" s="108"/>
      <c r="B1097" s="30">
        <v>41032</v>
      </c>
      <c r="C1097" s="90"/>
      <c r="D1097" s="79" t="s">
        <v>1963</v>
      </c>
      <c r="E1097" s="90"/>
      <c r="F1097" s="90"/>
      <c r="G1097" s="62" t="s">
        <v>2086</v>
      </c>
      <c r="H1097" s="251" t="s">
        <v>2087</v>
      </c>
      <c r="I1097" s="114" t="s">
        <v>2088</v>
      </c>
    </row>
    <row r="1098" spans="1:9" ht="31.5" customHeight="1" x14ac:dyDescent="0.2">
      <c r="A1098" s="108"/>
      <c r="B1098" s="30">
        <v>41030</v>
      </c>
      <c r="C1098" s="90"/>
      <c r="D1098" s="79" t="s">
        <v>1963</v>
      </c>
      <c r="E1098" s="90"/>
      <c r="F1098" s="90"/>
      <c r="G1098" s="62" t="s">
        <v>56</v>
      </c>
      <c r="H1098" s="251" t="s">
        <v>2089</v>
      </c>
      <c r="I1098" s="114" t="s">
        <v>1259</v>
      </c>
    </row>
    <row r="1099" spans="1:9" ht="31.5" customHeight="1" x14ac:dyDescent="0.2">
      <c r="A1099" s="108"/>
      <c r="B1099" s="30">
        <v>41025</v>
      </c>
      <c r="C1099" s="90"/>
      <c r="D1099" s="79" t="s">
        <v>1963</v>
      </c>
      <c r="E1099" s="80" t="s">
        <v>1967</v>
      </c>
      <c r="F1099" s="90"/>
      <c r="G1099" s="62" t="s">
        <v>15</v>
      </c>
      <c r="H1099" s="251" t="s">
        <v>2090</v>
      </c>
      <c r="I1099" s="114" t="s">
        <v>2091</v>
      </c>
    </row>
    <row r="1100" spans="1:9" ht="31.5" customHeight="1" x14ac:dyDescent="0.2">
      <c r="A1100" s="108"/>
      <c r="B1100" s="30">
        <v>41025</v>
      </c>
      <c r="C1100" s="90"/>
      <c r="D1100" s="111"/>
      <c r="E1100" s="90"/>
      <c r="F1100" s="113" t="s">
        <v>396</v>
      </c>
      <c r="G1100" s="62" t="s">
        <v>768</v>
      </c>
      <c r="H1100" s="251" t="s">
        <v>2092</v>
      </c>
      <c r="I1100" s="114" t="s">
        <v>2093</v>
      </c>
    </row>
    <row r="1101" spans="1:9" ht="31.5" customHeight="1" x14ac:dyDescent="0.2">
      <c r="A1101" s="108"/>
      <c r="B1101" s="30">
        <v>41022</v>
      </c>
      <c r="C1101" s="90"/>
      <c r="D1101" s="79" t="s">
        <v>1963</v>
      </c>
      <c r="E1101" s="90"/>
      <c r="F1101" s="90"/>
      <c r="G1101" s="62" t="s">
        <v>15</v>
      </c>
      <c r="H1101" s="251" t="s">
        <v>2094</v>
      </c>
      <c r="I1101" s="114" t="s">
        <v>2095</v>
      </c>
    </row>
    <row r="1102" spans="1:9" ht="31.5" customHeight="1" x14ac:dyDescent="0.2">
      <c r="A1102" s="108"/>
      <c r="B1102" s="30">
        <v>41015</v>
      </c>
      <c r="C1102" s="90"/>
      <c r="D1102" s="79" t="s">
        <v>1963</v>
      </c>
      <c r="E1102" s="80" t="s">
        <v>1967</v>
      </c>
      <c r="F1102" s="90"/>
      <c r="G1102" s="62" t="s">
        <v>768</v>
      </c>
      <c r="H1102" s="251" t="s">
        <v>2096</v>
      </c>
      <c r="I1102" s="114" t="s">
        <v>2097</v>
      </c>
    </row>
    <row r="1103" spans="1:9" ht="31.5" customHeight="1" x14ac:dyDescent="0.2">
      <c r="A1103" s="108"/>
      <c r="B1103" s="30">
        <v>41012</v>
      </c>
      <c r="C1103" s="90"/>
      <c r="D1103" s="79" t="s">
        <v>1963</v>
      </c>
      <c r="E1103" s="90"/>
      <c r="F1103" s="90"/>
      <c r="G1103" s="62" t="s">
        <v>1942</v>
      </c>
      <c r="H1103" s="251" t="s">
        <v>2098</v>
      </c>
      <c r="I1103" s="114" t="s">
        <v>2099</v>
      </c>
    </row>
    <row r="1104" spans="1:9" ht="31.5" customHeight="1" x14ac:dyDescent="0.2">
      <c r="A1104" s="108"/>
      <c r="B1104" s="30">
        <v>41011</v>
      </c>
      <c r="C1104" s="90"/>
      <c r="D1104" s="111"/>
      <c r="E1104" s="80" t="s">
        <v>1967</v>
      </c>
      <c r="F1104" s="90"/>
      <c r="G1104" s="62" t="s">
        <v>2100</v>
      </c>
      <c r="H1104" s="251" t="s">
        <v>2101</v>
      </c>
      <c r="I1104" s="114" t="s">
        <v>1637</v>
      </c>
    </row>
    <row r="1105" spans="1:9" ht="31.5" customHeight="1" x14ac:dyDescent="0.2">
      <c r="B1105" s="30">
        <v>41003</v>
      </c>
      <c r="C1105" s="90"/>
      <c r="D1105" s="79" t="s">
        <v>1963</v>
      </c>
      <c r="E1105" s="90"/>
      <c r="F1105" s="90"/>
      <c r="G1105" s="62" t="s">
        <v>768</v>
      </c>
      <c r="H1105" s="251" t="s">
        <v>2102</v>
      </c>
      <c r="I1105" s="114" t="s">
        <v>2103</v>
      </c>
    </row>
    <row r="1106" spans="1:9" ht="31.5" customHeight="1" x14ac:dyDescent="0.2">
      <c r="A1106" s="108"/>
      <c r="B1106" s="30">
        <v>41003</v>
      </c>
      <c r="C1106" s="90"/>
      <c r="D1106" s="79" t="s">
        <v>1963</v>
      </c>
      <c r="E1106" s="80" t="s">
        <v>1967</v>
      </c>
      <c r="F1106" s="90"/>
      <c r="G1106" s="62" t="s">
        <v>56</v>
      </c>
      <c r="H1106" s="251" t="s">
        <v>2104</v>
      </c>
      <c r="I1106" s="114" t="s">
        <v>2105</v>
      </c>
    </row>
    <row r="1107" spans="1:9" ht="31.5" customHeight="1" x14ac:dyDescent="0.2">
      <c r="A1107" s="108"/>
      <c r="B1107" s="30">
        <v>41001</v>
      </c>
      <c r="C1107" s="90"/>
      <c r="D1107" s="79" t="s">
        <v>1963</v>
      </c>
      <c r="E1107" s="90"/>
      <c r="F1107" s="90"/>
      <c r="G1107" s="62" t="s">
        <v>15</v>
      </c>
      <c r="H1107" s="251" t="s">
        <v>2106</v>
      </c>
      <c r="I1107" s="114" t="s">
        <v>2107</v>
      </c>
    </row>
    <row r="1108" spans="1:9" ht="31.5" customHeight="1" x14ac:dyDescent="0.2">
      <c r="A1108" s="108"/>
      <c r="B1108" s="30">
        <v>41001</v>
      </c>
      <c r="C1108" s="90"/>
      <c r="D1108" s="79" t="s">
        <v>1963</v>
      </c>
      <c r="E1108" s="90"/>
      <c r="F1108" s="90"/>
      <c r="G1108" s="62" t="s">
        <v>1964</v>
      </c>
      <c r="H1108" s="251" t="s">
        <v>2108</v>
      </c>
      <c r="I1108" s="114" t="s">
        <v>2109</v>
      </c>
    </row>
    <row r="1109" spans="1:9" ht="31.5" customHeight="1" x14ac:dyDescent="0.2">
      <c r="B1109" s="30">
        <v>40996</v>
      </c>
      <c r="C1109" s="90"/>
      <c r="D1109" s="111"/>
      <c r="E1109" s="80" t="s">
        <v>1967</v>
      </c>
      <c r="F1109" s="90"/>
      <c r="G1109" s="62" t="s">
        <v>15</v>
      </c>
      <c r="H1109" s="251" t="s">
        <v>2110</v>
      </c>
      <c r="I1109" s="114" t="s">
        <v>2111</v>
      </c>
    </row>
    <row r="1110" spans="1:9" ht="31.5" customHeight="1" x14ac:dyDescent="0.2">
      <c r="B1110" s="30">
        <v>40991</v>
      </c>
      <c r="C1110" s="90"/>
      <c r="D1110" s="79" t="s">
        <v>1963</v>
      </c>
      <c r="E1110" s="80" t="s">
        <v>1967</v>
      </c>
      <c r="F1110" s="90"/>
      <c r="G1110" s="62" t="s">
        <v>1942</v>
      </c>
      <c r="H1110" s="251" t="s">
        <v>2112</v>
      </c>
      <c r="I1110" s="114" t="s">
        <v>2113</v>
      </c>
    </row>
    <row r="1111" spans="1:9" ht="31.5" customHeight="1" x14ac:dyDescent="0.2">
      <c r="B1111" s="30">
        <v>40983</v>
      </c>
      <c r="C1111" s="90"/>
      <c r="D1111" s="79" t="s">
        <v>1963</v>
      </c>
      <c r="E1111" s="80" t="s">
        <v>1967</v>
      </c>
      <c r="F1111" s="90"/>
      <c r="G1111" s="62" t="s">
        <v>768</v>
      </c>
      <c r="H1111" s="251" t="s">
        <v>2114</v>
      </c>
      <c r="I1111" s="114" t="s">
        <v>2115</v>
      </c>
    </row>
    <row r="1112" spans="1:9" ht="31.5" customHeight="1" x14ac:dyDescent="0.2">
      <c r="B1112" s="30">
        <v>40980</v>
      </c>
      <c r="C1112" s="90"/>
      <c r="D1112" s="79" t="s">
        <v>1963</v>
      </c>
      <c r="E1112" s="80" t="s">
        <v>1967</v>
      </c>
      <c r="F1112" s="90"/>
      <c r="G1112" s="62" t="s">
        <v>15</v>
      </c>
      <c r="H1112" s="251" t="s">
        <v>2116</v>
      </c>
      <c r="I1112" s="114" t="s">
        <v>2095</v>
      </c>
    </row>
    <row r="1113" spans="1:9" ht="31.5" customHeight="1" x14ac:dyDescent="0.2">
      <c r="B1113" s="30">
        <v>40968</v>
      </c>
      <c r="C1113" s="90"/>
      <c r="D1113" s="79" t="s">
        <v>1963</v>
      </c>
      <c r="E1113" s="90"/>
      <c r="F1113" s="90"/>
      <c r="G1113" s="62" t="s">
        <v>1942</v>
      </c>
      <c r="H1113" s="251" t="s">
        <v>2117</v>
      </c>
      <c r="I1113" s="114" t="s">
        <v>2118</v>
      </c>
    </row>
    <row r="1114" spans="1:9" ht="31.5" customHeight="1" x14ac:dyDescent="0.2">
      <c r="B1114" s="30">
        <v>40963</v>
      </c>
      <c r="C1114" s="90"/>
      <c r="D1114" s="79" t="s">
        <v>1963</v>
      </c>
      <c r="E1114" s="90"/>
      <c r="F1114" s="90"/>
      <c r="G1114" s="62" t="s">
        <v>768</v>
      </c>
      <c r="H1114" s="251" t="s">
        <v>2119</v>
      </c>
      <c r="I1114" s="114" t="s">
        <v>2120</v>
      </c>
    </row>
    <row r="1115" spans="1:9" ht="31.5" customHeight="1" x14ac:dyDescent="0.2">
      <c r="B1115" s="30">
        <v>40960</v>
      </c>
      <c r="C1115" s="90"/>
      <c r="D1115" s="111"/>
      <c r="E1115" s="90"/>
      <c r="F1115" s="113" t="s">
        <v>396</v>
      </c>
      <c r="G1115" s="62" t="s">
        <v>768</v>
      </c>
      <c r="H1115" s="251" t="s">
        <v>2121</v>
      </c>
      <c r="I1115" s="114" t="s">
        <v>2122</v>
      </c>
    </row>
    <row r="1116" spans="1:9" ht="31.5" customHeight="1" x14ac:dyDescent="0.2">
      <c r="B1116" s="30">
        <v>40960</v>
      </c>
      <c r="C1116" s="90"/>
      <c r="D1116" s="79" t="s">
        <v>1963</v>
      </c>
      <c r="E1116" s="90"/>
      <c r="F1116" s="90"/>
      <c r="G1116" s="62" t="s">
        <v>768</v>
      </c>
      <c r="H1116" s="251" t="s">
        <v>2123</v>
      </c>
      <c r="I1116" s="114" t="s">
        <v>2124</v>
      </c>
    </row>
    <row r="1117" spans="1:9" ht="31.5" customHeight="1" x14ac:dyDescent="0.2">
      <c r="B1117" s="30">
        <v>40960</v>
      </c>
      <c r="C1117" s="90"/>
      <c r="D1117" s="79" t="s">
        <v>1963</v>
      </c>
      <c r="E1117" s="90"/>
      <c r="F1117" s="90"/>
      <c r="G1117" s="62" t="s">
        <v>2125</v>
      </c>
      <c r="H1117" s="251" t="s">
        <v>2126</v>
      </c>
      <c r="I1117" s="114" t="s">
        <v>2127</v>
      </c>
    </row>
    <row r="1118" spans="1:9" ht="31.5" customHeight="1" x14ac:dyDescent="0.2">
      <c r="B1118" s="30">
        <v>40959</v>
      </c>
      <c r="C1118" s="90"/>
      <c r="D1118" s="79" t="s">
        <v>1963</v>
      </c>
      <c r="E1118" s="80" t="s">
        <v>1967</v>
      </c>
      <c r="F1118" s="90"/>
      <c r="G1118" s="62" t="s">
        <v>1942</v>
      </c>
      <c r="H1118" s="251" t="s">
        <v>2128</v>
      </c>
      <c r="I1118" s="114" t="s">
        <v>2129</v>
      </c>
    </row>
    <row r="1119" spans="1:9" ht="31.5" customHeight="1" x14ac:dyDescent="0.2">
      <c r="B1119" s="30">
        <v>40938</v>
      </c>
      <c r="C1119" s="90"/>
      <c r="D1119" s="79" t="s">
        <v>1963</v>
      </c>
      <c r="E1119" s="90"/>
      <c r="F1119" s="90"/>
      <c r="G1119" s="62" t="s">
        <v>1942</v>
      </c>
      <c r="H1119" s="251" t="s">
        <v>2130</v>
      </c>
      <c r="I1119" s="114" t="s">
        <v>2131</v>
      </c>
    </row>
    <row r="1120" spans="1:9" ht="31.5" customHeight="1" x14ac:dyDescent="0.2">
      <c r="B1120" s="30">
        <v>40934</v>
      </c>
      <c r="C1120" s="90"/>
      <c r="D1120" s="79" t="s">
        <v>1963</v>
      </c>
      <c r="E1120" s="90"/>
      <c r="F1120" s="90"/>
      <c r="G1120" s="62" t="s">
        <v>15</v>
      </c>
      <c r="H1120" s="251" t="s">
        <v>2132</v>
      </c>
      <c r="I1120" s="114" t="s">
        <v>2133</v>
      </c>
    </row>
    <row r="1121" spans="2:9" ht="31.5" customHeight="1" x14ac:dyDescent="0.2">
      <c r="B1121" s="30">
        <v>40926</v>
      </c>
      <c r="C1121" s="90"/>
      <c r="D1121" s="79" t="s">
        <v>1963</v>
      </c>
      <c r="E1121" s="90"/>
      <c r="F1121" s="90"/>
      <c r="G1121" s="62" t="s">
        <v>56</v>
      </c>
      <c r="H1121" s="251" t="s">
        <v>2134</v>
      </c>
      <c r="I1121" s="114" t="s">
        <v>1219</v>
      </c>
    </row>
    <row r="1122" spans="2:9" ht="31.5" customHeight="1" x14ac:dyDescent="0.2">
      <c r="B1122" s="30">
        <v>40921</v>
      </c>
      <c r="C1122" s="90"/>
      <c r="D1122" s="79" t="s">
        <v>1963</v>
      </c>
      <c r="E1122" s="90"/>
      <c r="F1122" s="90"/>
      <c r="G1122" s="62" t="s">
        <v>768</v>
      </c>
      <c r="H1122" s="251" t="s">
        <v>2135</v>
      </c>
      <c r="I1122" s="114" t="s">
        <v>2136</v>
      </c>
    </row>
    <row r="1123" spans="2:9" ht="31.5" customHeight="1" x14ac:dyDescent="0.2">
      <c r="B1123" s="30">
        <v>40920</v>
      </c>
      <c r="C1123" s="90"/>
      <c r="D1123" s="79" t="s">
        <v>1963</v>
      </c>
      <c r="E1123" s="80" t="s">
        <v>1967</v>
      </c>
      <c r="F1123" s="90"/>
      <c r="G1123" s="62" t="s">
        <v>15</v>
      </c>
      <c r="H1123" s="251" t="s">
        <v>2137</v>
      </c>
      <c r="I1123" s="114" t="s">
        <v>2138</v>
      </c>
    </row>
    <row r="1124" spans="2:9" ht="31.5" customHeight="1" x14ac:dyDescent="0.2">
      <c r="B1124" s="30">
        <v>40911</v>
      </c>
      <c r="C1124" s="90"/>
      <c r="D1124" s="79" t="s">
        <v>1963</v>
      </c>
      <c r="E1124" s="90"/>
      <c r="F1124" s="90"/>
      <c r="G1124" s="62" t="s">
        <v>768</v>
      </c>
      <c r="H1124" s="251" t="s">
        <v>2139</v>
      </c>
      <c r="I1124" s="114" t="s">
        <v>2140</v>
      </c>
    </row>
    <row r="1125" spans="2:9" ht="31.5" customHeight="1" x14ac:dyDescent="0.2">
      <c r="B1125" s="30">
        <v>40911</v>
      </c>
      <c r="C1125" s="90"/>
      <c r="D1125" s="79" t="s">
        <v>1963</v>
      </c>
      <c r="E1125" s="80" t="s">
        <v>1967</v>
      </c>
      <c r="F1125" s="90"/>
      <c r="G1125" s="62" t="s">
        <v>15</v>
      </c>
      <c r="H1125" s="251" t="s">
        <v>2141</v>
      </c>
      <c r="I1125" s="114" t="s">
        <v>2142</v>
      </c>
    </row>
    <row r="1126" spans="2:9" ht="31.5" customHeight="1" x14ac:dyDescent="0.2">
      <c r="B1126" s="30">
        <v>40911</v>
      </c>
      <c r="C1126" s="90"/>
      <c r="D1126" s="79" t="s">
        <v>1963</v>
      </c>
      <c r="E1126" s="80" t="s">
        <v>1967</v>
      </c>
      <c r="F1126" s="90"/>
      <c r="G1126" s="62" t="s">
        <v>56</v>
      </c>
      <c r="H1126" s="251" t="s">
        <v>2143</v>
      </c>
      <c r="I1126" s="114" t="s">
        <v>2144</v>
      </c>
    </row>
    <row r="1127" spans="2:9" ht="31.5" customHeight="1" x14ac:dyDescent="0.2">
      <c r="B1127" s="30">
        <v>40907</v>
      </c>
      <c r="C1127" s="90"/>
      <c r="D1127" s="79" t="s">
        <v>1963</v>
      </c>
      <c r="E1127" s="90"/>
      <c r="F1127" s="90"/>
      <c r="G1127" s="62" t="s">
        <v>2071</v>
      </c>
      <c r="H1127" s="251" t="s">
        <v>2145</v>
      </c>
      <c r="I1127" s="114" t="s">
        <v>2146</v>
      </c>
    </row>
    <row r="1128" spans="2:9" ht="31.5" customHeight="1" x14ac:dyDescent="0.2">
      <c r="B1128" s="30">
        <v>40904</v>
      </c>
      <c r="C1128" s="90"/>
      <c r="D1128" s="79" t="s">
        <v>1963</v>
      </c>
      <c r="E1128" s="80" t="s">
        <v>1967</v>
      </c>
      <c r="F1128" s="90"/>
      <c r="G1128" s="62" t="s">
        <v>768</v>
      </c>
      <c r="H1128" s="251" t="s">
        <v>2147</v>
      </c>
      <c r="I1128" s="114" t="s">
        <v>2148</v>
      </c>
    </row>
    <row r="1129" spans="2:9" ht="31.5" customHeight="1" x14ac:dyDescent="0.2">
      <c r="B1129" s="30">
        <v>40904</v>
      </c>
      <c r="C1129" s="90"/>
      <c r="D1129" s="79" t="s">
        <v>1963</v>
      </c>
      <c r="E1129" s="90"/>
      <c r="F1129" s="90"/>
      <c r="G1129" s="62" t="s">
        <v>15</v>
      </c>
      <c r="H1129" s="251" t="s">
        <v>2149</v>
      </c>
      <c r="I1129" s="114" t="s">
        <v>2150</v>
      </c>
    </row>
    <row r="1130" spans="2:9" ht="31.5" customHeight="1" x14ac:dyDescent="0.2">
      <c r="B1130" s="30">
        <v>40896</v>
      </c>
      <c r="C1130" s="90"/>
      <c r="D1130" s="79" t="s">
        <v>1963</v>
      </c>
      <c r="E1130" s="90"/>
      <c r="F1130" s="90"/>
      <c r="G1130" s="62" t="s">
        <v>2151</v>
      </c>
      <c r="H1130" s="251" t="s">
        <v>2152</v>
      </c>
      <c r="I1130" s="114" t="s">
        <v>2153</v>
      </c>
    </row>
    <row r="1131" spans="2:9" ht="31.5" customHeight="1" x14ac:dyDescent="0.2">
      <c r="B1131" s="30">
        <v>40893</v>
      </c>
      <c r="C1131" s="90"/>
      <c r="D1131" s="79" t="s">
        <v>1963</v>
      </c>
      <c r="E1131" s="90"/>
      <c r="F1131" s="90"/>
      <c r="G1131" s="62" t="s">
        <v>2071</v>
      </c>
      <c r="H1131" s="251" t="s">
        <v>2154</v>
      </c>
      <c r="I1131" s="114" t="s">
        <v>2155</v>
      </c>
    </row>
    <row r="1132" spans="2:9" ht="31.5" customHeight="1" x14ac:dyDescent="0.2">
      <c r="B1132" s="30">
        <v>40878</v>
      </c>
      <c r="C1132" s="90"/>
      <c r="D1132" s="79" t="s">
        <v>1963</v>
      </c>
      <c r="E1132" s="90"/>
      <c r="F1132" s="90"/>
      <c r="G1132" s="62" t="s">
        <v>2071</v>
      </c>
      <c r="H1132" s="251" t="s">
        <v>2156</v>
      </c>
      <c r="I1132" s="114" t="s">
        <v>2157</v>
      </c>
    </row>
    <row r="1133" spans="2:9" ht="31.5" customHeight="1" x14ac:dyDescent="0.2">
      <c r="B1133" s="30">
        <v>40878</v>
      </c>
      <c r="C1133" s="90"/>
      <c r="D1133" s="79" t="s">
        <v>1963</v>
      </c>
      <c r="E1133" s="90"/>
      <c r="F1133" s="90"/>
      <c r="G1133" s="62" t="s">
        <v>768</v>
      </c>
      <c r="H1133" s="251" t="s">
        <v>2158</v>
      </c>
      <c r="I1133" s="114" t="s">
        <v>2159</v>
      </c>
    </row>
    <row r="1134" spans="2:9" ht="31.5" customHeight="1" x14ac:dyDescent="0.2">
      <c r="B1134" s="30">
        <v>40877</v>
      </c>
      <c r="C1134" s="90"/>
      <c r="D1134" s="79" t="s">
        <v>1963</v>
      </c>
      <c r="E1134" s="90"/>
      <c r="F1134" s="90"/>
      <c r="G1134" s="62" t="s">
        <v>2160</v>
      </c>
      <c r="H1134" s="251" t="s">
        <v>2161</v>
      </c>
      <c r="I1134" s="114" t="s">
        <v>2162</v>
      </c>
    </row>
    <row r="1135" spans="2:9" ht="31.5" customHeight="1" x14ac:dyDescent="0.2">
      <c r="B1135" s="30">
        <v>40877</v>
      </c>
      <c r="C1135" s="90"/>
      <c r="D1135" s="79" t="s">
        <v>1963</v>
      </c>
      <c r="E1135" s="90"/>
      <c r="F1135" s="90"/>
      <c r="G1135" s="62" t="s">
        <v>1942</v>
      </c>
      <c r="H1135" s="251" t="s">
        <v>2163</v>
      </c>
      <c r="I1135" s="114" t="s">
        <v>2164</v>
      </c>
    </row>
    <row r="1136" spans="2:9" ht="31.5" customHeight="1" x14ac:dyDescent="0.2">
      <c r="B1136" s="30">
        <v>40877</v>
      </c>
      <c r="C1136" s="90"/>
      <c r="D1136" s="117"/>
      <c r="E1136" s="80" t="s">
        <v>1967</v>
      </c>
      <c r="F1136" s="90"/>
      <c r="G1136" s="62" t="s">
        <v>2165</v>
      </c>
      <c r="H1136" s="251" t="s">
        <v>2166</v>
      </c>
      <c r="I1136" s="114" t="s">
        <v>2167</v>
      </c>
    </row>
    <row r="1137" spans="2:9" ht="31.5" customHeight="1" x14ac:dyDescent="0.2">
      <c r="B1137" s="30">
        <v>40875</v>
      </c>
      <c r="C1137" s="90"/>
      <c r="D1137" s="79" t="s">
        <v>1963</v>
      </c>
      <c r="E1137" s="90"/>
      <c r="F1137" s="90"/>
      <c r="G1137" s="62" t="s">
        <v>15</v>
      </c>
      <c r="H1137" s="251" t="s">
        <v>2168</v>
      </c>
      <c r="I1137" s="114" t="s">
        <v>99</v>
      </c>
    </row>
    <row r="1138" spans="2:9" ht="31.5" customHeight="1" x14ac:dyDescent="0.2">
      <c r="B1138" s="30">
        <v>40858</v>
      </c>
      <c r="C1138" s="90"/>
      <c r="D1138" s="79" t="s">
        <v>1963</v>
      </c>
      <c r="E1138" s="80" t="s">
        <v>1967</v>
      </c>
      <c r="F1138" s="90"/>
      <c r="G1138" s="62" t="s">
        <v>15</v>
      </c>
      <c r="H1138" s="251" t="s">
        <v>2169</v>
      </c>
      <c r="I1138" s="114" t="s">
        <v>2170</v>
      </c>
    </row>
    <row r="1139" spans="2:9" ht="31.5" customHeight="1" x14ac:dyDescent="0.2">
      <c r="B1139" s="30">
        <v>40858</v>
      </c>
      <c r="C1139" s="90"/>
      <c r="D1139" s="79" t="s">
        <v>1963</v>
      </c>
      <c r="E1139" s="90"/>
      <c r="F1139" s="90"/>
      <c r="G1139" s="62" t="s">
        <v>2171</v>
      </c>
      <c r="H1139" s="251" t="s">
        <v>2172</v>
      </c>
      <c r="I1139" s="114" t="s">
        <v>2173</v>
      </c>
    </row>
    <row r="1140" spans="2:9" ht="31.5" customHeight="1" x14ac:dyDescent="0.2">
      <c r="B1140" s="30">
        <v>40849</v>
      </c>
      <c r="C1140" s="90"/>
      <c r="D1140" s="79" t="s">
        <v>1963</v>
      </c>
      <c r="E1140" s="90"/>
      <c r="F1140" s="90"/>
      <c r="G1140" s="62" t="s">
        <v>1942</v>
      </c>
      <c r="H1140" s="251" t="s">
        <v>2174</v>
      </c>
      <c r="I1140" s="114" t="s">
        <v>2175</v>
      </c>
    </row>
    <row r="1141" spans="2:9" ht="31.5" customHeight="1" x14ac:dyDescent="0.2">
      <c r="B1141" s="30">
        <v>40843</v>
      </c>
      <c r="C1141" s="90"/>
      <c r="D1141" s="79" t="s">
        <v>1963</v>
      </c>
      <c r="E1141" s="90"/>
      <c r="F1141" s="90"/>
      <c r="G1141" s="62" t="s">
        <v>768</v>
      </c>
      <c r="H1141" s="251" t="s">
        <v>2176</v>
      </c>
      <c r="I1141" s="114" t="s">
        <v>2177</v>
      </c>
    </row>
    <row r="1142" spans="2:9" ht="31.5" customHeight="1" x14ac:dyDescent="0.2">
      <c r="B1142" s="30">
        <v>40842</v>
      </c>
      <c r="C1142" s="90"/>
      <c r="D1142" s="79" t="s">
        <v>1963</v>
      </c>
      <c r="E1142" s="90"/>
      <c r="F1142" s="90"/>
      <c r="G1142" s="62" t="s">
        <v>2178</v>
      </c>
      <c r="H1142" s="251" t="s">
        <v>2179</v>
      </c>
      <c r="I1142" s="114" t="s">
        <v>2180</v>
      </c>
    </row>
    <row r="1143" spans="2:9" ht="31.5" customHeight="1" x14ac:dyDescent="0.2">
      <c r="B1143" s="30">
        <v>40835</v>
      </c>
      <c r="C1143" s="90"/>
      <c r="D1143" s="79" t="s">
        <v>1963</v>
      </c>
      <c r="E1143" s="90"/>
      <c r="F1143" s="90"/>
      <c r="G1143" s="62" t="s">
        <v>768</v>
      </c>
      <c r="H1143" s="251" t="s">
        <v>2181</v>
      </c>
      <c r="I1143" s="114" t="s">
        <v>2182</v>
      </c>
    </row>
    <row r="1144" spans="2:9" ht="31.5" customHeight="1" x14ac:dyDescent="0.2">
      <c r="B1144" s="30">
        <v>40830</v>
      </c>
      <c r="C1144" s="90"/>
      <c r="D1144" s="79" t="s">
        <v>1963</v>
      </c>
      <c r="E1144" s="90"/>
      <c r="F1144" s="90"/>
      <c r="G1144" s="62" t="s">
        <v>768</v>
      </c>
      <c r="H1144" s="251" t="s">
        <v>2183</v>
      </c>
      <c r="I1144" s="114" t="s">
        <v>2184</v>
      </c>
    </row>
    <row r="1145" spans="2:9" ht="31.5" customHeight="1" x14ac:dyDescent="0.2">
      <c r="B1145" s="30">
        <v>40830</v>
      </c>
      <c r="C1145" s="90"/>
      <c r="D1145" s="79" t="s">
        <v>1963</v>
      </c>
      <c r="E1145" s="90"/>
      <c r="F1145" s="90"/>
      <c r="G1145" s="62" t="s">
        <v>768</v>
      </c>
      <c r="H1145" s="251" t="s">
        <v>2185</v>
      </c>
      <c r="I1145" s="114" t="s">
        <v>2186</v>
      </c>
    </row>
    <row r="1146" spans="2:9" ht="31.5" customHeight="1" x14ac:dyDescent="0.2">
      <c r="B1146" s="30">
        <v>40828</v>
      </c>
      <c r="C1146" s="90"/>
      <c r="D1146" s="79" t="s">
        <v>1963</v>
      </c>
      <c r="E1146" s="80" t="s">
        <v>1967</v>
      </c>
      <c r="F1146" s="90"/>
      <c r="G1146" s="62" t="s">
        <v>1942</v>
      </c>
      <c r="H1146" s="251" t="s">
        <v>2187</v>
      </c>
      <c r="I1146" s="114" t="s">
        <v>2188</v>
      </c>
    </row>
    <row r="1147" spans="2:9" ht="31.5" customHeight="1" x14ac:dyDescent="0.2">
      <c r="B1147" s="30">
        <v>40826</v>
      </c>
      <c r="C1147" s="90"/>
      <c r="D1147" s="79" t="s">
        <v>1963</v>
      </c>
      <c r="E1147" s="90"/>
      <c r="F1147" s="90"/>
      <c r="G1147" s="62" t="s">
        <v>1942</v>
      </c>
      <c r="H1147" s="251" t="s">
        <v>2189</v>
      </c>
      <c r="I1147" s="114" t="s">
        <v>2190</v>
      </c>
    </row>
    <row r="1148" spans="2:9" ht="31.5" customHeight="1" x14ac:dyDescent="0.2">
      <c r="B1148" s="30">
        <v>40826</v>
      </c>
      <c r="C1148" s="90"/>
      <c r="D1148" s="79" t="s">
        <v>1963</v>
      </c>
      <c r="E1148" s="90"/>
      <c r="F1148" s="90"/>
      <c r="G1148" s="62" t="s">
        <v>15</v>
      </c>
      <c r="H1148" s="251" t="s">
        <v>2191</v>
      </c>
      <c r="I1148" s="114" t="s">
        <v>2192</v>
      </c>
    </row>
    <row r="1149" spans="2:9" ht="31.5" customHeight="1" x14ac:dyDescent="0.2">
      <c r="B1149" s="30">
        <v>40820</v>
      </c>
      <c r="C1149" s="90"/>
      <c r="D1149" s="79" t="s">
        <v>1963</v>
      </c>
      <c r="E1149" s="80" t="s">
        <v>1967</v>
      </c>
      <c r="F1149" s="90"/>
      <c r="G1149" s="62" t="s">
        <v>768</v>
      </c>
      <c r="H1149" s="251" t="s">
        <v>2193</v>
      </c>
      <c r="I1149" s="114" t="s">
        <v>2194</v>
      </c>
    </row>
    <row r="1150" spans="2:9" ht="31.5" customHeight="1" x14ac:dyDescent="0.2">
      <c r="B1150" s="30">
        <v>40819</v>
      </c>
      <c r="C1150" s="90"/>
      <c r="D1150" s="117"/>
      <c r="E1150" s="90"/>
      <c r="F1150" s="113" t="s">
        <v>396</v>
      </c>
      <c r="G1150" s="62" t="s">
        <v>2195</v>
      </c>
      <c r="H1150" s="251" t="s">
        <v>2196</v>
      </c>
      <c r="I1150" s="114" t="s">
        <v>2197</v>
      </c>
    </row>
    <row r="1151" spans="2:9" ht="31.5" customHeight="1" x14ac:dyDescent="0.2">
      <c r="B1151" s="30">
        <v>40819</v>
      </c>
      <c r="C1151" s="90"/>
      <c r="D1151" s="79" t="s">
        <v>1963</v>
      </c>
      <c r="E1151" s="80" t="s">
        <v>1967</v>
      </c>
      <c r="F1151" s="90"/>
      <c r="G1151" s="62" t="s">
        <v>56</v>
      </c>
      <c r="H1151" s="251" t="s">
        <v>2198</v>
      </c>
      <c r="I1151" s="114" t="s">
        <v>2199</v>
      </c>
    </row>
    <row r="1152" spans="2:9" ht="31.5" customHeight="1" x14ac:dyDescent="0.2">
      <c r="B1152" s="30">
        <v>40814</v>
      </c>
      <c r="C1152" s="90"/>
      <c r="D1152" s="79" t="s">
        <v>1963</v>
      </c>
      <c r="E1152" s="90"/>
      <c r="F1152" s="90"/>
      <c r="G1152" s="62" t="s">
        <v>1942</v>
      </c>
      <c r="H1152" s="251" t="s">
        <v>2200</v>
      </c>
      <c r="I1152" s="114" t="s">
        <v>2201</v>
      </c>
    </row>
    <row r="1153" spans="2:9" ht="31.5" customHeight="1" x14ac:dyDescent="0.2">
      <c r="B1153" s="30">
        <v>40806</v>
      </c>
      <c r="C1153" s="90"/>
      <c r="D1153" s="79" t="s">
        <v>1963</v>
      </c>
      <c r="E1153" s="90"/>
      <c r="F1153" s="90"/>
      <c r="G1153" s="62" t="s">
        <v>56</v>
      </c>
      <c r="H1153" s="251" t="s">
        <v>2202</v>
      </c>
      <c r="I1153" s="114" t="s">
        <v>2203</v>
      </c>
    </row>
    <row r="1154" spans="2:9" ht="31.5" customHeight="1" x14ac:dyDescent="0.2">
      <c r="B1154" s="30">
        <v>40798</v>
      </c>
      <c r="C1154" s="90"/>
      <c r="D1154" s="117"/>
      <c r="E1154" s="90"/>
      <c r="F1154" s="113" t="s">
        <v>396</v>
      </c>
      <c r="G1154" s="62" t="s">
        <v>2204</v>
      </c>
      <c r="H1154" s="251" t="s">
        <v>2205</v>
      </c>
      <c r="I1154" s="114" t="s">
        <v>2206</v>
      </c>
    </row>
    <row r="1155" spans="2:9" ht="31.5" customHeight="1" x14ac:dyDescent="0.2">
      <c r="B1155" s="30">
        <v>40792</v>
      </c>
      <c r="C1155" s="90"/>
      <c r="D1155" s="79" t="s">
        <v>1963</v>
      </c>
      <c r="E1155" s="90"/>
      <c r="F1155" s="17"/>
      <c r="G1155" s="62" t="s">
        <v>768</v>
      </c>
      <c r="H1155" s="251" t="s">
        <v>2207</v>
      </c>
      <c r="I1155" s="114" t="s">
        <v>2208</v>
      </c>
    </row>
    <row r="1156" spans="2:9" ht="31.5" customHeight="1" x14ac:dyDescent="0.2">
      <c r="B1156" s="30">
        <v>40787</v>
      </c>
      <c r="C1156" s="93"/>
      <c r="D1156" s="79" t="s">
        <v>1963</v>
      </c>
      <c r="E1156" s="90"/>
      <c r="F1156" s="43"/>
      <c r="G1156" s="62" t="s">
        <v>768</v>
      </c>
      <c r="H1156" s="251" t="s">
        <v>2209</v>
      </c>
      <c r="I1156" s="114" t="s">
        <v>2210</v>
      </c>
    </row>
    <row r="1157" spans="2:9" ht="31.5" customHeight="1" x14ac:dyDescent="0.2">
      <c r="B1157" s="30">
        <v>40786</v>
      </c>
      <c r="C1157" s="93"/>
      <c r="D1157" s="79" t="s">
        <v>1963</v>
      </c>
      <c r="E1157" s="90"/>
      <c r="F1157" s="43"/>
      <c r="G1157" s="62" t="s">
        <v>768</v>
      </c>
      <c r="H1157" s="251" t="s">
        <v>2211</v>
      </c>
      <c r="I1157" s="114" t="s">
        <v>2212</v>
      </c>
    </row>
    <row r="1158" spans="2:9" ht="31.5" customHeight="1" x14ac:dyDescent="0.2">
      <c r="B1158" s="30">
        <v>40781</v>
      </c>
      <c r="C1158" s="93"/>
      <c r="D1158" s="117"/>
      <c r="E1158" s="90"/>
      <c r="F1158" s="118" t="s">
        <v>396</v>
      </c>
      <c r="G1158" s="62" t="s">
        <v>2213</v>
      </c>
      <c r="H1158" s="251" t="s">
        <v>2214</v>
      </c>
      <c r="I1158" s="114" t="s">
        <v>2215</v>
      </c>
    </row>
    <row r="1159" spans="2:9" ht="31.5" customHeight="1" x14ac:dyDescent="0.2">
      <c r="B1159" s="30">
        <v>40781</v>
      </c>
      <c r="C1159" s="90"/>
      <c r="D1159" s="79" t="s">
        <v>1963</v>
      </c>
      <c r="E1159" s="90"/>
      <c r="F1159" s="17"/>
      <c r="G1159" s="62" t="s">
        <v>1942</v>
      </c>
      <c r="H1159" s="251" t="s">
        <v>2216</v>
      </c>
      <c r="I1159" s="114" t="s">
        <v>2217</v>
      </c>
    </row>
    <row r="1160" spans="2:9" ht="31.5" customHeight="1" x14ac:dyDescent="0.2">
      <c r="B1160" s="30">
        <v>40779</v>
      </c>
      <c r="C1160" s="93"/>
      <c r="D1160" s="79" t="s">
        <v>1963</v>
      </c>
      <c r="E1160" s="80" t="s">
        <v>1967</v>
      </c>
      <c r="F1160" s="43"/>
      <c r="G1160" s="62" t="s">
        <v>2218</v>
      </c>
      <c r="H1160" s="251" t="s">
        <v>2219</v>
      </c>
      <c r="I1160" s="114" t="s">
        <v>2220</v>
      </c>
    </row>
    <row r="1161" spans="2:9" ht="31.5" customHeight="1" x14ac:dyDescent="0.2">
      <c r="B1161" s="30">
        <v>40763</v>
      </c>
      <c r="C1161" s="93"/>
      <c r="D1161" s="79" t="s">
        <v>1963</v>
      </c>
      <c r="E1161" s="17"/>
      <c r="F1161" s="43"/>
      <c r="G1161" s="62" t="s">
        <v>768</v>
      </c>
      <c r="H1161" s="251" t="s">
        <v>2221</v>
      </c>
      <c r="I1161" s="114" t="s">
        <v>2222</v>
      </c>
    </row>
    <row r="1162" spans="2:9" ht="31.5" customHeight="1" x14ac:dyDescent="0.2">
      <c r="B1162" s="30">
        <v>40763</v>
      </c>
      <c r="C1162" s="93"/>
      <c r="D1162" s="79" t="s">
        <v>1963</v>
      </c>
      <c r="E1162" s="80" t="s">
        <v>1967</v>
      </c>
      <c r="F1162" s="43"/>
      <c r="G1162" s="62" t="s">
        <v>1942</v>
      </c>
      <c r="H1162" s="251" t="s">
        <v>2223</v>
      </c>
      <c r="I1162" s="114" t="s">
        <v>2224</v>
      </c>
    </row>
    <row r="1163" spans="2:9" ht="31.5" customHeight="1" x14ac:dyDescent="0.2">
      <c r="B1163" s="30">
        <v>40763</v>
      </c>
      <c r="C1163" s="93"/>
      <c r="D1163" s="117"/>
      <c r="E1163" s="80" t="s">
        <v>1967</v>
      </c>
      <c r="F1163" s="43"/>
      <c r="G1163" s="62" t="s">
        <v>2225</v>
      </c>
      <c r="H1163" s="251" t="s">
        <v>2226</v>
      </c>
      <c r="I1163" s="114" t="s">
        <v>2227</v>
      </c>
    </row>
    <row r="1164" spans="2:9" ht="31.5" customHeight="1" x14ac:dyDescent="0.2">
      <c r="B1164" s="30">
        <v>40760</v>
      </c>
      <c r="C1164" s="93"/>
      <c r="D1164" s="79" t="s">
        <v>1963</v>
      </c>
      <c r="E1164" s="80" t="s">
        <v>1967</v>
      </c>
      <c r="F1164" s="43"/>
      <c r="G1164" s="62" t="s">
        <v>15</v>
      </c>
      <c r="H1164" s="251" t="s">
        <v>2228</v>
      </c>
      <c r="I1164" s="114" t="s">
        <v>2229</v>
      </c>
    </row>
    <row r="1165" spans="2:9" ht="31.5" customHeight="1" x14ac:dyDescent="0.2">
      <c r="B1165" s="30">
        <v>40758</v>
      </c>
      <c r="C1165" s="93"/>
      <c r="D1165" s="79" t="s">
        <v>1963</v>
      </c>
      <c r="E1165" s="80" t="s">
        <v>1967</v>
      </c>
      <c r="F1165" s="43"/>
      <c r="G1165" s="62" t="s">
        <v>56</v>
      </c>
      <c r="H1165" s="251" t="s">
        <v>2230</v>
      </c>
      <c r="I1165" s="114" t="s">
        <v>2231</v>
      </c>
    </row>
    <row r="1166" spans="2:9" ht="31.5" customHeight="1" x14ac:dyDescent="0.2">
      <c r="B1166" s="30">
        <v>40750</v>
      </c>
      <c r="C1166" s="93"/>
      <c r="D1166" s="79" t="s">
        <v>1963</v>
      </c>
      <c r="E1166" s="90"/>
      <c r="F1166" s="43"/>
      <c r="G1166" s="62" t="s">
        <v>768</v>
      </c>
      <c r="H1166" s="251" t="s">
        <v>2232</v>
      </c>
      <c r="I1166" s="114" t="s">
        <v>2233</v>
      </c>
    </row>
    <row r="1167" spans="2:9" ht="31.5" customHeight="1" x14ac:dyDescent="0.2">
      <c r="B1167" s="30">
        <v>40750</v>
      </c>
      <c r="C1167" s="93"/>
      <c r="D1167" s="79" t="s">
        <v>1963</v>
      </c>
      <c r="E1167" s="90"/>
      <c r="F1167" s="43"/>
      <c r="G1167" s="62" t="s">
        <v>768</v>
      </c>
      <c r="H1167" s="251" t="s">
        <v>2234</v>
      </c>
      <c r="I1167" s="114" t="s">
        <v>2235</v>
      </c>
    </row>
    <row r="1168" spans="2:9" ht="31.5" customHeight="1" x14ac:dyDescent="0.2">
      <c r="B1168" s="30">
        <v>40749</v>
      </c>
      <c r="C1168" s="93"/>
      <c r="D1168" s="117"/>
      <c r="E1168" s="90"/>
      <c r="F1168" s="118" t="s">
        <v>396</v>
      </c>
      <c r="G1168" s="62" t="s">
        <v>2236</v>
      </c>
      <c r="H1168" s="251" t="s">
        <v>2237</v>
      </c>
      <c r="I1168" s="114" t="s">
        <v>2238</v>
      </c>
    </row>
    <row r="1169" spans="2:9" ht="31.5" customHeight="1" x14ac:dyDescent="0.2">
      <c r="B1169" s="30">
        <v>40742</v>
      </c>
      <c r="C1169" s="90"/>
      <c r="D1169" s="79" t="s">
        <v>1963</v>
      </c>
      <c r="E1169" s="90"/>
      <c r="F1169" s="17"/>
      <c r="G1169" s="62" t="s">
        <v>56</v>
      </c>
      <c r="H1169" s="251" t="s">
        <v>2239</v>
      </c>
      <c r="I1169" s="114" t="s">
        <v>2240</v>
      </c>
    </row>
    <row r="1170" spans="2:9" ht="31.5" customHeight="1" x14ac:dyDescent="0.2">
      <c r="B1170" s="30">
        <v>40742</v>
      </c>
      <c r="C1170" s="93"/>
      <c r="D1170" s="79" t="s">
        <v>1963</v>
      </c>
      <c r="E1170" s="80" t="s">
        <v>1967</v>
      </c>
      <c r="F1170" s="43"/>
      <c r="G1170" s="62" t="s">
        <v>1942</v>
      </c>
      <c r="H1170" s="251" t="s">
        <v>2241</v>
      </c>
      <c r="I1170" s="114" t="s">
        <v>2242</v>
      </c>
    </row>
    <row r="1171" spans="2:9" ht="31.5" customHeight="1" x14ac:dyDescent="0.2">
      <c r="B1171" s="30">
        <v>40742</v>
      </c>
      <c r="C1171" s="93"/>
      <c r="D1171" s="117"/>
      <c r="E1171" s="80" t="s">
        <v>1967</v>
      </c>
      <c r="F1171" s="43"/>
      <c r="G1171" s="62" t="s">
        <v>2243</v>
      </c>
      <c r="H1171" s="251" t="s">
        <v>2244</v>
      </c>
      <c r="I1171" s="114" t="s">
        <v>2245</v>
      </c>
    </row>
    <row r="1172" spans="2:9" ht="31.5" customHeight="1" x14ac:dyDescent="0.2">
      <c r="B1172" s="30">
        <v>40742</v>
      </c>
      <c r="C1172" s="93"/>
      <c r="D1172" s="117"/>
      <c r="E1172" s="80" t="s">
        <v>1967</v>
      </c>
      <c r="F1172" s="43"/>
      <c r="G1172" s="62" t="s">
        <v>2246</v>
      </c>
      <c r="H1172" s="251" t="s">
        <v>2247</v>
      </c>
      <c r="I1172" s="114" t="s">
        <v>2248</v>
      </c>
    </row>
    <row r="1173" spans="2:9" ht="31.5" customHeight="1" x14ac:dyDescent="0.2">
      <c r="B1173" s="30">
        <v>40739</v>
      </c>
      <c r="C1173" s="93"/>
      <c r="D1173" s="79" t="s">
        <v>1963</v>
      </c>
      <c r="E1173" s="90"/>
      <c r="F1173" s="43"/>
      <c r="G1173" s="62" t="s">
        <v>768</v>
      </c>
      <c r="H1173" s="251" t="s">
        <v>2249</v>
      </c>
      <c r="I1173" s="114" t="s">
        <v>2250</v>
      </c>
    </row>
    <row r="1174" spans="2:9" ht="31.5" customHeight="1" x14ac:dyDescent="0.2">
      <c r="B1174" s="30">
        <v>40736</v>
      </c>
      <c r="C1174" s="93"/>
      <c r="D1174" s="79" t="s">
        <v>1963</v>
      </c>
      <c r="E1174" s="90"/>
      <c r="F1174" s="43"/>
      <c r="G1174" s="62" t="s">
        <v>768</v>
      </c>
      <c r="H1174" s="251" t="s">
        <v>2251</v>
      </c>
      <c r="I1174" s="114" t="s">
        <v>2252</v>
      </c>
    </row>
    <row r="1175" spans="2:9" ht="31.5" customHeight="1" x14ac:dyDescent="0.2">
      <c r="B1175" s="30">
        <v>40735</v>
      </c>
      <c r="C1175" s="93"/>
      <c r="D1175" s="79" t="s">
        <v>1963</v>
      </c>
      <c r="E1175" s="90"/>
      <c r="F1175" s="43"/>
      <c r="G1175" s="62" t="s">
        <v>768</v>
      </c>
      <c r="H1175" s="251" t="s">
        <v>2253</v>
      </c>
      <c r="I1175" s="114" t="s">
        <v>2254</v>
      </c>
    </row>
    <row r="1176" spans="2:9" ht="31.5" customHeight="1" x14ac:dyDescent="0.2">
      <c r="B1176" s="30">
        <v>40729</v>
      </c>
      <c r="C1176" s="93"/>
      <c r="D1176" s="79" t="s">
        <v>1963</v>
      </c>
      <c r="E1176" s="80" t="s">
        <v>1967</v>
      </c>
      <c r="F1176" s="43"/>
      <c r="G1176" s="62" t="s">
        <v>2255</v>
      </c>
      <c r="H1176" s="251" t="s">
        <v>2256</v>
      </c>
      <c r="I1176" s="114" t="s">
        <v>2257</v>
      </c>
    </row>
    <row r="1177" spans="2:9" ht="31.5" customHeight="1" x14ac:dyDescent="0.2">
      <c r="B1177" s="30">
        <v>40723</v>
      </c>
      <c r="C1177" s="93"/>
      <c r="D1177" s="79" t="s">
        <v>1963</v>
      </c>
      <c r="E1177" s="80" t="s">
        <v>1967</v>
      </c>
      <c r="F1177" s="43"/>
      <c r="G1177" s="62" t="s">
        <v>2258</v>
      </c>
      <c r="H1177" s="251" t="s">
        <v>2259</v>
      </c>
      <c r="I1177" s="114" t="s">
        <v>2260</v>
      </c>
    </row>
    <row r="1178" spans="2:9" ht="31.5" customHeight="1" x14ac:dyDescent="0.2">
      <c r="B1178" s="30">
        <v>40722</v>
      </c>
      <c r="C1178" s="93"/>
      <c r="D1178" s="79" t="s">
        <v>1963</v>
      </c>
      <c r="E1178" s="80" t="s">
        <v>1967</v>
      </c>
      <c r="F1178" s="43"/>
      <c r="G1178" s="62" t="s">
        <v>768</v>
      </c>
      <c r="H1178" s="251" t="s">
        <v>2261</v>
      </c>
      <c r="I1178" s="114" t="s">
        <v>2262</v>
      </c>
    </row>
    <row r="1179" spans="2:9" ht="31.5" customHeight="1" x14ac:dyDescent="0.2">
      <c r="B1179" s="30">
        <v>40721</v>
      </c>
      <c r="C1179" s="93"/>
      <c r="D1179" s="79" t="s">
        <v>1963</v>
      </c>
      <c r="E1179" s="90"/>
      <c r="F1179" s="43"/>
      <c r="G1179" s="62" t="s">
        <v>768</v>
      </c>
      <c r="H1179" s="251" t="s">
        <v>2263</v>
      </c>
      <c r="I1179" s="114" t="s">
        <v>2264</v>
      </c>
    </row>
    <row r="1180" spans="2:9" ht="31.5" customHeight="1" x14ac:dyDescent="0.2">
      <c r="B1180" s="30">
        <v>40717</v>
      </c>
      <c r="C1180" s="93"/>
      <c r="D1180" s="79" t="s">
        <v>1963</v>
      </c>
      <c r="E1180" s="90"/>
      <c r="F1180" s="43"/>
      <c r="G1180" s="62" t="s">
        <v>2255</v>
      </c>
      <c r="H1180" s="251" t="s">
        <v>2265</v>
      </c>
      <c r="I1180" s="114" t="s">
        <v>2266</v>
      </c>
    </row>
    <row r="1181" spans="2:9" ht="31.5" customHeight="1" x14ac:dyDescent="0.2">
      <c r="B1181" s="30">
        <v>40716</v>
      </c>
      <c r="C1181" s="93"/>
      <c r="D1181" s="117"/>
      <c r="E1181" s="80" t="s">
        <v>1967</v>
      </c>
      <c r="F1181" s="43"/>
      <c r="G1181" s="62" t="s">
        <v>2267</v>
      </c>
      <c r="H1181" s="251" t="s">
        <v>2268</v>
      </c>
      <c r="I1181" s="114" t="s">
        <v>2269</v>
      </c>
    </row>
    <row r="1182" spans="2:9" ht="31.5" customHeight="1" x14ac:dyDescent="0.2">
      <c r="B1182" s="30">
        <v>40715</v>
      </c>
      <c r="C1182" s="93"/>
      <c r="D1182" s="79" t="s">
        <v>1963</v>
      </c>
      <c r="E1182" s="80" t="s">
        <v>1967</v>
      </c>
      <c r="F1182" s="43"/>
      <c r="G1182" s="62" t="s">
        <v>2270</v>
      </c>
      <c r="H1182" s="251" t="s">
        <v>2271</v>
      </c>
      <c r="I1182" s="114" t="s">
        <v>2272</v>
      </c>
    </row>
    <row r="1183" spans="2:9" ht="31.5" customHeight="1" x14ac:dyDescent="0.2">
      <c r="B1183" s="30">
        <v>40710</v>
      </c>
      <c r="C1183" s="93"/>
      <c r="D1183" s="79" t="s">
        <v>1963</v>
      </c>
      <c r="E1183" s="80" t="s">
        <v>1967</v>
      </c>
      <c r="F1183" s="43"/>
      <c r="G1183" s="62" t="s">
        <v>1942</v>
      </c>
      <c r="H1183" s="251" t="s">
        <v>2273</v>
      </c>
      <c r="I1183" s="114" t="s">
        <v>2274</v>
      </c>
    </row>
    <row r="1184" spans="2:9" ht="31.5" customHeight="1" x14ac:dyDescent="0.2">
      <c r="B1184" s="30">
        <v>40710</v>
      </c>
      <c r="C1184" s="93"/>
      <c r="D1184" s="79" t="s">
        <v>1963</v>
      </c>
      <c r="E1184" s="80" t="s">
        <v>1967</v>
      </c>
      <c r="F1184" s="43"/>
      <c r="G1184" s="62" t="s">
        <v>15</v>
      </c>
      <c r="H1184" s="251" t="s">
        <v>2275</v>
      </c>
      <c r="I1184" s="114" t="s">
        <v>2276</v>
      </c>
    </row>
    <row r="1185" spans="2:9" ht="31.5" customHeight="1" x14ac:dyDescent="0.2">
      <c r="B1185" s="30">
        <v>40707</v>
      </c>
      <c r="C1185" s="93"/>
      <c r="D1185" s="79" t="s">
        <v>1963</v>
      </c>
      <c r="E1185" s="90"/>
      <c r="F1185" s="43"/>
      <c r="G1185" s="62" t="s">
        <v>1578</v>
      </c>
      <c r="H1185" s="251" t="s">
        <v>2277</v>
      </c>
      <c r="I1185" s="114" t="s">
        <v>2278</v>
      </c>
    </row>
    <row r="1186" spans="2:9" ht="31.5" customHeight="1" x14ac:dyDescent="0.2">
      <c r="B1186" s="30">
        <v>40697</v>
      </c>
      <c r="C1186" s="93"/>
      <c r="D1186" s="79" t="s">
        <v>1963</v>
      </c>
      <c r="E1186" s="80" t="s">
        <v>1967</v>
      </c>
      <c r="F1186" s="43"/>
      <c r="G1186" s="62" t="s">
        <v>15</v>
      </c>
      <c r="H1186" s="251" t="s">
        <v>2279</v>
      </c>
      <c r="I1186" s="114" t="s">
        <v>2280</v>
      </c>
    </row>
    <row r="1187" spans="2:9" ht="31.5" customHeight="1" x14ac:dyDescent="0.2">
      <c r="B1187" s="30">
        <v>40696</v>
      </c>
      <c r="C1187" s="93"/>
      <c r="D1187" s="79" t="s">
        <v>1963</v>
      </c>
      <c r="E1187" s="80" t="s">
        <v>1967</v>
      </c>
      <c r="F1187" s="43"/>
      <c r="G1187" s="62" t="s">
        <v>15</v>
      </c>
      <c r="H1187" s="251" t="s">
        <v>2281</v>
      </c>
      <c r="I1187" s="114" t="s">
        <v>2282</v>
      </c>
    </row>
    <row r="1188" spans="2:9" ht="31.5" customHeight="1" x14ac:dyDescent="0.2">
      <c r="B1188" s="30">
        <v>40687</v>
      </c>
      <c r="C1188" s="93"/>
      <c r="D1188" s="79" t="s">
        <v>1963</v>
      </c>
      <c r="E1188" s="80" t="s">
        <v>1967</v>
      </c>
      <c r="F1188" s="43"/>
      <c r="G1188" s="62" t="s">
        <v>2283</v>
      </c>
      <c r="H1188" s="251" t="s">
        <v>2284</v>
      </c>
      <c r="I1188" s="114" t="s">
        <v>2285</v>
      </c>
    </row>
    <row r="1189" spans="2:9" ht="31.5" customHeight="1" x14ac:dyDescent="0.2">
      <c r="B1189" s="30">
        <v>40681</v>
      </c>
      <c r="C1189" s="119"/>
      <c r="D1189" s="79" t="s">
        <v>1963</v>
      </c>
      <c r="E1189" s="80" t="s">
        <v>1967</v>
      </c>
      <c r="F1189" s="120"/>
      <c r="G1189" s="62" t="s">
        <v>1942</v>
      </c>
      <c r="H1189" s="251" t="s">
        <v>2286</v>
      </c>
      <c r="I1189" s="114" t="s">
        <v>2287</v>
      </c>
    </row>
    <row r="1190" spans="2:9" ht="31.5" customHeight="1" x14ac:dyDescent="0.2">
      <c r="B1190" s="30">
        <v>40676</v>
      </c>
      <c r="C1190" s="119"/>
      <c r="D1190" s="79" t="s">
        <v>1963</v>
      </c>
      <c r="E1190" s="121"/>
      <c r="F1190" s="120"/>
      <c r="G1190" s="62" t="s">
        <v>1942</v>
      </c>
      <c r="H1190" s="251" t="s">
        <v>2288</v>
      </c>
      <c r="I1190" s="114" t="s">
        <v>2289</v>
      </c>
    </row>
    <row r="1191" spans="2:9" ht="31.5" customHeight="1" x14ac:dyDescent="0.2">
      <c r="B1191" s="30">
        <v>40669</v>
      </c>
      <c r="C1191" s="119"/>
      <c r="D1191" s="79" t="s">
        <v>1963</v>
      </c>
      <c r="E1191" s="80" t="s">
        <v>1967</v>
      </c>
      <c r="F1191" s="120"/>
      <c r="G1191" s="62" t="s">
        <v>768</v>
      </c>
      <c r="H1191" s="251" t="s">
        <v>2290</v>
      </c>
      <c r="I1191" s="114" t="s">
        <v>2291</v>
      </c>
    </row>
    <row r="1192" spans="2:9" ht="31.5" customHeight="1" x14ac:dyDescent="0.2">
      <c r="B1192" s="30">
        <v>40669</v>
      </c>
      <c r="C1192" s="119"/>
      <c r="D1192" s="79" t="s">
        <v>1963</v>
      </c>
      <c r="E1192" s="80" t="s">
        <v>1967</v>
      </c>
      <c r="F1192" s="120"/>
      <c r="G1192" s="62" t="s">
        <v>768</v>
      </c>
      <c r="H1192" s="251" t="s">
        <v>2292</v>
      </c>
      <c r="I1192" s="114" t="s">
        <v>2293</v>
      </c>
    </row>
    <row r="1193" spans="2:9" ht="31.5" customHeight="1" x14ac:dyDescent="0.2">
      <c r="B1193" s="30">
        <v>40659</v>
      </c>
      <c r="C1193" s="119"/>
      <c r="D1193" s="79" t="s">
        <v>1963</v>
      </c>
      <c r="E1193" s="122"/>
      <c r="F1193" s="120"/>
      <c r="G1193" s="62" t="s">
        <v>768</v>
      </c>
      <c r="H1193" s="251" t="s">
        <v>2294</v>
      </c>
      <c r="I1193" s="114" t="s">
        <v>2295</v>
      </c>
    </row>
    <row r="1194" spans="2:9" ht="31.5" customHeight="1" x14ac:dyDescent="0.2">
      <c r="B1194" s="30">
        <v>40638</v>
      </c>
      <c r="C1194" s="119"/>
      <c r="D1194" s="123"/>
      <c r="E1194" s="80" t="s">
        <v>1967</v>
      </c>
      <c r="F1194" s="120"/>
      <c r="G1194" s="62" t="s">
        <v>2296</v>
      </c>
      <c r="H1194" s="251" t="s">
        <v>2297</v>
      </c>
      <c r="I1194" s="114" t="s">
        <v>2298</v>
      </c>
    </row>
    <row r="1195" spans="2:9" ht="31.5" customHeight="1" x14ac:dyDescent="0.2">
      <c r="B1195" s="30">
        <v>40638</v>
      </c>
      <c r="C1195" s="119"/>
      <c r="D1195" s="120"/>
      <c r="E1195" s="80" t="s">
        <v>1967</v>
      </c>
      <c r="F1195" s="120"/>
      <c r="G1195" s="62" t="s">
        <v>2299</v>
      </c>
      <c r="H1195" s="251" t="s">
        <v>2300</v>
      </c>
      <c r="I1195" s="114" t="s">
        <v>2301</v>
      </c>
    </row>
    <row r="1196" spans="2:9" ht="31.5" customHeight="1" x14ac:dyDescent="0.2">
      <c r="B1196" s="30">
        <v>40637</v>
      </c>
      <c r="C1196" s="119"/>
      <c r="D1196" s="79" t="s">
        <v>1963</v>
      </c>
      <c r="E1196" s="121"/>
      <c r="F1196" s="120"/>
      <c r="G1196" s="62" t="s">
        <v>2255</v>
      </c>
      <c r="H1196" s="251" t="s">
        <v>2302</v>
      </c>
      <c r="I1196" s="114" t="s">
        <v>2303</v>
      </c>
    </row>
    <row r="1197" spans="2:9" ht="31.5" customHeight="1" x14ac:dyDescent="0.2">
      <c r="B1197" s="30">
        <v>40634</v>
      </c>
      <c r="C1197" s="119"/>
      <c r="D1197" s="79" t="s">
        <v>1963</v>
      </c>
      <c r="E1197" s="120"/>
      <c r="F1197" s="120"/>
      <c r="G1197" s="62" t="s">
        <v>2304</v>
      </c>
      <c r="H1197" s="251" t="s">
        <v>2305</v>
      </c>
      <c r="I1197" s="114" t="s">
        <v>2306</v>
      </c>
    </row>
    <row r="1198" spans="2:9" ht="31.5" customHeight="1" x14ac:dyDescent="0.2">
      <c r="B1198" s="30">
        <v>40633</v>
      </c>
      <c r="C1198" s="119"/>
      <c r="D1198" s="79" t="s">
        <v>1963</v>
      </c>
      <c r="E1198" s="120"/>
      <c r="F1198" s="120"/>
      <c r="G1198" s="62" t="s">
        <v>2304</v>
      </c>
      <c r="H1198" s="251" t="s">
        <v>2307</v>
      </c>
      <c r="I1198" s="114" t="s">
        <v>2308</v>
      </c>
    </row>
    <row r="1199" spans="2:9" ht="31.5" customHeight="1" x14ac:dyDescent="0.2">
      <c r="B1199" s="30">
        <v>40633</v>
      </c>
      <c r="C1199" s="119"/>
      <c r="D1199" s="79" t="s">
        <v>1963</v>
      </c>
      <c r="E1199" s="120"/>
      <c r="F1199" s="120"/>
      <c r="G1199" s="62" t="s">
        <v>2255</v>
      </c>
      <c r="H1199" s="251" t="s">
        <v>2309</v>
      </c>
      <c r="I1199" s="114" t="s">
        <v>2310</v>
      </c>
    </row>
    <row r="1200" spans="2:9" ht="31.5" customHeight="1" x14ac:dyDescent="0.2">
      <c r="B1200" s="30">
        <v>40632</v>
      </c>
      <c r="C1200" s="119"/>
      <c r="D1200" s="79" t="s">
        <v>1963</v>
      </c>
      <c r="E1200" s="120"/>
      <c r="F1200" s="120"/>
      <c r="G1200" s="62" t="s">
        <v>768</v>
      </c>
      <c r="H1200" s="251" t="s">
        <v>2311</v>
      </c>
      <c r="I1200" s="114" t="s">
        <v>2312</v>
      </c>
    </row>
    <row r="1201" spans="2:9" ht="31.5" customHeight="1" x14ac:dyDescent="0.2">
      <c r="B1201" s="30">
        <v>40631</v>
      </c>
      <c r="C1201" s="119"/>
      <c r="D1201" s="123"/>
      <c r="E1201" s="80" t="s">
        <v>1967</v>
      </c>
      <c r="F1201" s="120"/>
      <c r="G1201" s="62" t="s">
        <v>2313</v>
      </c>
      <c r="H1201" s="251" t="s">
        <v>2314</v>
      </c>
      <c r="I1201" s="114" t="s">
        <v>2315</v>
      </c>
    </row>
    <row r="1202" spans="2:9" ht="31.5" customHeight="1" x14ac:dyDescent="0.2">
      <c r="B1202" s="30">
        <v>40627</v>
      </c>
      <c r="C1202" s="119"/>
      <c r="D1202" s="79" t="s">
        <v>1963</v>
      </c>
      <c r="E1202" s="121"/>
      <c r="F1202" s="120"/>
      <c r="G1202" s="62" t="s">
        <v>2304</v>
      </c>
      <c r="H1202" s="251" t="s">
        <v>2316</v>
      </c>
      <c r="I1202" s="114" t="s">
        <v>2317</v>
      </c>
    </row>
    <row r="1203" spans="2:9" ht="31.5" customHeight="1" x14ac:dyDescent="0.2">
      <c r="B1203" s="30">
        <v>40611</v>
      </c>
      <c r="C1203" s="119"/>
      <c r="D1203" s="79" t="s">
        <v>1963</v>
      </c>
      <c r="E1203" s="120"/>
      <c r="F1203" s="120"/>
      <c r="G1203" s="62" t="s">
        <v>2255</v>
      </c>
      <c r="H1203" s="251" t="s">
        <v>2318</v>
      </c>
      <c r="I1203" s="114" t="s">
        <v>2319</v>
      </c>
    </row>
    <row r="1204" spans="2:9" ht="31.5" customHeight="1" x14ac:dyDescent="0.2">
      <c r="B1204" s="30">
        <v>40611</v>
      </c>
      <c r="C1204" s="119"/>
      <c r="D1204" s="79" t="s">
        <v>1963</v>
      </c>
      <c r="E1204" s="80" t="s">
        <v>1967</v>
      </c>
      <c r="F1204" s="120"/>
      <c r="G1204" s="62" t="s">
        <v>1942</v>
      </c>
      <c r="H1204" s="251" t="s">
        <v>2320</v>
      </c>
      <c r="I1204" s="114" t="s">
        <v>2287</v>
      </c>
    </row>
    <row r="1205" spans="2:9" ht="31.5" customHeight="1" x14ac:dyDescent="0.2">
      <c r="B1205" s="30">
        <v>40595</v>
      </c>
      <c r="C1205" s="119"/>
      <c r="D1205" s="79" t="s">
        <v>1963</v>
      </c>
      <c r="E1205" s="121"/>
      <c r="F1205" s="120"/>
      <c r="G1205" s="62" t="s">
        <v>1942</v>
      </c>
      <c r="H1205" s="251" t="s">
        <v>2321</v>
      </c>
      <c r="I1205" s="114" t="s">
        <v>2322</v>
      </c>
    </row>
    <row r="1206" spans="2:9" ht="31.5" customHeight="1" x14ac:dyDescent="0.2">
      <c r="B1206" s="30">
        <v>40590</v>
      </c>
      <c r="C1206" s="119"/>
      <c r="D1206" s="79" t="s">
        <v>1963</v>
      </c>
      <c r="E1206" s="120"/>
      <c r="F1206" s="120"/>
      <c r="G1206" s="62" t="s">
        <v>1942</v>
      </c>
      <c r="H1206" s="251" t="s">
        <v>2323</v>
      </c>
      <c r="I1206" s="114" t="s">
        <v>2287</v>
      </c>
    </row>
    <row r="1207" spans="2:9" ht="31.5" customHeight="1" x14ac:dyDescent="0.2">
      <c r="B1207" s="30">
        <v>40576</v>
      </c>
      <c r="C1207" s="119"/>
      <c r="D1207" s="79" t="s">
        <v>1963</v>
      </c>
      <c r="E1207" s="80" t="s">
        <v>1967</v>
      </c>
      <c r="F1207" s="120"/>
      <c r="G1207" s="62" t="s">
        <v>1942</v>
      </c>
      <c r="H1207" s="251" t="s">
        <v>2324</v>
      </c>
      <c r="I1207" s="114" t="s">
        <v>2325</v>
      </c>
    </row>
    <row r="1208" spans="2:9" ht="31.5" customHeight="1" x14ac:dyDescent="0.2">
      <c r="B1208" s="30">
        <v>40575</v>
      </c>
      <c r="C1208" s="119"/>
      <c r="D1208" s="79" t="s">
        <v>1963</v>
      </c>
      <c r="E1208" s="121"/>
      <c r="F1208" s="120"/>
      <c r="G1208" s="62" t="s">
        <v>768</v>
      </c>
      <c r="H1208" s="251" t="s">
        <v>2326</v>
      </c>
      <c r="I1208" s="114" t="s">
        <v>2312</v>
      </c>
    </row>
    <row r="1209" spans="2:9" ht="31.5" customHeight="1" x14ac:dyDescent="0.2">
      <c r="B1209" s="30">
        <v>40575</v>
      </c>
      <c r="C1209" s="119"/>
      <c r="D1209" s="79" t="s">
        <v>1963</v>
      </c>
      <c r="E1209" s="120"/>
      <c r="F1209" s="120"/>
      <c r="G1209" s="62" t="s">
        <v>2327</v>
      </c>
      <c r="H1209" s="251" t="s">
        <v>2328</v>
      </c>
      <c r="I1209" s="114" t="s">
        <v>2329</v>
      </c>
    </row>
    <row r="1210" spans="2:9" ht="31.5" customHeight="1" x14ac:dyDescent="0.2">
      <c r="B1210" s="30">
        <v>40574</v>
      </c>
      <c r="C1210" s="119"/>
      <c r="D1210" s="79" t="s">
        <v>1963</v>
      </c>
      <c r="E1210" s="80" t="s">
        <v>1967</v>
      </c>
      <c r="F1210" s="120"/>
      <c r="G1210" s="62" t="s">
        <v>2330</v>
      </c>
      <c r="H1210" s="251" t="s">
        <v>2331</v>
      </c>
      <c r="I1210" s="114" t="s">
        <v>2332</v>
      </c>
    </row>
    <row r="1211" spans="2:9" ht="31.5" customHeight="1" x14ac:dyDescent="0.2">
      <c r="B1211" s="30">
        <v>40574</v>
      </c>
      <c r="C1211" s="119"/>
      <c r="D1211" s="79" t="s">
        <v>1963</v>
      </c>
      <c r="E1211" s="121"/>
      <c r="F1211" s="120"/>
      <c r="G1211" s="62" t="s">
        <v>768</v>
      </c>
      <c r="H1211" s="251" t="s">
        <v>2333</v>
      </c>
      <c r="I1211" s="114" t="s">
        <v>2334</v>
      </c>
    </row>
    <row r="1212" spans="2:9" ht="31.5" customHeight="1" x14ac:dyDescent="0.2">
      <c r="B1212" s="30">
        <v>40574</v>
      </c>
      <c r="C1212" s="119"/>
      <c r="D1212" s="79" t="s">
        <v>1963</v>
      </c>
      <c r="E1212" s="80" t="s">
        <v>1967</v>
      </c>
      <c r="F1212" s="120"/>
      <c r="G1212" s="62" t="s">
        <v>1942</v>
      </c>
      <c r="H1212" s="251" t="s">
        <v>2335</v>
      </c>
      <c r="I1212" s="114" t="s">
        <v>2336</v>
      </c>
    </row>
    <row r="1213" spans="2:9" ht="31.5" customHeight="1" x14ac:dyDescent="0.2">
      <c r="B1213" s="30">
        <v>40570</v>
      </c>
      <c r="C1213" s="119"/>
      <c r="D1213" s="79" t="s">
        <v>1963</v>
      </c>
      <c r="E1213" s="121"/>
      <c r="F1213" s="120"/>
      <c r="G1213" s="62" t="s">
        <v>56</v>
      </c>
      <c r="H1213" s="251" t="s">
        <v>2337</v>
      </c>
      <c r="I1213" s="114" t="s">
        <v>760</v>
      </c>
    </row>
    <row r="1214" spans="2:9" ht="31.5" customHeight="1" x14ac:dyDescent="0.2">
      <c r="B1214" s="30">
        <v>40568</v>
      </c>
      <c r="C1214" s="119"/>
      <c r="D1214" s="79" t="s">
        <v>1963</v>
      </c>
      <c r="E1214" s="80" t="s">
        <v>1967</v>
      </c>
      <c r="F1214" s="120"/>
      <c r="G1214" s="62" t="s">
        <v>2338</v>
      </c>
      <c r="H1214" s="251" t="s">
        <v>2339</v>
      </c>
      <c r="I1214" s="114" t="s">
        <v>1094</v>
      </c>
    </row>
    <row r="1215" spans="2:9" ht="31.5" customHeight="1" x14ac:dyDescent="0.2">
      <c r="B1215" s="30">
        <v>40564</v>
      </c>
      <c r="C1215" s="119"/>
      <c r="D1215" s="79" t="s">
        <v>1963</v>
      </c>
      <c r="E1215" s="80" t="s">
        <v>1967</v>
      </c>
      <c r="F1215" s="120"/>
      <c r="G1215" s="62" t="s">
        <v>768</v>
      </c>
      <c r="H1215" s="251" t="s">
        <v>2340</v>
      </c>
      <c r="I1215" s="114" t="s">
        <v>2341</v>
      </c>
    </row>
    <row r="1216" spans="2:9" ht="31.5" customHeight="1" x14ac:dyDescent="0.2">
      <c r="B1216" s="30">
        <v>40564</v>
      </c>
      <c r="C1216" s="119"/>
      <c r="D1216" s="79" t="s">
        <v>1963</v>
      </c>
      <c r="E1216" s="80" t="s">
        <v>1967</v>
      </c>
      <c r="F1216" s="120"/>
      <c r="G1216" s="62" t="s">
        <v>446</v>
      </c>
      <c r="H1216" s="251" t="s">
        <v>2342</v>
      </c>
      <c r="I1216" s="114" t="s">
        <v>2343</v>
      </c>
    </row>
    <row r="1217" spans="2:9" ht="31.5" customHeight="1" x14ac:dyDescent="0.2">
      <c r="B1217" s="30">
        <v>40560</v>
      </c>
      <c r="C1217" s="119"/>
      <c r="D1217" s="79" t="s">
        <v>1963</v>
      </c>
      <c r="E1217" s="80" t="s">
        <v>1967</v>
      </c>
      <c r="F1217" s="120"/>
      <c r="G1217" s="62" t="s">
        <v>768</v>
      </c>
      <c r="H1217" s="251" t="s">
        <v>2344</v>
      </c>
      <c r="I1217" s="114" t="s">
        <v>2345</v>
      </c>
    </row>
    <row r="1218" spans="2:9" ht="31.5" customHeight="1" x14ac:dyDescent="0.2">
      <c r="B1218" s="30">
        <v>40560</v>
      </c>
      <c r="C1218" s="119"/>
      <c r="D1218" s="79" t="s">
        <v>1963</v>
      </c>
      <c r="E1218" s="121"/>
      <c r="F1218" s="120"/>
      <c r="G1218" s="62" t="s">
        <v>2346</v>
      </c>
      <c r="H1218" s="251" t="s">
        <v>2347</v>
      </c>
      <c r="I1218" s="114" t="s">
        <v>2348</v>
      </c>
    </row>
    <row r="1219" spans="2:9" ht="31.5" customHeight="1" x14ac:dyDescent="0.2">
      <c r="B1219" s="30">
        <v>40560</v>
      </c>
      <c r="C1219" s="119"/>
      <c r="D1219" s="123"/>
      <c r="E1219" s="80" t="s">
        <v>1967</v>
      </c>
      <c r="F1219" s="120"/>
      <c r="G1219" s="62" t="s">
        <v>2349</v>
      </c>
      <c r="H1219" s="251" t="s">
        <v>2350</v>
      </c>
      <c r="I1219" s="114" t="s">
        <v>2351</v>
      </c>
    </row>
    <row r="1220" spans="2:9" ht="31.5" customHeight="1" x14ac:dyDescent="0.2">
      <c r="B1220" s="30">
        <v>40553</v>
      </c>
      <c r="C1220" s="119"/>
      <c r="D1220" s="79" t="s">
        <v>1963</v>
      </c>
      <c r="E1220" s="121"/>
      <c r="F1220" s="120"/>
      <c r="G1220" s="62" t="s">
        <v>2304</v>
      </c>
      <c r="H1220" s="251" t="s">
        <v>2352</v>
      </c>
      <c r="I1220" s="114" t="s">
        <v>2353</v>
      </c>
    </row>
    <row r="1221" spans="2:9" ht="31.5" customHeight="1" x14ac:dyDescent="0.2">
      <c r="B1221" s="30">
        <v>40553</v>
      </c>
      <c r="C1221" s="119"/>
      <c r="D1221" s="79" t="s">
        <v>1963</v>
      </c>
      <c r="E1221" s="120"/>
      <c r="F1221" s="120"/>
      <c r="G1221" s="62" t="s">
        <v>2354</v>
      </c>
      <c r="H1221" s="251" t="s">
        <v>2355</v>
      </c>
      <c r="I1221" s="114" t="s">
        <v>2356</v>
      </c>
    </row>
    <row r="1222" spans="2:9" ht="31.5" customHeight="1" x14ac:dyDescent="0.2">
      <c r="B1222" s="30">
        <v>40553</v>
      </c>
      <c r="C1222" s="93"/>
      <c r="D1222" s="117"/>
      <c r="E1222" s="120"/>
      <c r="F1222" s="118" t="s">
        <v>396</v>
      </c>
      <c r="G1222" s="62" t="s">
        <v>2357</v>
      </c>
      <c r="H1222" s="251" t="s">
        <v>2358</v>
      </c>
      <c r="I1222" s="114" t="s">
        <v>2359</v>
      </c>
    </row>
    <row r="1223" spans="2:9" ht="31.5" customHeight="1" x14ac:dyDescent="0.2">
      <c r="B1223" s="30">
        <v>40550</v>
      </c>
      <c r="C1223" s="122"/>
      <c r="D1223" s="79" t="s">
        <v>1963</v>
      </c>
      <c r="E1223" s="121"/>
      <c r="F1223" s="121"/>
      <c r="G1223" s="62" t="s">
        <v>2360</v>
      </c>
      <c r="H1223" s="251" t="s">
        <v>2358</v>
      </c>
      <c r="I1223" s="114" t="s">
        <v>2361</v>
      </c>
    </row>
    <row r="1224" spans="2:9" ht="31.5" customHeight="1" x14ac:dyDescent="0.2">
      <c r="B1224" s="30">
        <v>40549</v>
      </c>
      <c r="C1224" s="124"/>
      <c r="D1224" s="79" t="s">
        <v>1963</v>
      </c>
      <c r="E1224" s="120"/>
      <c r="F1224" s="125"/>
      <c r="G1224" s="62" t="s">
        <v>2255</v>
      </c>
      <c r="H1224" s="251" t="s">
        <v>2362</v>
      </c>
      <c r="I1224" s="114" t="s">
        <v>2363</v>
      </c>
    </row>
    <row r="1225" spans="2:9" ht="31.5" customHeight="1" x14ac:dyDescent="0.2">
      <c r="B1225" s="30">
        <v>40548</v>
      </c>
      <c r="C1225" s="119"/>
      <c r="D1225" s="79" t="s">
        <v>1963</v>
      </c>
      <c r="E1225" s="120"/>
      <c r="F1225" s="120"/>
      <c r="G1225" s="62" t="s">
        <v>56</v>
      </c>
      <c r="H1225" s="251" t="s">
        <v>2364</v>
      </c>
      <c r="I1225" s="114" t="s">
        <v>2365</v>
      </c>
    </row>
    <row r="1226" spans="2:9" ht="31.5" customHeight="1" x14ac:dyDescent="0.2">
      <c r="B1226" s="30">
        <v>40546</v>
      </c>
      <c r="C1226" s="119"/>
      <c r="D1226" s="79" t="s">
        <v>1963</v>
      </c>
      <c r="E1226" s="80" t="s">
        <v>1967</v>
      </c>
      <c r="F1226" s="120"/>
      <c r="G1226" s="62" t="s">
        <v>2366</v>
      </c>
      <c r="H1226" s="251" t="s">
        <v>2367</v>
      </c>
      <c r="I1226" s="114" t="s">
        <v>2368</v>
      </c>
    </row>
    <row r="1227" spans="2:9" ht="31.5" customHeight="1" x14ac:dyDescent="0.2">
      <c r="B1227" s="30">
        <v>40546</v>
      </c>
      <c r="C1227" s="119"/>
      <c r="D1227" s="79" t="s">
        <v>1963</v>
      </c>
      <c r="E1227" s="80" t="s">
        <v>1967</v>
      </c>
      <c r="F1227" s="120"/>
      <c r="G1227" s="62" t="s">
        <v>2369</v>
      </c>
      <c r="H1227" s="251" t="s">
        <v>2370</v>
      </c>
      <c r="I1227" s="114" t="s">
        <v>2371</v>
      </c>
    </row>
    <row r="1228" spans="2:9" ht="31.5" customHeight="1" x14ac:dyDescent="0.2">
      <c r="B1228" s="30">
        <v>40546</v>
      </c>
      <c r="C1228" s="119"/>
      <c r="D1228" s="79" t="s">
        <v>1963</v>
      </c>
      <c r="E1228" s="121"/>
      <c r="F1228" s="120"/>
      <c r="G1228" s="62" t="s">
        <v>2372</v>
      </c>
      <c r="H1228" s="251" t="s">
        <v>2373</v>
      </c>
      <c r="I1228" s="114" t="s">
        <v>2374</v>
      </c>
    </row>
    <row r="1229" spans="2:9" ht="31.5" customHeight="1" x14ac:dyDescent="0.2">
      <c r="B1229" s="30">
        <v>40515</v>
      </c>
      <c r="C1229" s="119"/>
      <c r="D1229" s="79" t="s">
        <v>1963</v>
      </c>
      <c r="E1229" s="80" t="s">
        <v>1967</v>
      </c>
      <c r="F1229" s="120"/>
      <c r="G1229" s="62" t="s">
        <v>56</v>
      </c>
      <c r="H1229" s="251" t="s">
        <v>2375</v>
      </c>
      <c r="I1229" s="114" t="s">
        <v>1032</v>
      </c>
    </row>
    <row r="1230" spans="2:9" ht="31.5" customHeight="1" x14ac:dyDescent="0.2">
      <c r="B1230" s="30">
        <v>40513</v>
      </c>
      <c r="C1230" s="119"/>
      <c r="D1230" s="123"/>
      <c r="E1230" s="80" t="s">
        <v>1967</v>
      </c>
      <c r="F1230" s="120"/>
      <c r="G1230" s="62" t="s">
        <v>2346</v>
      </c>
      <c r="H1230" s="251" t="s">
        <v>2376</v>
      </c>
      <c r="I1230" s="114" t="s">
        <v>2377</v>
      </c>
    </row>
    <row r="1231" spans="2:9" ht="31.5" customHeight="1" x14ac:dyDescent="0.2">
      <c r="B1231" s="30">
        <v>40513</v>
      </c>
      <c r="C1231" s="93"/>
      <c r="D1231" s="120"/>
      <c r="E1231" s="121"/>
      <c r="F1231" s="118" t="s">
        <v>396</v>
      </c>
      <c r="G1231" s="62" t="s">
        <v>2378</v>
      </c>
      <c r="H1231" s="251" t="s">
        <v>2379</v>
      </c>
      <c r="I1231" s="114" t="s">
        <v>2380</v>
      </c>
    </row>
    <row r="1232" spans="2:9" ht="31.5" customHeight="1" x14ac:dyDescent="0.2">
      <c r="B1232" s="30">
        <v>40513</v>
      </c>
      <c r="C1232" s="122"/>
      <c r="D1232" s="79" t="s">
        <v>1963</v>
      </c>
      <c r="E1232" s="120"/>
      <c r="F1232" s="121"/>
      <c r="G1232" s="62" t="s">
        <v>2372</v>
      </c>
      <c r="H1232" s="251" t="s">
        <v>2381</v>
      </c>
      <c r="I1232" s="114" t="s">
        <v>2382</v>
      </c>
    </row>
    <row r="1233" spans="2:9" ht="31.5" customHeight="1" x14ac:dyDescent="0.2">
      <c r="B1233" s="30">
        <v>40513</v>
      </c>
      <c r="C1233" s="119"/>
      <c r="D1233" s="79" t="s">
        <v>1963</v>
      </c>
      <c r="E1233" s="80" t="s">
        <v>1967</v>
      </c>
      <c r="F1233" s="120"/>
      <c r="G1233" s="62" t="s">
        <v>2346</v>
      </c>
      <c r="H1233" s="251" t="s">
        <v>2383</v>
      </c>
      <c r="I1233" s="114" t="s">
        <v>2384</v>
      </c>
    </row>
    <row r="1234" spans="2:9" ht="31.5" customHeight="1" x14ac:dyDescent="0.2">
      <c r="B1234" s="30">
        <v>40513</v>
      </c>
      <c r="C1234" s="119"/>
      <c r="D1234" s="79" t="s">
        <v>1963</v>
      </c>
      <c r="E1234" s="121"/>
      <c r="F1234" s="120"/>
      <c r="G1234" s="62" t="s">
        <v>1942</v>
      </c>
      <c r="H1234" s="251" t="s">
        <v>2385</v>
      </c>
      <c r="I1234" s="114" t="s">
        <v>2386</v>
      </c>
    </row>
    <row r="1235" spans="2:9" ht="31.5" customHeight="1" x14ac:dyDescent="0.2">
      <c r="B1235" s="30">
        <v>40506</v>
      </c>
      <c r="C1235" s="93"/>
      <c r="D1235" s="123"/>
      <c r="E1235" s="120"/>
      <c r="F1235" s="118" t="s">
        <v>396</v>
      </c>
      <c r="G1235" s="62" t="s">
        <v>2387</v>
      </c>
      <c r="H1235" s="251" t="s">
        <v>2388</v>
      </c>
      <c r="I1235" s="114" t="s">
        <v>2389</v>
      </c>
    </row>
    <row r="1236" spans="2:9" ht="31.5" customHeight="1" x14ac:dyDescent="0.2">
      <c r="B1236" s="30">
        <v>40497</v>
      </c>
      <c r="C1236" s="90"/>
      <c r="D1236" s="121"/>
      <c r="E1236" s="120"/>
      <c r="F1236" s="113" t="s">
        <v>396</v>
      </c>
      <c r="G1236" s="62" t="s">
        <v>768</v>
      </c>
      <c r="H1236" s="251" t="s">
        <v>2390</v>
      </c>
      <c r="I1236" s="114" t="s">
        <v>2391</v>
      </c>
    </row>
    <row r="1237" spans="2:9" ht="31.5" customHeight="1" x14ac:dyDescent="0.2">
      <c r="B1237" s="30">
        <v>40497</v>
      </c>
      <c r="C1237" s="122"/>
      <c r="D1237" s="79" t="s">
        <v>1963</v>
      </c>
      <c r="E1237" s="80" t="s">
        <v>1967</v>
      </c>
      <c r="F1237" s="121"/>
      <c r="G1237" s="62" t="s">
        <v>768</v>
      </c>
      <c r="H1237" s="251" t="s">
        <v>2392</v>
      </c>
      <c r="I1237" s="114" t="s">
        <v>2393</v>
      </c>
    </row>
    <row r="1238" spans="2:9" ht="31.5" customHeight="1" x14ac:dyDescent="0.2">
      <c r="B1238" s="30">
        <v>40480</v>
      </c>
      <c r="C1238" s="119"/>
      <c r="D1238" s="79" t="s">
        <v>1963</v>
      </c>
      <c r="E1238" s="121"/>
      <c r="F1238" s="120"/>
      <c r="G1238" s="62" t="s">
        <v>2255</v>
      </c>
      <c r="H1238" s="251" t="s">
        <v>2394</v>
      </c>
      <c r="I1238" s="114" t="s">
        <v>2395</v>
      </c>
    </row>
    <row r="1239" spans="2:9" ht="12.75" hidden="1" customHeight="1" x14ac:dyDescent="0.2">
      <c r="B1239" s="30">
        <v>40470</v>
      </c>
      <c r="C1239" s="93"/>
      <c r="D1239" s="123"/>
      <c r="E1239" s="120"/>
      <c r="F1239" s="118" t="s">
        <v>396</v>
      </c>
      <c r="G1239" s="62" t="s">
        <v>768</v>
      </c>
      <c r="H1239" s="248" t="s">
        <v>2396</v>
      </c>
      <c r="I1239" s="114" t="s">
        <v>2397</v>
      </c>
    </row>
    <row r="1241" spans="2:9" x14ac:dyDescent="0.2">
      <c r="C1241" s="1"/>
      <c r="G1241" s="1"/>
    </row>
    <row r="1242" spans="2:9" x14ac:dyDescent="0.2">
      <c r="C1242" s="1"/>
      <c r="G1242" s="1"/>
    </row>
    <row r="1243" spans="2:9" x14ac:dyDescent="0.2">
      <c r="C1243" s="1"/>
      <c r="G1243" s="1"/>
    </row>
    <row r="1244" spans="2:9" x14ac:dyDescent="0.2">
      <c r="C1244" s="1"/>
      <c r="G1244" s="1"/>
    </row>
    <row r="1245" spans="2:9" x14ac:dyDescent="0.2">
      <c r="C1245" s="1"/>
      <c r="G1245" s="1"/>
    </row>
    <row r="1246" spans="2:9" x14ac:dyDescent="0.2">
      <c r="C1246" s="1"/>
      <c r="G1246" s="1"/>
    </row>
    <row r="1247" spans="2:9" x14ac:dyDescent="0.2">
      <c r="C1247" s="1"/>
      <c r="G1247" s="1"/>
    </row>
    <row r="1248" spans="2:9" x14ac:dyDescent="0.2">
      <c r="C1248" s="1"/>
      <c r="G1248" s="1"/>
    </row>
    <row r="1249" spans="3:7" x14ac:dyDescent="0.2">
      <c r="C1249" s="1"/>
      <c r="G1249" s="1"/>
    </row>
    <row r="1250" spans="3:7" x14ac:dyDescent="0.2">
      <c r="C1250" s="1"/>
      <c r="G1250" s="1"/>
    </row>
    <row r="1251" spans="3:7" x14ac:dyDescent="0.2">
      <c r="C1251" s="1"/>
      <c r="G1251" s="1"/>
    </row>
    <row r="1252" spans="3:7" x14ac:dyDescent="0.2">
      <c r="C1252" s="1"/>
      <c r="G1252" s="1"/>
    </row>
    <row r="1253" spans="3:7" x14ac:dyDescent="0.2">
      <c r="C1253" s="1"/>
      <c r="G1253" s="1"/>
    </row>
  </sheetData>
  <mergeCells count="2">
    <mergeCell ref="G3:H4"/>
    <mergeCell ref="C7:F7"/>
  </mergeCells>
  <hyperlinks>
    <hyperlink ref="H143" r:id="rId1" xr:uid="{1FA3A9CC-24AC-4C0A-BEE2-ED4CACDD7A81}"/>
    <hyperlink ref="H144" r:id="rId2" xr:uid="{C2EF9ED7-8184-4C59-BEBC-F4A76A21775C}"/>
    <hyperlink ref="H145" r:id="rId3" xr:uid="{0263AD40-F6EE-4EE4-963C-FF2429600A37}"/>
    <hyperlink ref="H146" r:id="rId4" display="https://www.ice.com/publicdocs/liffe/corporate_actions/2022/CA-2022-543-Lo.pdf" xr:uid="{F138097B-0BC5-4E56-8466-1E04DE04E909}"/>
    <hyperlink ref="H147" r:id="rId5" xr:uid="{2F55C8DA-C3D7-4D87-887C-CEB279AC0869}"/>
    <hyperlink ref="H148" r:id="rId6" xr:uid="{12A97E0D-E40B-4D85-B74C-8044EB610D27}"/>
    <hyperlink ref="H149" r:id="rId7" xr:uid="{8982ED2B-F749-43BD-9C22-AB11E0C0AB4E}"/>
    <hyperlink ref="H150" r:id="rId8" xr:uid="{DBC9CA45-D83A-4074-BD8F-02CBD8219EDC}"/>
    <hyperlink ref="H151" r:id="rId9" xr:uid="{CCCD9874-2495-47A3-B301-39A0F217B516}"/>
    <hyperlink ref="H152" r:id="rId10" display="https://www.ice.com/publicdocs/liffe/corporate_actions/2022/CA-2022-512-Lo.pdf" xr:uid="{D491FA34-7614-442B-9372-F638E478BB92}"/>
    <hyperlink ref="H153" r:id="rId11" xr:uid="{CA47610D-4CD6-4FC7-8945-88D4366FA230}"/>
    <hyperlink ref="H154" r:id="rId12" xr:uid="{E2C19689-B48A-4B9B-AFCC-1B6F5FBF1B34}"/>
    <hyperlink ref="H155" r:id="rId13" xr:uid="{B727C165-7AB6-41C7-A3EF-FE4233376E25}"/>
    <hyperlink ref="H157" r:id="rId14" display="https://www.ice.com/publicdocs/liffe/corporate_actions/2022/CA-2022-468-Lo.pdf " xr:uid="{8B5358C8-36D9-49CB-B90F-0B07632CAF34}"/>
    <hyperlink ref="H156" r:id="rId15" xr:uid="{2AD783DE-44DF-48C9-AABA-71BB8BDA088F}"/>
    <hyperlink ref="H158" r:id="rId16" display="https://www.theice.com/publicdocs/liffe/corporate_actions/2022/CA-2022-450-Lo.pdf" xr:uid="{C919243F-F6BF-4F61-BB84-3FBE5636F165}"/>
    <hyperlink ref="H159" r:id="rId17" xr:uid="{E4E71A37-0B70-49F6-A925-015A3C3B56DE}"/>
    <hyperlink ref="H160" r:id="rId18" xr:uid="{19629822-D85A-40CE-8B4A-B5F2F1D6A988}"/>
    <hyperlink ref="H161" r:id="rId19" display="https://www.ice.com/publicdocs/circulars/22131_attach_.pdf" xr:uid="{E6A2CC33-9E9C-4BEE-BB99-A90B2BA26880}"/>
    <hyperlink ref="H162" r:id="rId20" xr:uid="{28D6C429-D2DD-4539-89A9-77E422A4DD34}"/>
    <hyperlink ref="H163" r:id="rId21" xr:uid="{0265EC1C-71E4-4C0E-AA8F-35B7504BBE05}"/>
    <hyperlink ref="H164" r:id="rId22" xr:uid="{4C097768-6AB1-4BC0-86BA-803F735579BC}"/>
    <hyperlink ref="H165" r:id="rId23" xr:uid="{73599707-4BBF-4A96-97AC-9A9B247579B0}"/>
    <hyperlink ref="H166" r:id="rId24" xr:uid="{DC6110A8-A17C-4E38-B4EA-C83F36DE225A}"/>
    <hyperlink ref="H167" r:id="rId25" xr:uid="{D9357CE0-C734-4CA3-8629-39D144155777}"/>
    <hyperlink ref="H168" r:id="rId26" xr:uid="{4CA2C981-2025-4F47-932B-81CC8488BEEC}"/>
    <hyperlink ref="H169" r:id="rId27" display="https://www.ice.com/publicdocs/liffe/corporate_actions/2022/CA-2022-380-Lo.pdf" xr:uid="{51C7087F-936D-40B8-AC60-9109A6EEFE8C}"/>
    <hyperlink ref="H170" r:id="rId28" display="https://www.theice.com/publicdocs/circulars/22103.pdf" xr:uid="{50D8BDF7-E30F-4C7C-87E1-FB44D31A2851}"/>
    <hyperlink ref="H171" r:id="rId29" xr:uid="{2B9975C3-B5D3-48B7-83EA-B897A04DAAA3}"/>
    <hyperlink ref="H172" r:id="rId30" xr:uid="{520F78A1-8C26-404F-BCE5-A5BF0EAB20B4}"/>
    <hyperlink ref="H173" r:id="rId31" xr:uid="{97F10E41-0EC4-4953-809E-EAFD77AFD13D}"/>
    <hyperlink ref="H174" r:id="rId32" xr:uid="{8371C083-20C6-4284-AD04-E9F4B5AA7EC4}"/>
    <hyperlink ref="H175" r:id="rId33" xr:uid="{E9F47A07-463C-4B1F-AC21-CF619BE7FD91}"/>
    <hyperlink ref="H176" r:id="rId34" xr:uid="{50DEBE33-FF6E-41C1-A17E-3EB48C11BCEE}"/>
    <hyperlink ref="H177" r:id="rId35" xr:uid="{B6C4DAA6-8AAC-4D08-AA7F-98E9288D1619}"/>
    <hyperlink ref="H179" r:id="rId36" display="https://www.theice.com/publicdocs/liffe/corporate_actions/2022/CA-2022-322-Lo.pdf https://www.theice.com/publicdocs/liffe/corporate_actions/2022/CA-2022-322-Lo.pdf" xr:uid="{63E875CE-9C6D-4C01-9FE9-05F700BDD845}"/>
    <hyperlink ref="H180" r:id="rId37" xr:uid="{F02A97D3-6B49-4332-881E-73566F6D2BE6}"/>
    <hyperlink ref="H178" r:id="rId38" xr:uid="{F5F9C7CD-4F5D-4228-9720-A92AAF4EE7DA}"/>
    <hyperlink ref="H181" r:id="rId39" display="https://www.theice.com/publicdocs/liffe/corporate_actions/2022/CA-2022-315-Lo.pdf" xr:uid="{E46D42CD-9B7C-436C-8055-4344F7FBC326}"/>
    <hyperlink ref="H182" r:id="rId40" display="https://www.theice.com/publicdocs/liffe/corporate_actions/2022/CA-2022-304-Lo.pdf" xr:uid="{C52A2A73-B20B-4FEF-A07B-16898EDD8128}"/>
    <hyperlink ref="H183" r:id="rId41" xr:uid="{170C04B5-46D3-482D-B847-A35A06FC61F0}"/>
    <hyperlink ref="H184" r:id="rId42" xr:uid="{038F9F73-1C3D-4C9A-B8B1-223233E477FC}"/>
    <hyperlink ref="H185" r:id="rId43" xr:uid="{9BC77A27-7F79-4B57-80E4-F096100FD68A}"/>
    <hyperlink ref="H186" r:id="rId44" xr:uid="{F8D0E85F-1571-4C7D-9FC6-51A4D1CF4CE3}"/>
    <hyperlink ref="H188" r:id="rId45" xr:uid="{51DF38E8-B587-4E87-A649-8DBD19D83818}"/>
    <hyperlink ref="H189" r:id="rId46" display="https://www.theice.com/publicdocs/liffe/corporate_actions/2022/CA-2022-248-Lo.pdfhttps://www.theice.com/publicdocs/liffe/corporate_actions/2022/CA-2022-249-DA.pdf" xr:uid="{1E063311-59BC-4788-9CA0-0D402C53505F}"/>
    <hyperlink ref="H191" r:id="rId47" display="https://www.theice.com/publicdocs/liffe/corporate_actions/2022/CA-2022-234-Lo.pdfhttps://www.theice.com/publicdocs/liffe/corporate_actions/2022/CA-2022-235-DA.pdf" xr:uid="{1FF499B8-1710-437F-9ACF-B5D9893BAD72}"/>
    <hyperlink ref="H193" r:id="rId48" xr:uid="{EEC253DD-600D-41E1-8C9B-13CE4BA7316E}"/>
    <hyperlink ref="H194" r:id="rId49" xr:uid="{303EAA28-0724-4E50-9E1B-7783B771AF8A}"/>
    <hyperlink ref="H195" r:id="rId50" xr:uid="{A96CEE00-E9CC-4D82-8290-8934FB0371A3}"/>
    <hyperlink ref="H196" r:id="rId51" xr:uid="{F209C32E-3569-48A6-9BE9-CD7564814165}"/>
    <hyperlink ref="H197" r:id="rId52" xr:uid="{F214DBE9-1E82-44F0-B53D-24A221FB3B0A}"/>
    <hyperlink ref="H198" r:id="rId53" xr:uid="{2A4C98E2-CD27-43D0-925B-252BA633327D}"/>
    <hyperlink ref="H199" r:id="rId54" xr:uid="{31215B4F-D62D-4C7D-8008-EB1B9D6F6F9F}"/>
    <hyperlink ref="H200" r:id="rId55" xr:uid="{18768DD8-B59E-4799-8C62-F26F8F5FE1B6}"/>
    <hyperlink ref="H201" r:id="rId56" xr:uid="{E17F8052-2D24-48A3-93AF-6F2C2CB080DE}"/>
    <hyperlink ref="H202" r:id="rId57" xr:uid="{D231B95E-29E8-4491-9494-E154A87C0593}"/>
    <hyperlink ref="H203" r:id="rId58" xr:uid="{EDF1DCF5-8B3B-446C-9EAB-BD829C792E78}"/>
    <hyperlink ref="H204" r:id="rId59" xr:uid="{D78897AA-63EA-413F-9726-BB8743FD5465}"/>
    <hyperlink ref="H211" r:id="rId60" xr:uid="{628194E0-D0AD-4863-8792-BB1243CC6C64}"/>
    <hyperlink ref="H212" r:id="rId61" xr:uid="{2DD20F14-1AE1-416A-B26D-BAD4AD2A1AE5}"/>
    <hyperlink ref="H215" r:id="rId62" display="https://www.theice.com/publicdocs/liffe/corporate_actions/2022/CA-2022-039-Lo.pdf" xr:uid="{29E3BE4F-E92C-42C8-B0AA-CE4BBB9F508D}"/>
    <hyperlink ref="H214" r:id="rId63" xr:uid="{644696E7-87A7-41AF-842A-BB81D7C8514B}"/>
    <hyperlink ref="H218" r:id="rId64" xr:uid="{F1E5A6E7-0CFE-4939-8885-E4E0FF75D6C9}"/>
    <hyperlink ref="H217" r:id="rId65" display="https://www.theice.com/publicdocs/liffe/corporate_actions/2022/CA-2022-034-Lo.pdf " xr:uid="{1A429AF9-4F2D-4E48-B5CB-B4B4FAB6049C}"/>
    <hyperlink ref="H216" r:id="rId66" display="https://www.theice.com/publicdocs/liffe/corporate_actions/2022/CA-2022-036-DA.pdf " xr:uid="{F1E0BADF-2AF1-40ED-8C5B-E3BDBE3204D1}"/>
    <hyperlink ref="H219" r:id="rId67" xr:uid="{39F43764-58A3-4FFD-8E5A-72943F7D8CEE}"/>
    <hyperlink ref="H222" r:id="rId68" xr:uid="{19303FE3-15F5-4402-AF31-438B4400C7AA}"/>
    <hyperlink ref="H221" r:id="rId69" xr:uid="{E2D51E9C-1AA3-4BCB-B46E-A284FC36101A}"/>
    <hyperlink ref="H223" r:id="rId70" display="https://www.theice.com/publicdocs/liffe/corporate_actions/2021/CA-2021-698-Lo.pdf" xr:uid="{C2D0F9CC-B61E-4F54-A189-E247DC7951F3}"/>
    <hyperlink ref="H224" r:id="rId71" xr:uid="{D6E3C00A-4F7C-4394-9309-DB4966A6F118}"/>
    <hyperlink ref="H225" r:id="rId72" xr:uid="{E3AAD40D-D92F-4B69-ACDF-B7E8CCCCA48E}"/>
    <hyperlink ref="H226" r:id="rId73" xr:uid="{7B44EF09-5BF5-4B3A-8824-1E836E207E29}"/>
    <hyperlink ref="H227" r:id="rId74" xr:uid="{489DD9AE-CA99-4C46-8AFD-4DB7EA28A5FB}"/>
    <hyperlink ref="H228" r:id="rId75" xr:uid="{3688EA0D-E8BA-44C2-B0B9-AD06C679BCC3}"/>
    <hyperlink ref="H229" r:id="rId76" xr:uid="{EBD3BD13-8A53-4E53-ADBF-1F87862838D8}"/>
    <hyperlink ref="H230" r:id="rId77" display="https://www.theice.com/publicdocs/liffe/corporate_actions/2021/CA-2021-691-Lo.pdf" xr:uid="{86563D1E-AFCC-4FEC-9DD6-E3AD87014F1A}"/>
    <hyperlink ref="H231" r:id="rId78" display="https://www.theice.com/publicdocs/circulars/21215.pdf https://www.theice.com/publicdocs/circulars/21206.pdf" xr:uid="{3B75D52A-214C-4A56-8876-AEFF6F1FF823}"/>
    <hyperlink ref="H232" r:id="rId79" xr:uid="{C7BEED6E-454E-43B7-B5DC-5FDD9E5E64EA}"/>
    <hyperlink ref="H234" r:id="rId80" xr:uid="{DFEB59A8-CB52-415F-827C-6E1951D4E8F8}"/>
    <hyperlink ref="H233" r:id="rId81" xr:uid="{B26C59AE-6E57-4B37-8B9A-5054B18607C0}"/>
    <hyperlink ref="H235" r:id="rId82" xr:uid="{43E8FA14-C816-48BE-874B-694BDABE7814}"/>
    <hyperlink ref="H236" r:id="rId83" xr:uid="{B2130157-73F1-4782-8C32-9A9298022238}"/>
    <hyperlink ref="H237" r:id="rId84" xr:uid="{0989A0AD-6B5C-4821-9E6C-7949401DC714}"/>
    <hyperlink ref="H238" r:id="rId85" xr:uid="{7A162451-6F69-48BC-9145-62F16A7BBF8C}"/>
    <hyperlink ref="H239" r:id="rId86" xr:uid="{55DAB99D-BA08-4999-9970-B94E0D483066}"/>
    <hyperlink ref="H240" r:id="rId87" xr:uid="{E4611E96-AB67-4732-BCE9-710287FBC945}"/>
    <hyperlink ref="H241" r:id="rId88" xr:uid="{65C425AF-25EB-455D-88BB-4CBFB6F01C60}"/>
    <hyperlink ref="H244" r:id="rId89" xr:uid="{4C5623AC-F099-406A-821C-76545DB3066D}"/>
    <hyperlink ref="H243" r:id="rId90" xr:uid="{CB97BC31-E4CC-48E3-A8E5-753812A1B7B0}"/>
    <hyperlink ref="H242" r:id="rId91" xr:uid="{8237622A-C37B-4DD4-A2F1-618D1638F0A4}"/>
    <hyperlink ref="H245" r:id="rId92" xr:uid="{CAB6E598-592E-4D85-9A43-DB9C02725292}"/>
    <hyperlink ref="H246" r:id="rId93" xr:uid="{47E31E9B-7FE9-4B3A-91BC-F15CD1B48F7D}"/>
    <hyperlink ref="H247" r:id="rId94" display="https://www.theice.com/publicdocs/liffe/corporate_actions/2021/CA-2021-518-Lo.pdf" xr:uid="{51B4C596-91BF-46E9-A4C6-D91BE2C362E5}"/>
    <hyperlink ref="H248" r:id="rId95" xr:uid="{39313B10-7D8F-47B3-B179-C0C9F1E9DBF8}"/>
    <hyperlink ref="H249" r:id="rId96" xr:uid="{2BD203BF-3A18-4615-A368-3356817D5F47}"/>
    <hyperlink ref="H250" r:id="rId97" xr:uid="{8673C5B0-EEC7-4436-A311-4164E8C20752}"/>
    <hyperlink ref="H251" r:id="rId98" xr:uid="{B117F8F8-F31C-4730-9B42-E4C8707AFD9D}"/>
    <hyperlink ref="H252" r:id="rId99" xr:uid="{EFE67EE0-5F17-4D8C-B1B1-7C722025B6AF}"/>
    <hyperlink ref="H254" r:id="rId100" display="https://www.theice.com/publicdocs/liffe/corporate_actions/2021/CA-2021-490-Lo.pdf" xr:uid="{7586541C-CA35-49FE-8385-12726C8546C2}"/>
    <hyperlink ref="H256" r:id="rId101" display="https://www.theice.com/publicdocs/liffe/corporate_actions/2021/CA-2021-446-Lo.pdf  " xr:uid="{A525133D-DD94-4C7F-B46B-A2FDA5C0C0A9}"/>
    <hyperlink ref="H255" r:id="rId102" display="https://www.theice.com/publicdocs/liffe/corporate_actions/2021/CA-2021-472-Lo.pdf " xr:uid="{EA82BAC1-E640-436C-92E8-E161D1696052}"/>
    <hyperlink ref="H257" r:id="rId103" xr:uid="{7056392C-7612-4334-8FD3-C5C3E282814F}"/>
    <hyperlink ref="H258" r:id="rId104" xr:uid="{5A429E41-1375-4D06-8A76-BD824AE6F319}"/>
    <hyperlink ref="H259" r:id="rId105" xr:uid="{97575285-9412-4BD5-AA26-B23F6E50F41D}"/>
    <hyperlink ref="H260" r:id="rId106" xr:uid="{90A505B4-9B30-4E3E-B182-C82884A6914E}"/>
    <hyperlink ref="H261" r:id="rId107" display="https://www.theice.com/publicdocs/liffe/corporate_actions/2021/CA-2021-383-Lo.pdf" xr:uid="{0FFC9123-AA88-41E1-B087-F39015BAFF7F}"/>
    <hyperlink ref="H262" r:id="rId108" xr:uid="{3E4720F1-3FD5-4137-BA87-8D1CCA28782F}"/>
    <hyperlink ref="H263" r:id="rId109" xr:uid="{67A3051A-CA47-4AFD-AA41-5FC6E764587E}"/>
    <hyperlink ref="H265" r:id="rId110" xr:uid="{73C7411B-4FF8-4E43-BB0A-064EC05B1FAA}"/>
    <hyperlink ref="H266" r:id="rId111" xr:uid="{6AD116F0-4B68-4423-97FF-7046835860C7}"/>
    <hyperlink ref="H267" r:id="rId112" xr:uid="{20F9C875-B637-4B87-81FC-66B2C462A120}"/>
    <hyperlink ref="H268" r:id="rId113" xr:uid="{DF1B5957-E392-4DB5-9C7E-29BCC74BBABD}"/>
    <hyperlink ref="H269" r:id="rId114" display="https://www.theice.com/publicdocs/liffe/corporate_actions/2021/CA-2020-331-Lo.pdf" xr:uid="{98BB6806-7465-4C4B-BF26-E8844E98C8B2}"/>
    <hyperlink ref="H270" r:id="rId115" display="https://www.theice.com/publicdocs/liffe/corporate_actions/2021/CA-2021-323-Lo.pdf" xr:uid="{3E3272C8-53CD-42F3-A7BF-072936747D2C}"/>
    <hyperlink ref="H271" r:id="rId116" display="https://www.theice.com/publicdocs/liffe/corporate_actions/2021/CA-2021-324-DA.pdf" xr:uid="{F0E60DBF-8823-4206-BCF7-262925908131}"/>
    <hyperlink ref="H272" r:id="rId117" xr:uid="{8C90EF70-AFC8-4F2F-988B-3309F2EE75AF}"/>
    <hyperlink ref="H273" r:id="rId118" xr:uid="{EB51B725-058D-4F0C-A076-FFA51FE7BA4F}"/>
    <hyperlink ref="H275" r:id="rId119" xr:uid="{3D2F5C63-2E5F-40C3-B2D5-90788DAB98EB}"/>
    <hyperlink ref="H274" r:id="rId120" xr:uid="{48B52892-F47E-4257-9853-BE3022B20AC8}"/>
    <hyperlink ref="H276" r:id="rId121" xr:uid="{878A4611-358F-43E4-9DD8-05DCEED3C07B}"/>
    <hyperlink ref="H277" r:id="rId122" xr:uid="{EE5B6012-6482-4560-BDF5-A9AF70BC113B}"/>
    <hyperlink ref="H279" r:id="rId123" xr:uid="{FB8D76AC-C7A2-459A-9C18-76157E06A952}"/>
    <hyperlink ref="H278" r:id="rId124" xr:uid="{3E2A981A-5426-4353-8A21-F08F3650B300}"/>
    <hyperlink ref="H280" r:id="rId125" display="https://www.theice.com/publicdocs/liffe/corporate_actions/2021/CA-2021-268-Lo.pdf" xr:uid="{4C47C32C-4B60-4014-82E1-61DD1DA3FB0E}"/>
    <hyperlink ref="H281" r:id="rId126" display="https://www.theice.com/publicdocs/liffe/corporate_actions/2021/CA-2021-257-Lo.pdf" xr:uid="{5403E943-C209-40BF-819B-70FE290F3D85}"/>
    <hyperlink ref="H282" r:id="rId127" xr:uid="{5F01A3F4-401E-411A-9B1A-82127EDB2C47}"/>
    <hyperlink ref="H283" r:id="rId128" xr:uid="{C22F82E6-3628-413B-A08E-B00B39B1C0AC}"/>
    <hyperlink ref="H284" r:id="rId129" display="https://www.theice.com/publicdocs/liffe/corporate_actions/2021/CA-2021-226-Lo.pdf" xr:uid="{D1EE9A54-9C9C-4058-A6B5-A4C29494BB1F}"/>
    <hyperlink ref="H285" r:id="rId130" xr:uid="{75A6D7C8-1953-4798-91E6-013A5AF3FBDB}"/>
    <hyperlink ref="H286" r:id="rId131" xr:uid="{39EB40D9-4334-4AF4-B733-1B3294AFFD1A}"/>
    <hyperlink ref="H287" r:id="rId132" xr:uid="{C579D3CF-3369-4DDE-B6F2-032BF477B22D}"/>
    <hyperlink ref="H288" r:id="rId133" display="https://www.theice.com/publicdocs/circulars/21038 .pdf" xr:uid="{FDBAB738-603B-43DE-B9D0-2ACB2EED84EA}"/>
    <hyperlink ref="H290" r:id="rId134" xr:uid="{4BBE793C-7037-45BD-908F-D8EFEB9AB511}"/>
    <hyperlink ref="H289" r:id="rId135" xr:uid="{F253A1C2-63A8-4CA1-9C2F-BBE5D13F8850}"/>
    <hyperlink ref="H291" r:id="rId136" xr:uid="{E22BC56F-75FC-494A-BCDA-AEFC265EC906}"/>
    <hyperlink ref="H293" r:id="rId137" xr:uid="{3A681755-57A1-4473-BC83-72C2886F67BF}"/>
    <hyperlink ref="H294" r:id="rId138" xr:uid="{79B2415B-ED7D-4B7F-AB37-869480759186}"/>
    <hyperlink ref="H295" r:id="rId139" xr:uid="{C8084C95-F067-4276-9450-FA64DB15FB77}"/>
    <hyperlink ref="H296" r:id="rId140" display="https://www.theice.com/publicdocs/liffe/corporate_actions/2021/CA-2021-075-Lo.pdf" xr:uid="{5546B4D6-8E82-44F4-9BB9-DD70D294FBF0}"/>
    <hyperlink ref="H297" r:id="rId141" xr:uid="{0C86FD76-A650-4F65-80C0-D4A0E62E70E8}"/>
    <hyperlink ref="H298" r:id="rId142" xr:uid="{42AD16FD-53B9-4CBC-A373-699BAA4583AC}"/>
    <hyperlink ref="H299" r:id="rId143" xr:uid="{0FB6A1F2-9726-4755-B494-5FA327947525}"/>
    <hyperlink ref="H300" r:id="rId144" xr:uid="{EB7B0BB7-B165-4551-B4A9-9695A0E84D35}"/>
    <hyperlink ref="H301" r:id="rId145" xr:uid="{8DA290F7-948D-4B46-95EE-7E64123E9A2E}"/>
    <hyperlink ref="H302" r:id="rId146" xr:uid="{5C411850-2526-4A79-A81C-BD8BA24B6A7C}"/>
    <hyperlink ref="H303" r:id="rId147" xr:uid="{EF632F08-6B3C-401C-84FA-28583F866029}"/>
    <hyperlink ref="H304" r:id="rId148" xr:uid="{8B9E6C2A-D6EE-4CE2-B51C-FBB464CBFA5A}"/>
    <hyperlink ref="H305" r:id="rId149" xr:uid="{074600F6-7BE6-47E5-B8BD-3E33AB21C5F0}"/>
    <hyperlink ref="H306" r:id="rId150" display="https://www.theice.com/publicdocs/liffe/corporate_actions/2020/CA-2020-426-DA.pdf" xr:uid="{5823F46E-8801-4F1D-A06D-FFE2B9E1812B}"/>
    <hyperlink ref="H307" r:id="rId151" display="https://www.theice.com/publicdocs/circulars/20156.pdf" xr:uid="{56D9D07F-1D36-4378-9303-EA4678477575}"/>
    <hyperlink ref="H308" r:id="rId152" display="https://www.theice.com/publicdocs/liffe/corporate_actions/2020/CA-2020-412-Lo.pdf" xr:uid="{6458717C-AC86-4C0E-8195-29E65F8DCD93}"/>
    <hyperlink ref="H309" r:id="rId153" display="https://www.theice.com/publicdocs/circulars/20163%20.pdf" xr:uid="{7CE871CD-350C-48A3-833C-4E13B33D53C4}"/>
    <hyperlink ref="H310" r:id="rId154" display="https://www.theice.com/publicdocs/liffe/corporate_actions/2020/CA-2020-399-DA.pdf" xr:uid="{55BF2EC4-EFCF-4DC1-8C4B-D3F6001B8305}"/>
    <hyperlink ref="H311" r:id="rId155" xr:uid="{AFDA986A-F6E0-450E-8EBB-F29862DAAABA}"/>
    <hyperlink ref="H312" r:id="rId156" display="https://www.theice.com/publicdocs/circulars/20153.pdf" xr:uid="{02D8CB81-39ED-4D47-8FF2-00FEAE5F7C52}"/>
    <hyperlink ref="H313" r:id="rId157" xr:uid="{FDB15327-2754-406F-8EB6-51CEC2ACBAB3}"/>
    <hyperlink ref="H314" r:id="rId158" display="https://www.theice.com/publicdocs/liffe/corporate_actions/2020/CA-2020-367-DA.pdf" xr:uid="{50A7F890-3AB6-48EF-BD51-004554197016}"/>
    <hyperlink ref="H315" r:id="rId159" display="https://www.theice.com/publicdocs/liffe/corporate_actions/2020/CA-2020-361-Lo .pdf" xr:uid="{6438751B-738B-4A96-A5DE-A7A2C247B42D}"/>
    <hyperlink ref="H316" r:id="rId160" display="https://www.theice.com/publicdocs/liffe/corporate_actions/2020/CA-2020-331-Lo.pdf" xr:uid="{564CD7ED-1F04-4818-AE0A-29A79FB0B464}"/>
    <hyperlink ref="H317" r:id="rId161" xr:uid="{E66BEC39-AC39-4F69-842F-F8643A30531D}"/>
    <hyperlink ref="H318" r:id="rId162" xr:uid="{8D218F0B-0E09-4C2E-80AC-827896C280D4}"/>
    <hyperlink ref="H319" r:id="rId163" xr:uid="{F3DF3D8E-83E1-4CA7-8E66-EEBDCC535A45}"/>
    <hyperlink ref="H320" r:id="rId164" xr:uid="{E657082D-F5D1-4C06-9378-F840BBB13BFD}"/>
    <hyperlink ref="H321" r:id="rId165" display="https://www.theice.com/publicdocs/liffe/corporate_actions/2020/CA-2020-299-Lo.pdf" xr:uid="{BF092EE5-EC8D-4DB5-88D5-62D5A04B8557}"/>
    <hyperlink ref="H323" r:id="rId166" xr:uid="{ECE0BE7A-A367-45F1-851D-DCAF12E2D7F3}"/>
    <hyperlink ref="H324" r:id="rId167" xr:uid="{D30AF889-5D17-4113-BDC2-29F2202A5E9C}"/>
    <hyperlink ref="H325" r:id="rId168" xr:uid="{F4E0CB55-D137-4885-A416-CFF2D207201B}"/>
    <hyperlink ref="H326" r:id="rId169" display="https://www.theice.com/publicdocs/liffe/corporate_actions/2020/CA-2020-136-DA.pdf" xr:uid="{BB35FA3C-045A-4162-9AE5-569D5C8F02A6}"/>
    <hyperlink ref="H327" r:id="rId170" xr:uid="{A47038CE-0748-44FF-95EF-4C54A25963E2}"/>
    <hyperlink ref="H328" r:id="rId171" xr:uid="{B77C713E-27C7-43BC-985B-633EF43DECCC}"/>
    <hyperlink ref="H340" r:id="rId172" xr:uid="{9B1C1804-F326-4441-966D-C57873770F56}"/>
    <hyperlink ref="H329" r:id="rId173" xr:uid="{DD2DBBE0-FD2B-44FD-BF08-B3BBF5190E94}"/>
    <hyperlink ref="H330" r:id="rId174" display="https://www.theice.com/publicdocs/liffe/corporate_actions/2020/CA-2020-227-Lo.pdf" xr:uid="{14A552A4-6D02-4C22-9DA6-7FB3E580B0AC}"/>
    <hyperlink ref="H331" r:id="rId175" xr:uid="{7BFE11E5-56F3-41CB-A5C5-88022EA1DF5E}"/>
    <hyperlink ref="H333" r:id="rId176" display="https://www.theice.com/publicdocs/liffe/corporate_actions/2020/CA-2020-214-Lo.pdf" xr:uid="{F3687FC5-03E1-4C78-B4F8-9188572247E6}"/>
    <hyperlink ref="H334" r:id="rId177" xr:uid="{FCEAA3BF-8818-4274-940C-7B35699E0D8C}"/>
    <hyperlink ref="H335" r:id="rId178" xr:uid="{23065151-A319-4792-AA0F-C666CA175DD5}"/>
    <hyperlink ref="H336" r:id="rId179" xr:uid="{82EA4900-B891-41F1-93C5-86CA5A46EEE2}"/>
    <hyperlink ref="H337" r:id="rId180" display="https://www.theice.com/publicdocs/liffe/corporate_actions/2020/CA-2020-184-DA.pdf" xr:uid="{A8A8889C-2F7E-410C-8C42-54C0522653E7}"/>
    <hyperlink ref="H338" r:id="rId181" xr:uid="{6DA8E7F6-A2D4-43A4-9912-074BA9415498}"/>
    <hyperlink ref="H339" r:id="rId182" xr:uid="{7898AD01-FB45-4EEE-BE17-C286F90A3064}"/>
    <hyperlink ref="H342" r:id="rId183" display="https://www.theice.com/publicdocs/liffe/corporate_actions/2020/CA-2020-136-DA.pdf" xr:uid="{F2BA7AAD-AD42-4669-80C3-62E6414AB696}"/>
    <hyperlink ref="H343" r:id="rId184" xr:uid="{B09DAF45-30C2-40E7-A597-1C362CE9931A}"/>
    <hyperlink ref="H344" r:id="rId185" xr:uid="{08A9AB0C-75E0-4F06-9424-F666BA63959B}"/>
    <hyperlink ref="H345" r:id="rId186" display="https://www.theice.com/publicdocs/liffe/corporate_actions/2020/CA-2020-101-DA.pdf" xr:uid="{8E0601E1-B84E-4194-9383-F7B158D315B0}"/>
    <hyperlink ref="H346" r:id="rId187" xr:uid="{5803536B-98E5-4BB1-888F-7D1F6DF4DD27}"/>
    <hyperlink ref="H347" r:id="rId188" xr:uid="{80AF4C48-A372-4040-A971-8B04F043B91B}"/>
    <hyperlink ref="H348" r:id="rId189" xr:uid="{A2FDA5E8-9A79-4BCD-920C-0174C56862C1}"/>
    <hyperlink ref="H349" r:id="rId190" xr:uid="{7252748E-8EB0-49A3-9128-97BF80166B66}"/>
    <hyperlink ref="H350" r:id="rId191" xr:uid="{C73BFCDD-B0C1-42EE-8B40-125181E0F5D5}"/>
    <hyperlink ref="H351" r:id="rId192" xr:uid="{8385F969-9A45-4388-A7E1-9CDE140ACE23}"/>
    <hyperlink ref="H352" r:id="rId193" xr:uid="{79D2F246-B6ED-4BB1-962F-9E087132A268}"/>
    <hyperlink ref="H353" r:id="rId194" xr:uid="{AABC7DAD-A9FA-420C-B329-12A0217D2999}"/>
    <hyperlink ref="H354" r:id="rId195" display="https://www.theice.com/publicdocs/liffe/corporate_actions/2020/CA-2020-011-Lo.pdf" xr:uid="{91BDD89F-0C91-4666-AB32-4A7C6F416E76}"/>
    <hyperlink ref="H356" r:id="rId196" xr:uid="{A8E7C93B-23DF-4004-B92D-7EF758BF82C3}"/>
    <hyperlink ref="H357" r:id="rId197" display="https://www.theice.com/publicdocs/liffe/corporate_actions/2019/CA-2019-579-DA.pdf" xr:uid="{2F54D6CD-6A80-455D-931E-44397CBA53BC}"/>
    <hyperlink ref="H359" r:id="rId198" display="https://www.theice.com/publicdocs/liffe/corporate_actions/2019/CA-2019-570-Lo.pdf" xr:uid="{2AA5FB18-48C6-4B7E-A395-BA8A7CF41136}"/>
    <hyperlink ref="H360" r:id="rId199" xr:uid="{7146ACF7-1183-4A51-A89D-C2A005601A0F}"/>
    <hyperlink ref="H361" r:id="rId200" display="https://www.theice.com/publicdocs/liffe/corporate_actions/2019/CA-2019-553-DA.pdf" xr:uid="{912A6655-EDCD-4E52-99B6-0551AA0BB017}"/>
    <hyperlink ref="H609" r:id="rId201" xr:uid="{E4501410-DDA2-4055-8B63-C24585691BB3}"/>
    <hyperlink ref="H610" r:id="rId202" xr:uid="{A9360F55-E8A1-4CB4-92D9-37A5DFA0D785}"/>
    <hyperlink ref="H362" r:id="rId203" xr:uid="{7E5BBD1A-74B8-4E81-865D-68E7DA507DAB}"/>
    <hyperlink ref="H363" r:id="rId204" xr:uid="{ABE36BA6-78D7-4431-8A0C-226B4BB81C30}"/>
    <hyperlink ref="H364" r:id="rId205" display="https://www.theice.com/publicdocs/liffe/corporate_actions/2019/CA-2019-540-Lo.pdf" xr:uid="{1C3C5E90-79B0-4A36-809E-9504BF1FE268}"/>
    <hyperlink ref="H365" r:id="rId206" xr:uid="{14D17BCC-E8F5-4641-A188-2195B33B1B3B}"/>
    <hyperlink ref="H367" r:id="rId207" display="https://www.theice.com/publicdocs/liffe/corporate_actions/2019/CA-2019-526-Lo.pdf" xr:uid="{5CD2B299-957D-4993-BA6C-B2155D7F0676}"/>
    <hyperlink ref="H366" r:id="rId208" xr:uid="{5F65C835-E3FF-44EF-B5AA-4F58228C3B33}"/>
    <hyperlink ref="H368" r:id="rId209" display="https://www.theice.com/publicdocs/liffe/corporate_actions/2019/CA-2019-512-DA.pdf" xr:uid="{077003B0-1DDA-4AFC-8712-E2802B09F5D9}"/>
    <hyperlink ref="H369" r:id="rId210" display="https://www.theice.com/publicdocs/liffe/corporate_actions/2019/CA-2019-505-DA.pdf" xr:uid="{3BE2EEE7-6005-4A81-A005-71E4CD1DEA10}"/>
    <hyperlink ref="H370" r:id="rId211" xr:uid="{57D19325-57BB-4D92-9FA7-1B39A4316932}"/>
    <hyperlink ref="H371" r:id="rId212" display="https://www.theice.com/publicdocs/liffe/corporate_actions/2019/CA-2019-500-DA.pdf" xr:uid="{7A1381DF-B12E-407F-9CA1-379D836DA807}"/>
    <hyperlink ref="H372" r:id="rId213" display="https://www.theice.com/publicdocs/liffe/corporate_actions/2019/CA-2019-478-Lo.pdf" xr:uid="{B2F77DB1-1286-4935-AD24-0929BC8C08A5}"/>
    <hyperlink ref="H373" r:id="rId214" xr:uid="{F2C2BA05-EC59-4263-BB49-84178A86DCED}"/>
    <hyperlink ref="H374" r:id="rId215" xr:uid="{9B024A6D-B1EF-478E-856E-82F92356A1B7}"/>
    <hyperlink ref="H375" r:id="rId216" display="https://www.theice.com/publicdocs/liffe/corporate_actions/2019/CA.-2019-422-DA.pdf " xr:uid="{DBE50EB7-FFA7-42EA-A8EA-FA7B89108790}"/>
    <hyperlink ref="H397" r:id="rId217" xr:uid="{D76FDFDB-D5B3-4D7B-91B4-3F173ED87D47}"/>
    <hyperlink ref="H383" r:id="rId218" xr:uid="{E8E7B452-3CC4-45A5-9E47-5D421D096D74}"/>
    <hyperlink ref="H376" r:id="rId219" display="https://www.theice.com/publicdocs/liffe/corporate_actions/2019/CA-2019-412-DA.pdf" xr:uid="{D8BFDDF0-4F81-4F67-8C2A-EF24E79DFAF1}"/>
    <hyperlink ref="H377" r:id="rId220" xr:uid="{E13A86C0-9150-4E1A-B5DA-354221E167EA}"/>
    <hyperlink ref="H378" r:id="rId221" xr:uid="{93101B50-A181-4F44-8F24-3ED97327FD0F}"/>
    <hyperlink ref="H379" r:id="rId222" xr:uid="{C25147DB-79F0-420C-A739-15AE57B73643}"/>
    <hyperlink ref="H381" r:id="rId223" display="https://www.theice.com/publicdocs/circulars/19110.pdf" xr:uid="{DA508796-F927-4B84-A8ED-E028CC3271C2}"/>
    <hyperlink ref="H380" r:id="rId224" xr:uid="{4E8A404E-8869-4B51-A708-072AF1F5E466}"/>
    <hyperlink ref="H382" r:id="rId225" display="https://www.theice.com/publicdocs/liffe/corporate_actions/2019/CA-2019-361-Lo.pdf" xr:uid="{A8264973-3DA4-46FD-A56C-F19EF9E1E9E9}"/>
    <hyperlink ref="H384" r:id="rId226" xr:uid="{68D84301-88C4-4B36-8BC2-F4D5BC811D1C}"/>
    <hyperlink ref="H389" r:id="rId227" xr:uid="{09266762-C389-4647-9D19-3C7ADAC1F15C}"/>
    <hyperlink ref="H391" r:id="rId228" display="https://www.theice.com/publicdocs/liffe/corporate_actions/2019/CA-2019-301-DA.pdf" xr:uid="{D6DD675D-3B44-4298-8AD6-509574D98C9A}"/>
    <hyperlink ref="H390" r:id="rId229" xr:uid="{5032F531-47B2-4E20-BA1C-3E22AB64B782}"/>
    <hyperlink ref="H392" r:id="rId230" display="https://www.theice.com/publicdocs/liffe/corporate_actions/2019/CA-2019-292-DA.pdf" xr:uid="{0A1B9044-EF86-45B5-9515-DC217A037855}"/>
    <hyperlink ref="H393" r:id="rId231" xr:uid="{E46B51F8-9416-447C-84A2-0C7558B71B4D}"/>
    <hyperlink ref="H394" r:id="rId232" display="https://www.theice.com/publicdocs/liffe/corporate_actions/2019/CA-2019-195-DA.pdf" xr:uid="{B84EFFF5-C539-4779-84B7-7F4A61CB9AA8}"/>
    <hyperlink ref="H396" r:id="rId233" display="https://www.theice.com/publicdocs/liffe/corporate_actions/2019/CA-2019-245-DA.pdfhttps://www.theice.com/publicdocs/liffe/corporate_actions/2019/CA-2019-244-Lo.pdf" xr:uid="{D1344315-C748-4DCF-8B03-D8DBE0E6E537}"/>
    <hyperlink ref="H399" r:id="rId234" display="https://www.theice.com/publicdocs/liffe/corporate_actions/2019/CA-2019-234-DA.pdf" xr:uid="{E46D9A2A-8495-4978-9AF9-38DBBE9D4004}"/>
    <hyperlink ref="H401" r:id="rId235" xr:uid="{21575B8A-CD4F-47BA-AB9B-669EA034ADC5}"/>
    <hyperlink ref="H400" r:id="rId236" xr:uid="{CC2D1F9F-A441-4F61-B126-B90940E1BE65}"/>
    <hyperlink ref="H405" r:id="rId237" xr:uid="{10BA6F39-6100-4EF0-9A29-1D50C480C137}"/>
    <hyperlink ref="H409" r:id="rId238" xr:uid="{F3D6FB32-3594-4651-8639-925982C8E8CA}"/>
    <hyperlink ref="H408" r:id="rId239" display="https://www.theice.com/publicdocs/liffe/corporate_actions/2019/CA-2019-159-DA.pdf " xr:uid="{B8B00F89-6B4F-47AA-AC7E-123F785112F4}"/>
    <hyperlink ref="H411" r:id="rId240" display="https://www.theice.com/publicdocs/liffe/corporate_actions/2019/CA-2019-133-Lo.pd fhttps://www.theice.com/publicdocs/liffe/corporate_actions/2019/CA-2019-134-DA.pdf" xr:uid="{2CC0FAA2-4FCA-428E-969F-EDF50CFCBC75}"/>
    <hyperlink ref="H416" r:id="rId241" xr:uid="{23B26ADC-C5F2-44A2-9C67-784D3E1970A9}"/>
    <hyperlink ref="H412" r:id="rId242" xr:uid="{91B22EB9-027A-482B-98CF-35BD7AC09655}"/>
    <hyperlink ref="H420" r:id="rId243" xr:uid="{DCE46534-D74D-4D82-861A-C1B167C906FD}"/>
    <hyperlink ref="H481" r:id="rId244" xr:uid="{49EDE615-F62A-4963-9F4A-44DBA8FD045B}"/>
    <hyperlink ref="H417" r:id="rId245" display="https://www.theice.com/publicdocs/liffe/corporate_actions/2019/CA-2019-020-Lo.pdf" xr:uid="{FD88CF95-B422-4786-8DF1-EAD62EAE36B3}"/>
    <hyperlink ref="H438" r:id="rId246" xr:uid="{20E1867D-75C1-4D12-BF40-67FA310B8114}"/>
    <hyperlink ref="H439" r:id="rId247" xr:uid="{2854224B-313A-4F1B-894C-EEDB4E4AF94E}"/>
    <hyperlink ref="H441" r:id="rId248" xr:uid="{196BE1ED-F684-4026-A8AB-05F7D0F47AF7}"/>
    <hyperlink ref="H442" r:id="rId249" xr:uid="{34216945-BCEE-4CAB-A669-44DE212F83FF}"/>
    <hyperlink ref="H443" r:id="rId250" xr:uid="{BE5BF859-2EC9-436E-80E9-1E648F8D6079}"/>
    <hyperlink ref="H445" r:id="rId251" xr:uid="{C9CF14BA-B38A-4803-A7F0-A8C8E5AB61B5}"/>
    <hyperlink ref="H446" r:id="rId252" xr:uid="{5E37EC85-ACD3-49B0-A6E4-22057CC8922D}"/>
    <hyperlink ref="H447" r:id="rId253" xr:uid="{B5445589-CDDB-468F-BBBD-9690411EC1A2}"/>
    <hyperlink ref="H448" r:id="rId254" xr:uid="{D20DA311-8279-45C8-94D9-B21300CA521B}"/>
    <hyperlink ref="H450" r:id="rId255" xr:uid="{E8AA4122-8CC8-4050-A90A-69BBB3600C78}"/>
    <hyperlink ref="H449" r:id="rId256" xr:uid="{9D71EE26-4D5C-4229-BA4C-DCCBA687E0CE}"/>
    <hyperlink ref="H451" r:id="rId257" xr:uid="{795F6834-722C-4381-93FE-AC2A7FA08451}"/>
    <hyperlink ref="H453" r:id="rId258" xr:uid="{E3A89C79-6C52-40CF-970B-FBEE85EFCE45}"/>
    <hyperlink ref="H455" r:id="rId259" xr:uid="{3050F261-DC5E-42B4-8A7E-67D0427565D8}"/>
    <hyperlink ref="H458" r:id="rId260" display="https://www.theice.com/publicdocs/circulars/18138.pdf " xr:uid="{E8E9D028-B763-40DC-AE21-166F00B62CC6}"/>
    <hyperlink ref="H459" r:id="rId261" xr:uid="{385F0BC6-6E7F-40D0-8284-30735E2BB54B}"/>
    <hyperlink ref="H460" r:id="rId262" xr:uid="{835E1632-E800-4F8D-8834-BB175AFF2DF4}"/>
    <hyperlink ref="H463" r:id="rId263" xr:uid="{2EDE07B1-E49B-40C3-8A0A-55C01AADEC42}"/>
    <hyperlink ref="H464" r:id="rId264" xr:uid="{73385FD0-773B-4643-AE4E-E2582641E8A2}"/>
    <hyperlink ref="H465" r:id="rId265" xr:uid="{934C6013-AC93-48C5-B63B-38DC08276CB9}"/>
    <hyperlink ref="H466" r:id="rId266" display="https://www.theice.com/publicdocs/circulars/18107.pdf " xr:uid="{EEDA4085-3FE3-499B-B1AB-7BFB8601A6A6}"/>
    <hyperlink ref="H470" r:id="rId267" xr:uid="{2CEA4B9D-79C1-4103-A816-D9E95D15FE96}"/>
    <hyperlink ref="H472" r:id="rId268" xr:uid="{4D357739-CC5C-499C-9757-0E778BC50EB0}"/>
    <hyperlink ref="H477" r:id="rId269" xr:uid="{F0CF03BC-93D6-4E4B-B90F-E3DEC6FF4095}"/>
    <hyperlink ref="H473" r:id="rId270" xr:uid="{7BAAB408-5BB9-4D2D-A19F-D4E77850A9F3}"/>
    <hyperlink ref="H474" r:id="rId271" xr:uid="{4120AB36-4F25-4378-9796-8B19E0769A2D}"/>
    <hyperlink ref="H475" r:id="rId272" xr:uid="{A36A050B-7DE9-485B-8F8D-D9D94D52C417}"/>
    <hyperlink ref="H476" r:id="rId273" xr:uid="{00E404B1-10AE-4484-BFB1-1D6252536632}"/>
    <hyperlink ref="H854" r:id="rId274" xr:uid="{8C835212-EB46-4340-BDA9-6A4479A426FB}"/>
    <hyperlink ref="H478" r:id="rId275" xr:uid="{839C5309-1CE6-40D6-97D7-CD37C0F40BB9}"/>
    <hyperlink ref="H479" r:id="rId276" xr:uid="{B357F185-1782-41E9-9009-E4D605100A92}"/>
    <hyperlink ref="H480" r:id="rId277" xr:uid="{1B89C8CC-FCC9-400C-8380-30F0DF93CDB6}"/>
    <hyperlink ref="H482" r:id="rId278" xr:uid="{4CD30B98-94B1-4048-B98B-5175CA0DB140}"/>
    <hyperlink ref="H484" r:id="rId279" xr:uid="{30D7B0E7-75A0-45B5-B826-47459CC6ED26}"/>
    <hyperlink ref="H483" r:id="rId280" xr:uid="{740CF143-CB7E-48F9-84D4-726C3413B1DD}"/>
    <hyperlink ref="H485" r:id="rId281" xr:uid="{25C40B6D-261E-494F-90E5-DAF309F71050}"/>
    <hyperlink ref="H489" r:id="rId282" xr:uid="{55211DF7-1045-4AC1-BCA5-2DB9F45F0F3C}"/>
    <hyperlink ref="H491" r:id="rId283" xr:uid="{D946165C-D4E8-4D55-A73A-457BC253E0BD}"/>
    <hyperlink ref="H493" r:id="rId284" xr:uid="{3E1573C9-AC28-49A2-A241-DB9A017105A3}"/>
    <hyperlink ref="H494" r:id="rId285" xr:uid="{BD2AD5CC-5ACF-4E0C-84E0-5C8F6527AFDF}"/>
    <hyperlink ref="H497" r:id="rId286" xr:uid="{54EF14E4-2943-4191-8C89-67198EDEC611}"/>
    <hyperlink ref="H498" r:id="rId287" xr:uid="{9CD0D92E-33C4-4072-8686-2E04CF06120B}"/>
    <hyperlink ref="H499" r:id="rId288" xr:uid="{2925DEBC-E125-4E2C-BE74-79ADF08C4958}"/>
    <hyperlink ref="H500" r:id="rId289" xr:uid="{1FFD754A-8C7A-4524-BE1F-54D74171D0B7}"/>
    <hyperlink ref="H502" r:id="rId290" xr:uid="{49A17A72-217C-4103-83FF-B44C165FB42A}"/>
    <hyperlink ref="H503" r:id="rId291" xr:uid="{FA1A7916-09BD-492A-9A08-52CFCC661D8C}"/>
    <hyperlink ref="H504" r:id="rId292" xr:uid="{0AF16F78-1984-4A3D-BC40-67AD2E26D078}"/>
    <hyperlink ref="H506" r:id="rId293" xr:uid="{FD2D9A21-D4DE-45E0-9A41-17B6A49CA460}"/>
    <hyperlink ref="H507" r:id="rId294" xr:uid="{C4F90E5D-2924-49BD-8D06-EDFFF10AD289}"/>
    <hyperlink ref="H508" r:id="rId295" xr:uid="{2855A0D9-DF56-458E-9916-65B97E624E67}"/>
    <hyperlink ref="H509" r:id="rId296" xr:uid="{F93DBC38-BA2C-4DFB-A0A1-549B86044713}"/>
    <hyperlink ref="H512" r:id="rId297" xr:uid="{57E52AAA-CCB4-43D7-8053-136D6EB446E5}"/>
    <hyperlink ref="H513" r:id="rId298" xr:uid="{7DEB6671-2CC7-484A-8965-720670BC330E}"/>
    <hyperlink ref="H515" r:id="rId299" xr:uid="{57BB48CB-3FF4-4EB2-9B83-8B4FD54DFE35}"/>
    <hyperlink ref="H522" r:id="rId300" xr:uid="{1F398CA5-1BA0-422F-AB29-AC4C9A79D33C}"/>
    <hyperlink ref="H521" r:id="rId301" xr:uid="{AD9CA2C6-2725-4EE8-9966-954E4A3A4AA2}"/>
    <hyperlink ref="H621" r:id="rId302" xr:uid="{DAC690CB-8DE8-49B8-A77B-58C46D81214E}"/>
    <hyperlink ref="H520" r:id="rId303" xr:uid="{C482617F-DBE5-40C7-99DF-24C84F7B133E}"/>
    <hyperlink ref="H516" r:id="rId304" xr:uid="{073AD140-9C92-478D-855D-56D89872B2C7}"/>
    <hyperlink ref="H523" r:id="rId305" xr:uid="{BFFC3E29-328A-476D-A6DF-56EBBA815F20}"/>
    <hyperlink ref="H524" r:id="rId306" xr:uid="{B381A314-EB63-4FAF-A60C-3980142EDF50}"/>
    <hyperlink ref="H526" r:id="rId307" xr:uid="{B531B0D1-B2DC-4A59-B658-B698C8A38235}"/>
    <hyperlink ref="H525" r:id="rId308" xr:uid="{6C073FE5-561F-4344-B92E-4D88F6C5151E}"/>
    <hyperlink ref="H527" r:id="rId309" xr:uid="{F7769E1D-82C1-4EDC-9536-42FFF3BAF97B}"/>
    <hyperlink ref="H528" r:id="rId310" xr:uid="{2E61E8CA-A33A-4AAC-B0E1-77C00A8F7ED9}"/>
    <hyperlink ref="H529" r:id="rId311" xr:uid="{AE1F15EE-7DFE-4425-A584-1C1659728F64}"/>
    <hyperlink ref="H532" r:id="rId312" xr:uid="{FE70F547-60EC-4314-8C43-75C0CD8C0EE7}"/>
    <hyperlink ref="H544" r:id="rId313" xr:uid="{B71F0B2B-08E5-429C-9244-5C6778D646A6}"/>
    <hyperlink ref="H533" r:id="rId314" xr:uid="{F459D1BC-6631-4AD8-9CE5-80ED2B136702}"/>
    <hyperlink ref="H535" r:id="rId315" xr:uid="{D93BCECA-9E91-4392-B00A-37F1C22CAC09}"/>
    <hyperlink ref="H534" r:id="rId316" xr:uid="{E45F076B-6F91-4987-A5CE-B60D51BC4990}"/>
    <hyperlink ref="H536" r:id="rId317" xr:uid="{A867C7B3-4F14-40A8-9C8B-83EF9E9A5C61}"/>
    <hyperlink ref="H537" r:id="rId318" xr:uid="{BC71322A-8858-474B-A434-4435FB63CBB6}"/>
    <hyperlink ref="H540" r:id="rId319" xr:uid="{CBDA54CB-A42C-4AD5-9897-99009C1A5FF7}"/>
    <hyperlink ref="H541" r:id="rId320" xr:uid="{620C5CAA-EEA4-4969-BAEA-AAE8F3DDF868}"/>
    <hyperlink ref="H542" r:id="rId321" xr:uid="{2E0BB303-52AA-4EFE-BA31-D5EE565E5972}"/>
    <hyperlink ref="H543" r:id="rId322" xr:uid="{BA553F31-32AD-4788-BFD1-3A3C71A1C87C}"/>
    <hyperlink ref="H545" r:id="rId323" xr:uid="{25CDD754-EEE2-4E3D-96A2-92B792EB7ABC}"/>
    <hyperlink ref="H546" r:id="rId324" xr:uid="{BD5FCED2-5FD1-40C3-9EEF-55035271D3D1}"/>
    <hyperlink ref="H547" r:id="rId325" xr:uid="{7EE42269-D2CC-43E6-84BE-9C9F23EA79C2}"/>
    <hyperlink ref="H548" r:id="rId326" xr:uid="{8FD992BC-4BD1-4A77-8A7E-D2C3BB21B9F3}"/>
    <hyperlink ref="H549" r:id="rId327" xr:uid="{0ECA65F6-0DA3-4A5E-8ECA-242B02C3E703}"/>
    <hyperlink ref="H552" r:id="rId328" xr:uid="{A09467E2-12C0-4197-8184-CD543799B3CC}"/>
    <hyperlink ref="H551" r:id="rId329" xr:uid="{3D6E4D94-CCCA-4CDB-A01D-BB21691C49CC}"/>
    <hyperlink ref="H550" r:id="rId330" xr:uid="{5F2E0122-3D8E-4403-9B9D-39575B246944}"/>
    <hyperlink ref="H553" r:id="rId331" xr:uid="{B5EFE557-2E7E-403C-8D18-DA4648528D88}"/>
    <hyperlink ref="H554" r:id="rId332" xr:uid="{93BE74CA-C8BA-4622-99E5-0EBB1F782CC0}"/>
    <hyperlink ref="H555" r:id="rId333" xr:uid="{F370EFCA-7B2F-4C52-801F-480B50228E2C}"/>
    <hyperlink ref="H557" r:id="rId334" xr:uid="{E1460C01-8ED0-49AC-966F-8ADD3A938CF8}"/>
    <hyperlink ref="H556" r:id="rId335" xr:uid="{ECE8EFBA-9534-4F7F-A32A-BE38ABC13F6F}"/>
    <hyperlink ref="H558" r:id="rId336" xr:uid="{795B14E8-6869-499A-B49E-813BA73904C7}"/>
    <hyperlink ref="H559" r:id="rId337" xr:uid="{A3DCAE5B-7755-44A9-9B9F-5D905AF4D4CD}"/>
    <hyperlink ref="H561" r:id="rId338" xr:uid="{5FA21C87-3277-45A1-BDEE-694B3087759E}"/>
    <hyperlink ref="H592" r:id="rId339" xr:uid="{26D7A470-3110-4527-A148-4003FB7680BB}"/>
    <hyperlink ref="H562" r:id="rId340" xr:uid="{5DB61D84-C2BF-48A9-ACF2-EFE3CD953A58}"/>
    <hyperlink ref="H563" r:id="rId341" xr:uid="{3C76B356-6126-449B-B1EF-FD9491D9CC81}"/>
    <hyperlink ref="H564" r:id="rId342" xr:uid="{749EBCFD-A07C-4DBD-8A8E-F4401C754A7B}"/>
    <hyperlink ref="H565" r:id="rId343" xr:uid="{4C8A6F94-DC3A-45F6-83CC-E34477CAA8B6}"/>
    <hyperlink ref="H566" r:id="rId344" xr:uid="{32E741ED-159D-49D8-8858-1597FF539135}"/>
    <hyperlink ref="H567" r:id="rId345" xr:uid="{9CD7EB6F-14BC-45AD-BF89-6D2D256ED38D}"/>
    <hyperlink ref="H568" r:id="rId346" xr:uid="{7463E1F5-A3A5-48B8-AD76-867843EDAEC3}"/>
    <hyperlink ref="H569" r:id="rId347" xr:uid="{C5E2F79C-7E5D-43D1-8FD2-1B16BE95AE71}"/>
    <hyperlink ref="H570" r:id="rId348" xr:uid="{FBEE62C4-B876-4EC1-A95C-82D6E6A84E45}"/>
    <hyperlink ref="H571" r:id="rId349" xr:uid="{5943117F-D7AA-4B35-AF13-C7A877E8B92A}"/>
    <hyperlink ref="H572" r:id="rId350" xr:uid="{3222932B-33D4-4538-9A59-75F2470B1A28}"/>
    <hyperlink ref="H573" r:id="rId351" xr:uid="{C3DEB63F-593F-4D2C-B6E6-FC7EA7B520E6}"/>
    <hyperlink ref="H600" r:id="rId352" xr:uid="{3011CBE3-5278-45D3-8403-86CAE56614F4}"/>
    <hyperlink ref="H574" r:id="rId353" xr:uid="{DF16B959-52CD-4845-AD81-274567CE944E}"/>
    <hyperlink ref="H575" r:id="rId354" xr:uid="{C9DE44F6-1288-4A19-A918-AE67715E3B3F}"/>
    <hyperlink ref="H576" r:id="rId355" xr:uid="{65AA48AF-EFB1-4A60-9F83-0D8E29275B1D}"/>
    <hyperlink ref="H577" r:id="rId356" xr:uid="{97B640A2-DFE3-49F3-A79F-27F8D6B0D054}"/>
    <hyperlink ref="H578" r:id="rId357" xr:uid="{FF0E0AE0-54F5-4134-9D36-7B48D72098D0}"/>
    <hyperlink ref="H580" r:id="rId358" xr:uid="{3F65C5F7-9A66-4DCC-B57A-7A6B73E0E44E}"/>
    <hyperlink ref="H581" r:id="rId359" xr:uid="{A5F75FD9-65C3-491E-8F36-07530DF3ADCD}"/>
    <hyperlink ref="H579" r:id="rId360" xr:uid="{7597702A-5CEA-46AF-A6E5-D6D3E565C639}"/>
    <hyperlink ref="H582" r:id="rId361" xr:uid="{A34D1F97-5DD0-4ABC-BF5C-49318639C198}"/>
    <hyperlink ref="H585" r:id="rId362" xr:uid="{6A97E9A7-4D37-42A2-867F-41B6FC32EB36}"/>
    <hyperlink ref="H584" r:id="rId363" xr:uid="{F3B33580-FAD6-48F9-8722-C2DDB198BE16}"/>
    <hyperlink ref="H586" r:id="rId364" xr:uid="{66198610-E982-4B7C-98DE-619638B8E04F}"/>
    <hyperlink ref="H588" r:id="rId365" xr:uid="{1A1880AE-A45D-4185-B7DD-81B5C8958247}"/>
    <hyperlink ref="H587" r:id="rId366" xr:uid="{44C509D4-1DC4-430E-83DD-82F2B585019B}"/>
    <hyperlink ref="H589" r:id="rId367" xr:uid="{D4BC7024-A058-42A4-B3D3-E1292013CB5A}"/>
    <hyperlink ref="H599" r:id="rId368" xr:uid="{E1BF6122-9D72-4AAF-BE44-36978C509233}"/>
    <hyperlink ref="H601" r:id="rId369" xr:uid="{EEB3FA46-52A9-4C94-B660-41F11828B2E3}"/>
    <hyperlink ref="H602" r:id="rId370" xr:uid="{D880A43B-E856-4904-84AB-28A8DAC54125}"/>
    <hyperlink ref="H605" r:id="rId371" xr:uid="{D392C51F-ADFF-4A23-9626-4EDFBBB15363}"/>
    <hyperlink ref="H612" r:id="rId372" display="https://www.theice.com/publicdocs/liffe/corporate_actions/2017/CA-2017-037-DA.pdf  " xr:uid="{2A69B710-C724-4F40-B949-170460F06F28}"/>
    <hyperlink ref="H615" r:id="rId373" display="https://www.theice.com/publicdocs/liffe/corporate_actions/2017/CA-2017-016-DA.pdf  " xr:uid="{FB640BF8-49A6-4245-B4D5-29038D694B98}"/>
    <hyperlink ref="H619" r:id="rId374" display="https://www.theice.com/publicdocs/liffe/corporate_actions/2016/CA-2016-498-DA.pdf  " xr:uid="{21295B3C-C668-4692-A680-5DADC8E773C3}"/>
    <hyperlink ref="H622" r:id="rId375" xr:uid="{8D62984C-3894-4B82-8749-A1FF1B56C330}"/>
    <hyperlink ref="H623" r:id="rId376" display="https://www.theice.com/publicdocs/liffe/corporate_actions/2016/CA-2016-779-Lo.pdf  " xr:uid="{17753CAD-AF0A-47E3-BD4B-01D1A95D0F8C}"/>
    <hyperlink ref="H629" r:id="rId377" xr:uid="{0EDDEAB7-8338-4CC8-8C65-D9D561336DBD}"/>
    <hyperlink ref="H630" r:id="rId378" xr:uid="{CCE02423-C1B6-4FCB-A1C4-FB7306D233F5}"/>
    <hyperlink ref="H634" r:id="rId379" xr:uid="{7F668AA9-B3A4-4D60-AB2D-76AE6505CDDC}"/>
    <hyperlink ref="H644" r:id="rId380" xr:uid="{D8C043CF-FB29-4F8F-AB4E-78A9F28D03CD}"/>
    <hyperlink ref="H632" r:id="rId381" xr:uid="{34ABCAAA-461D-4104-B785-9B0D3477ED3D}"/>
    <hyperlink ref="H662" r:id="rId382" xr:uid="{36731FE3-1C34-4549-BE75-1D588687ECA5}"/>
    <hyperlink ref="H645" r:id="rId383" display="https://www.theice.com/publicdocs/circulars/16134.pdf" xr:uid="{1F4488F7-6393-4779-8BB6-FBC8B639B939}"/>
    <hyperlink ref="H646" r:id="rId384" xr:uid="{525291EC-259E-4DF5-8155-E3BCB9C38221}"/>
    <hyperlink ref="H753" r:id="rId385" xr:uid="{E5C45029-C656-44AE-9805-88AFA35BCB3A}"/>
    <hyperlink ref="H653" r:id="rId386" xr:uid="{415B936B-8863-4F01-BB97-7ABE55A0AC25}"/>
    <hyperlink ref="H652" r:id="rId387" xr:uid="{46B2D870-6E93-476A-AC03-90E8561E6A18}"/>
    <hyperlink ref="H650" r:id="rId388" display="https://www.theice.com/publicdocs/liffe/corporate_actions/2016/CA-2016-576-DA.pdf_x000a_CA/2016/577/Lo" xr:uid="{3C51D6D0-8D27-4036-8A0C-24800F63EC5F}"/>
    <hyperlink ref="H651" r:id="rId389" xr:uid="{12C336BD-3E21-4D12-B50D-D82D09C8B3F5}"/>
    <hyperlink ref="H654" r:id="rId390" xr:uid="{83E2B842-E958-4273-920B-7E7F15CCC214}"/>
    <hyperlink ref="H658" r:id="rId391" display="https://www.theice.com/publicdocs/liffe/corporate_actions/2016/CA-2016-544-Lo.pdf  " xr:uid="{905D64FD-BD9C-4FC0-8BBD-EF8F29CF389C}"/>
    <hyperlink ref="H663" r:id="rId392" display="https://www.theice.com/publicdocs/liffe/corporate_actions/2016/CA-2016-516-Lo.pdf  " xr:uid="{6C3F6CCC-430F-4058-87F1-D61A3CAE2AC9}"/>
    <hyperlink ref="H664" r:id="rId393" display="https://www.theice.com/publicdocs/liffe/corporate_actions/2016/CA-2016-514-DA.pdf  " xr:uid="{2C08821E-A088-465B-BFB0-9D69CE3A0FCB}"/>
    <hyperlink ref="H665" r:id="rId394" display="https://www.theice.com/publicdocs/liffe/corporate_actions/2016/CA-2016-507-DA.pdf" xr:uid="{B05132AA-8107-495F-A90C-B9883B303022}"/>
    <hyperlink ref="H670" r:id="rId395" xr:uid="{8F86421C-1685-4916-9EC2-E40FF439F468}"/>
    <hyperlink ref="H672" r:id="rId396" xr:uid="{8B1025E9-F74E-4F59-B2EF-B886D1CF6B12}"/>
    <hyperlink ref="H673" r:id="rId397" xr:uid="{DFDD1F5D-9045-4449-930E-4C76CF4DB96B}"/>
    <hyperlink ref="H675" r:id="rId398" xr:uid="{E4229D9B-4C67-41CC-8031-95B0C64A696E}"/>
    <hyperlink ref="H676" r:id="rId399" xr:uid="{4F3C54FD-200A-4E73-ACE7-F78FE78C30CF}"/>
    <hyperlink ref="H677" r:id="rId400" xr:uid="{77BE42F9-A4AD-4E22-9979-29C734964391}"/>
    <hyperlink ref="H678" r:id="rId401" xr:uid="{50E7D54D-08B5-47D4-AB90-3A8D7C78ABB4}"/>
    <hyperlink ref="H679" r:id="rId402" xr:uid="{4F4C89E8-4A44-47A9-BE25-6623F03EDFCF}"/>
    <hyperlink ref="H681" r:id="rId403" xr:uid="{472FCEA4-7A5F-469C-BAAD-B44EFE8AD94E}"/>
    <hyperlink ref="H684" r:id="rId404" xr:uid="{1FE8411C-EA6A-4CD7-87FC-AF8D92390C01}"/>
    <hyperlink ref="H682" r:id="rId405" xr:uid="{3832DCE4-CEBB-4650-B695-ADD3EC9C82DB}"/>
    <hyperlink ref="H685" r:id="rId406" xr:uid="{21E50A10-69BB-4458-918A-DBEED3F7BB24}"/>
    <hyperlink ref="H686" r:id="rId407" xr:uid="{7FCC37FE-DDBC-4DD9-8FCC-C3BC21AB33D0}"/>
    <hyperlink ref="H687" r:id="rId408" xr:uid="{A5D13F08-2945-48F0-978D-2ECBBE8EF2CF}"/>
    <hyperlink ref="H730" r:id="rId409" xr:uid="{573012B1-E172-40E6-A70B-DD8652352E07}"/>
    <hyperlink ref="H688" r:id="rId410" xr:uid="{3A6965ED-146F-4058-A459-854CB37E8B8E}"/>
    <hyperlink ref="H690" r:id="rId411" xr:uid="{2631D5B7-F968-4927-ADE5-348A635DDB99}"/>
    <hyperlink ref="H689" r:id="rId412" xr:uid="{B3EC072F-4B88-4591-AF0D-CA39C0B2CE87}"/>
    <hyperlink ref="H691" r:id="rId413" xr:uid="{E36CF154-9D9A-42FC-8099-2D8D1882A102}"/>
    <hyperlink ref="H692" r:id="rId414" xr:uid="{3F37FBAF-954E-4F6F-B099-FA945ECB63A9}"/>
    <hyperlink ref="H693" r:id="rId415" xr:uid="{BFA328BB-7A27-460A-B56F-98FC9891C3A1}"/>
    <hyperlink ref="H695" r:id="rId416" xr:uid="{F07FF1CA-86A5-47AC-9FF7-D9D50936593E}"/>
    <hyperlink ref="H694" r:id="rId417" xr:uid="{DD003E10-C3CB-4E3E-B4D6-4B1A019BD1FC}"/>
    <hyperlink ref="H697" r:id="rId418" xr:uid="{120A0032-E4E9-4E25-9513-77AE97AB1B33}"/>
    <hyperlink ref="H696" r:id="rId419" xr:uid="{CD627C06-7DA2-456E-B930-5A6F051C6E9B}"/>
    <hyperlink ref="H698" r:id="rId420" xr:uid="{CD834F64-3845-4D90-926E-185666998F33}"/>
    <hyperlink ref="H699" r:id="rId421" xr:uid="{D2795343-D86A-4870-85C5-AA80BED93072}"/>
    <hyperlink ref="H700" r:id="rId422" xr:uid="{2CD6AE55-897F-4D8F-81FC-449C443E924C}"/>
    <hyperlink ref="H701" r:id="rId423" xr:uid="{53CCE06A-030E-4A0C-8448-9B35CA8F7A8A}"/>
    <hyperlink ref="H703" r:id="rId424" display="https://www.theice.com/publicdocs/circulars/16024.pdf " xr:uid="{9FA2CB09-D22B-445E-BD58-2E4C14CC1D15}"/>
    <hyperlink ref="H705" r:id="rId425" xr:uid="{E805D007-BE58-46FD-ACA6-D11E37488750}"/>
    <hyperlink ref="H706" r:id="rId426" xr:uid="{D7C3D4B9-4D2E-4AE5-972A-61C957ECF9F1}"/>
    <hyperlink ref="H707" r:id="rId427" xr:uid="{7263CF9A-103B-471F-92B1-8FD31552061A}"/>
    <hyperlink ref="H708" r:id="rId428" xr:uid="{C4DC9AC0-0C01-4F1A-9B21-3ECDC181266E}"/>
    <hyperlink ref="H709" r:id="rId429" xr:uid="{80C5E7D5-74F9-4CAA-AD46-73ED70075182}"/>
    <hyperlink ref="H710" r:id="rId430" xr:uid="{63A3B716-F850-4966-847E-E8B6EEB7C0E4}"/>
    <hyperlink ref="H711" r:id="rId431" xr:uid="{E739CCBD-E553-46C7-A57F-1D0B4D45BD57}"/>
    <hyperlink ref="H712" r:id="rId432" xr:uid="{4550A9EC-918A-4BF2-902B-9457DEA93CFC}"/>
    <hyperlink ref="H713" r:id="rId433" display="https://www.theice.com/publicdocs/circulars/16009.pdf" xr:uid="{F0AC042A-C78E-4EB6-BB7C-D8554D073D29}"/>
    <hyperlink ref="H714" r:id="rId434" xr:uid="{9CE554A5-907C-4C1A-87D0-FE09AE309E59}"/>
    <hyperlink ref="H715" r:id="rId435" xr:uid="{FCD42287-F759-4A06-8A58-674D25B03FC7}"/>
    <hyperlink ref="H716" r:id="rId436" xr:uid="{BDEB8FAE-F3C2-4EFF-9A28-5AAE8BE91459}"/>
    <hyperlink ref="H717" r:id="rId437" xr:uid="{AF099EC1-34AE-4A9F-A57E-D831E0A6C09D}"/>
    <hyperlink ref="H718" r:id="rId438" xr:uid="{EE86443F-DE99-47A4-94C9-C3D310DDDFD0}"/>
    <hyperlink ref="H719" r:id="rId439" xr:uid="{93B2E1A4-96B4-4A82-A1AC-C5C688FD690F}"/>
    <hyperlink ref="H720" r:id="rId440" xr:uid="{40DFD628-FEA6-4AF9-B295-709C34AB931E}"/>
    <hyperlink ref="H721" r:id="rId441" xr:uid="{A0B7B3CB-3A46-4747-8C94-1D43E380574C}"/>
    <hyperlink ref="H724" r:id="rId442" display="https://www.theice.com/publicdocs/liffe/corporate_actions/2015/CA-2015-629-DA.pdf" xr:uid="{473C4938-3928-4A9B-8A2E-2E35BAFB7DDC}"/>
    <hyperlink ref="H723" r:id="rId443" display="https://www.theice.com/publicdocs/liffe/corporate_actions/2016/CA-2016-009-DA.pdf_x000a_" xr:uid="{CBED93F8-3510-4126-9C27-975DC01F5AEE}"/>
    <hyperlink ref="H725" r:id="rId444" display="https://www.theice.com/publicdocs/liffe/corporate_actions/2015/CA-2015-664-DA.pdf_x000a__x000a_" xr:uid="{3E878957-5DC3-4C5D-B659-7C59940E0239}"/>
    <hyperlink ref="H727" r:id="rId445" xr:uid="{EB8C831D-8A2E-449D-9E59-EC0A67B361A0}"/>
    <hyperlink ref="H728" r:id="rId446" xr:uid="{99124C58-614F-4967-9F89-B80BBC34F444}"/>
    <hyperlink ref="H729" r:id="rId447" display="CA-2015-628-Lo" xr:uid="{8B17F34B-3CE0-4404-9A6D-47494A055870}"/>
    <hyperlink ref="H731" r:id="rId448" xr:uid="{246B9BD5-AC49-493C-A927-E5749CB402AB}"/>
    <hyperlink ref="H732" r:id="rId449" xr:uid="{ED70EF5B-DF9F-48AA-819C-3117CCF35B56}"/>
    <hyperlink ref="H733" r:id="rId450" xr:uid="{EC9E6B39-2952-4B6C-B344-9EDF0BDFEA97}"/>
    <hyperlink ref="H734" r:id="rId451" xr:uid="{150536B0-7AF2-4A58-BB31-C0640102B3BB}"/>
    <hyperlink ref="H735" r:id="rId452" xr:uid="{A4878084-C024-47D0-84D6-AA48ABA1B0BD}"/>
    <hyperlink ref="H737" r:id="rId453" xr:uid="{79A6E6A0-9882-4392-9E72-6E7CA951B9A7}"/>
    <hyperlink ref="H738" r:id="rId454" xr:uid="{6FE12EC7-DDD1-4839-A7E8-4FEA24D378F2}"/>
    <hyperlink ref="H739" r:id="rId455" xr:uid="{05A0F24E-E5F7-4497-8EB4-CD678F1E9FA9}"/>
    <hyperlink ref="H740" r:id="rId456" xr:uid="{9B7C6F97-71F0-4C92-9909-10DDDC67A6AE}"/>
    <hyperlink ref="H741" r:id="rId457" xr:uid="{EACAC65C-AB68-4E15-9756-6C4B67633ABC}"/>
    <hyperlink ref="H742" r:id="rId458" xr:uid="{F1BF3531-0EF2-44FE-8503-9E168BDA3206}"/>
    <hyperlink ref="H743" r:id="rId459" xr:uid="{58A3152B-94D1-4B23-92C2-5E59B834EB30}"/>
    <hyperlink ref="H744" r:id="rId460" xr:uid="{6D59BFCB-C45B-4CEC-8EF5-D23E7B929E1B}"/>
    <hyperlink ref="H745" r:id="rId461" xr:uid="{8F770B4C-C2F0-4CDE-B8F8-07214A0FED79}"/>
    <hyperlink ref="H748" r:id="rId462" xr:uid="{AD5681C4-C00B-4D8B-8E97-C620A8928B1B}"/>
    <hyperlink ref="H749" r:id="rId463" xr:uid="{6A42E5A8-86B6-4753-86A6-077E31F1E76E}"/>
    <hyperlink ref="H750" r:id="rId464" xr:uid="{4FB09737-760F-4225-8D2B-92AFB672F0F3}"/>
    <hyperlink ref="H751" r:id="rId465" xr:uid="{7BCF6732-E30B-43A4-BE07-069AFF7C3466}"/>
    <hyperlink ref="H752" r:id="rId466" xr:uid="{55E0E015-DF79-48F3-BD07-32DAE6B39E88}"/>
    <hyperlink ref="H757" r:id="rId467" xr:uid="{D99FE71B-6082-4E2C-86E1-2FE7A073D17B}"/>
    <hyperlink ref="H756" r:id="rId468" xr:uid="{F3D3395A-311C-4CD9-8B1C-EDEE562E4399}"/>
    <hyperlink ref="H758" r:id="rId469" xr:uid="{37D6DC10-6C02-4953-885F-7F353CDB0577}"/>
    <hyperlink ref="H759" r:id="rId470" display="https://www.theice.com/publicdocs/circulars/15165.pdf" xr:uid="{8F3437DE-BB86-4D18-80EE-A73AACC2FA6F}"/>
    <hyperlink ref="H760" r:id="rId471" xr:uid="{6D483345-62C7-43B5-A0B3-B80F0F2D03A8}"/>
    <hyperlink ref="H761" r:id="rId472" xr:uid="{EB591B59-788F-4965-83CD-B5DF354FA532}"/>
    <hyperlink ref="H762" r:id="rId473" xr:uid="{65B615E9-138C-4700-A240-196D05B5D37D}"/>
    <hyperlink ref="H763" r:id="rId474" xr:uid="{7138DFD0-769D-4D17-A7F0-4364548346E9}"/>
    <hyperlink ref="H764" r:id="rId475" xr:uid="{E065DE8D-3B9D-47A7-98B8-613B548EFDCE}"/>
    <hyperlink ref="H765" r:id="rId476" xr:uid="{641BDF1E-57F3-4F10-B1AE-FC83F3CFBF4D}"/>
    <hyperlink ref="H766" r:id="rId477" xr:uid="{BCC12706-5250-4A05-9C6E-5182414195DD}"/>
    <hyperlink ref="H767" r:id="rId478" xr:uid="{9B802E48-FD3A-41B0-BDDD-1D355AE7B3BC}"/>
    <hyperlink ref="H768" r:id="rId479" xr:uid="{B77FB173-50CC-40C5-918C-45085D232060}"/>
    <hyperlink ref="H769" r:id="rId480" xr:uid="{5E749B1C-3046-46D0-AF0E-CC99CA1E38F0}"/>
    <hyperlink ref="H771" r:id="rId481" xr:uid="{004EC1BB-D912-486C-BB7F-3A37A8EC5A93}"/>
    <hyperlink ref="H770" r:id="rId482" xr:uid="{5C628129-A47B-444A-B29A-6BFD150BAA2F}"/>
    <hyperlink ref="H772" r:id="rId483" xr:uid="{6BA34F3F-8CAB-4F51-A357-EA6C70EB07EE}"/>
    <hyperlink ref="H775" r:id="rId484" xr:uid="{53E9F0A4-47CB-4F88-B77B-A730F9856C68}"/>
    <hyperlink ref="H776" r:id="rId485" xr:uid="{9DE317F6-E3EA-423A-A829-8E1B44AA2BE4}"/>
    <hyperlink ref="H777" r:id="rId486" xr:uid="{61A77845-B247-462B-9B32-E31EF332ED08}"/>
    <hyperlink ref="H778" r:id="rId487" xr:uid="{1973DF02-5794-4749-878E-98E563C807DB}"/>
    <hyperlink ref="H779" r:id="rId488" xr:uid="{90EE7B09-EE8E-48A2-AF0E-F20C9D5ABD28}"/>
    <hyperlink ref="H780" r:id="rId489" xr:uid="{61046D21-7947-4AC5-BB2F-F0953EFD2711}"/>
    <hyperlink ref="H781" r:id="rId490" xr:uid="{930D6497-34AB-4810-A49A-572919FE49EA}"/>
    <hyperlink ref="H782" r:id="rId491" xr:uid="{9F849DFE-9B02-4C99-A35A-28A35EE1E850}"/>
    <hyperlink ref="H783" r:id="rId492" xr:uid="{D39135DB-28E9-450C-BBB1-679D01BE078E}"/>
    <hyperlink ref="H784" r:id="rId493" xr:uid="{266A11F4-F86F-42A8-B7E7-FE7EEC4111DE}"/>
    <hyperlink ref="H785" r:id="rId494" xr:uid="{573F70F7-9F62-4050-9351-A6C6B70777F3}"/>
    <hyperlink ref="H786" r:id="rId495" xr:uid="{E89F9655-D45D-48BB-95AF-225F1F5A7D90}"/>
    <hyperlink ref="H787" r:id="rId496" xr:uid="{4F50F1BA-AE9D-458F-AA32-0F0E134B7616}"/>
    <hyperlink ref="H789" r:id="rId497" xr:uid="{0242B7C1-14DF-4B1C-9B61-E080F4FA907B}"/>
    <hyperlink ref="H788" r:id="rId498" xr:uid="{8868DCCB-34D8-4E27-82C2-73BC54C9E162}"/>
    <hyperlink ref="H790" r:id="rId499" xr:uid="{094EDEC9-627A-413E-9D4D-B16FEA601CD4}"/>
    <hyperlink ref="H791" r:id="rId500" xr:uid="{28D044DC-74FB-43D0-84DB-ADE1D6756F2B}"/>
    <hyperlink ref="H792" r:id="rId501" xr:uid="{E62A997A-F4C3-42DD-942A-9DB5B91B404A}"/>
    <hyperlink ref="H793" r:id="rId502" xr:uid="{735C5C74-7640-46F0-8ED1-0DBA73773CEF}"/>
    <hyperlink ref="H795" r:id="rId503" xr:uid="{6BC58EEA-7CD1-419F-BCB3-A386833BAB5C}"/>
    <hyperlink ref="H796" r:id="rId504" xr:uid="{DAFF4B01-BB22-4B4B-B84F-FFA7A64D003B}"/>
    <hyperlink ref="H797" r:id="rId505" xr:uid="{D27775C7-0AAA-4F5E-9D82-32FF1802EF54}"/>
    <hyperlink ref="H798" r:id="rId506" xr:uid="{3DD82F2E-A0A7-4F9A-B6FC-FCDA222A4C99}"/>
    <hyperlink ref="H799" r:id="rId507" xr:uid="{84E1F0FF-C4F3-4244-B053-A3DDB2EF99EC}"/>
    <hyperlink ref="H803" r:id="rId508" display="https://www.theice.com/publicdocs/circulars/15093.pdf " xr:uid="{EA32737D-9EA1-4EF0-B8CE-C36E0034F71E}"/>
    <hyperlink ref="H804" r:id="rId509" display="https://www.theice.com/publicdocs/circulars/15107.pdf      " xr:uid="{916E4BE8-C6BD-40E6-AB72-AF7B90C1A64C}"/>
    <hyperlink ref="H805" r:id="rId510" display="https://www.theice.com/publicdocs/circulars/15095.pdf" xr:uid="{FD3B6D12-FE5F-4156-804C-BF3D79DB4E2E}"/>
    <hyperlink ref="H806" r:id="rId511" xr:uid="{8DB3E15F-8947-4B87-B815-3877A75EFD8F}"/>
    <hyperlink ref="H807" r:id="rId512" xr:uid="{705D6509-6485-453C-AFFC-4361901FE6F5}"/>
    <hyperlink ref="H811" r:id="rId513" xr:uid="{A204F629-97C6-4406-B03D-E5901E21421B}"/>
    <hyperlink ref="H810" r:id="rId514" xr:uid="{D6651F19-453D-43DC-ABE6-14A0B8D0328E}"/>
    <hyperlink ref="H809" r:id="rId515" xr:uid="{360378EC-7B84-410C-B92E-4D9B26F9468A}"/>
    <hyperlink ref="H808" r:id="rId516" xr:uid="{660747F7-DD66-4D1C-90C9-12C749797E9F}"/>
    <hyperlink ref="H812" r:id="rId517" xr:uid="{6253CECB-FB7D-40BD-8716-A0D3EFAF7910}"/>
    <hyperlink ref="H823" r:id="rId518" xr:uid="{5ABB50A2-D10D-42BB-B2C6-573D62C70380}"/>
    <hyperlink ref="H822" r:id="rId519" xr:uid="{3EB1D2B3-5219-42EA-9955-283CC836C9EA}"/>
    <hyperlink ref="H813" r:id="rId520" display="https://www.theice.com/publicdocs/circulars/15095.pdf" xr:uid="{D659AC59-9A15-4B77-A053-75B0E91040E6}"/>
    <hyperlink ref="H816" r:id="rId521" xr:uid="{85F0DD18-06E9-47E4-8F60-DEEB9317247E}"/>
    <hyperlink ref="H818" r:id="rId522" xr:uid="{14B67549-0921-4C0F-ABE3-25A6852DCFF6}"/>
    <hyperlink ref="H817" r:id="rId523" xr:uid="{6E46D36D-3AB2-460A-B1CD-B4225BA53676}"/>
    <hyperlink ref="H819" r:id="rId524" xr:uid="{B9CCCBC4-DDA0-4A46-95F9-34EF9F74FC87}"/>
    <hyperlink ref="H820" r:id="rId525" xr:uid="{68899BB2-456F-4815-A20F-9DB3E0CEB0E2}"/>
    <hyperlink ref="I5" r:id="rId526" xr:uid="{A363D95A-CCC4-4E5E-BFE9-606B7E9C0372}"/>
    <hyperlink ref="H821" r:id="rId527" xr:uid="{6A7AE015-A009-4997-84B1-8F8755986F37}"/>
    <hyperlink ref="G860" r:id="rId528" display="https://globalderivatives.nyx.com/sites/globalderivatives.nyx.com/files/ca-2014-612-lo.pdf " xr:uid="{64F9DE44-775F-413B-B038-B6B881907B01}"/>
    <hyperlink ref="G866" r:id="rId529" display="https://globalderivatives.nyx.com/sites/globalderivatives.nyx.com/files/ca-2014-612-lo.pdf " xr:uid="{7214C271-27D3-4F9A-B701-06F9458A69D7}"/>
    <hyperlink ref="G867" r:id="rId530" display="https://globalderivatives.nyx.com/sites/globalderivatives.nyx.com/files/lon3871.pdf" xr:uid="{EF21DD71-60AF-4059-8E4D-7E74C4001634}"/>
    <hyperlink ref="H964" r:id="rId531" xr:uid="{C4674928-1F8D-4658-9B5A-ED8E04611EB0}"/>
    <hyperlink ref="H968" r:id="rId532" xr:uid="{32070DC4-9FB0-47C1-BAFA-42E82120D761}"/>
    <hyperlink ref="H953" r:id="rId533" xr:uid="{92B50D6E-AA68-453B-9C9B-48FD2151B185}"/>
    <hyperlink ref="H993" r:id="rId534" xr:uid="{08581C6A-7A7B-4543-A724-2D010D81D81F}"/>
    <hyperlink ref="H1232" r:id="rId535" xr:uid="{7BDB35CD-D961-4016-9E0C-84B6D456B337}"/>
    <hyperlink ref="H1229" r:id="rId536" xr:uid="{AA288883-130D-4B34-A806-DD870CE38B2B}"/>
    <hyperlink ref="H1201" r:id="rId537" xr:uid="{C230B790-4456-4446-B5AE-6B6591BC8418}"/>
    <hyperlink ref="H1158" r:id="rId538" xr:uid="{AC98097A-D7D4-442C-90B7-9DA860445C01}"/>
    <hyperlink ref="H1141" r:id="rId539" xr:uid="{4A2A06C9-611D-45EA-A5BD-F33670A91B52}"/>
    <hyperlink ref="H1132" r:id="rId540" xr:uid="{DBD98A0C-4547-4EC1-9575-55B6057D4948}"/>
    <hyperlink ref="H1120" r:id="rId541" xr:uid="{A8E40BA1-E3AE-4CF8-8C03-6EBC4D4B6C3E}"/>
    <hyperlink ref="H1104" r:id="rId542" xr:uid="{85D95FBF-F5A7-43A2-8924-88DA27F5C05D}"/>
    <hyperlink ref="H1106" r:id="rId543" xr:uid="{969F5C92-6086-4556-A848-9D634C7DD3B7}"/>
    <hyperlink ref="H1107" r:id="rId544" xr:uid="{44F83094-5B9F-45BC-A371-935DBBC42203}"/>
    <hyperlink ref="H1105" r:id="rId545" xr:uid="{C4AA2EA6-E5EC-4BA5-BAB5-60EFD00D6392}"/>
    <hyperlink ref="H1108" r:id="rId546" display="https://globalderivatives.nyx.com/sites/globalderivatives.nyx.com/files/ca-2012-070--lo.pdf" xr:uid="{5A5B78A9-4DF7-4DA7-8AF2-9F692B9ECDD4}"/>
    <hyperlink ref="H1111" r:id="rId547" xr:uid="{EC29150A-46D0-41DC-94C2-3B606370E50D}"/>
    <hyperlink ref="H1110" r:id="rId548" xr:uid="{C3277724-AC97-4DB8-937C-78113F3DAB8A}"/>
    <hyperlink ref="H1113" r:id="rId549" xr:uid="{78A47C50-8118-4A9E-AF21-61CC955E349E}"/>
    <hyperlink ref="H1112" r:id="rId550" xr:uid="{AEFF971A-87A4-43BF-BA0E-986BC71820CD}"/>
    <hyperlink ref="H1115" r:id="rId551" xr:uid="{23049F76-5F1D-4886-927A-42026803BFD3}"/>
    <hyperlink ref="H1116" r:id="rId552" xr:uid="{BD889A0A-4681-413C-B294-D2A455A0F0CD}"/>
    <hyperlink ref="H1117" r:id="rId553" xr:uid="{EAFB0736-6C2B-4EBC-A192-7AEABF1ED7B6}"/>
    <hyperlink ref="H1114" r:id="rId554" xr:uid="{270C2C11-07EF-4E87-BD4D-7B53A7F7C54A}"/>
    <hyperlink ref="H1119" r:id="rId555" xr:uid="{162E3632-AB44-4D8A-B12D-0D8421814F36}"/>
    <hyperlink ref="H1122" r:id="rId556" xr:uid="{C1CD8F51-629B-47F5-95D7-626DCDEEC01E}"/>
    <hyperlink ref="H1121" r:id="rId557" xr:uid="{5D25F251-F90C-4A35-911E-F1E26BC44153}"/>
    <hyperlink ref="H1123" r:id="rId558" xr:uid="{1B83EBE5-6AC2-4D20-9C74-668B375D227D}"/>
    <hyperlink ref="H1124" r:id="rId559" xr:uid="{A683AD60-E743-462A-B799-504676AD179E}"/>
    <hyperlink ref="H1125" r:id="rId560" xr:uid="{EC0A6F34-61B4-4210-AE84-654125E6DEF5}"/>
    <hyperlink ref="H1126" r:id="rId561" xr:uid="{7BC6D943-C564-485B-85FE-49B6B3FE37CD}"/>
    <hyperlink ref="H1127" r:id="rId562" xr:uid="{10798E77-A79D-40AA-9F5A-F5A37998681D}"/>
    <hyperlink ref="H1128" r:id="rId563" xr:uid="{6573D11A-95CC-4ADD-900A-99D916DE78D2}"/>
    <hyperlink ref="H1129" r:id="rId564" xr:uid="{B28CB43D-7DA1-480B-BA91-E8D56E1CF579}"/>
    <hyperlink ref="H1130" r:id="rId565" xr:uid="{EE0CE7DE-7FD2-48BE-8673-E0B756EB4D0B}"/>
    <hyperlink ref="H1131" r:id="rId566" xr:uid="{12AA104C-744A-4FC0-8BD1-1CC61E1350B0}"/>
    <hyperlink ref="H934" r:id="rId567" xr:uid="{4BE15D94-2C43-43F7-9C4B-F09011EF4342}"/>
    <hyperlink ref="H1134" r:id="rId568" xr:uid="{552F40AA-8926-4DA6-9D80-1C33C1C7D433}"/>
    <hyperlink ref="H1135" r:id="rId569" xr:uid="{5DB6BBCE-26C0-4AD0-8008-43840C21F7D1}"/>
    <hyperlink ref="H1136" r:id="rId570" xr:uid="{164ECE2E-10ED-4394-86D1-7A30EFB910B9}"/>
    <hyperlink ref="H1137" r:id="rId571" xr:uid="{4E383704-DBBF-4644-B67E-5A5DFF5C786E}"/>
    <hyperlink ref="H1139" r:id="rId572" xr:uid="{C6F47056-6819-4DDB-8067-A19BEA366DAA}"/>
    <hyperlink ref="H939" r:id="rId573" xr:uid="{E26541D3-A6BD-414F-A2F6-40D5BD177BE0}"/>
    <hyperlink ref="H941" r:id="rId574" xr:uid="{720EACF6-0D62-41E0-90C6-67DE863DD85B}"/>
    <hyperlink ref="H1143" r:id="rId575" xr:uid="{E6B0D161-19C0-4745-929A-3C0D95C56B0C}"/>
    <hyperlink ref="H1142" r:id="rId576" xr:uid="{7A385BC0-E99C-46DC-A056-2FE3B82AA0FF}"/>
    <hyperlink ref="H1144" r:id="rId577" xr:uid="{C4377A67-92BF-4180-8ABE-4E0DD81CD282}"/>
    <hyperlink ref="H1146" r:id="rId578" xr:uid="{8904B9FF-A7AB-40F3-BE0F-E068B7B423D1}"/>
    <hyperlink ref="H1145" r:id="rId579" display="http://globalderivatives.nyx.com/sites/globalderivatives.nyx.com/files/673000.pdf_x000a_" xr:uid="{8F5DB85F-AF61-4B15-A511-E38A0BD56828}"/>
    <hyperlink ref="H948" r:id="rId580" xr:uid="{78AF5BF1-B36D-491A-8961-805660A1FAE1}"/>
    <hyperlink ref="H950" r:id="rId581" xr:uid="{AF67353A-EDBA-4BF9-A0DC-31ECEB908891}"/>
    <hyperlink ref="H949" r:id="rId582" xr:uid="{ADC112B4-0903-42A5-B31C-9E5872523FC9}"/>
    <hyperlink ref="H1150" r:id="rId583" xr:uid="{D7A79133-B844-4FF4-9636-B87B3FCF8EA6}"/>
    <hyperlink ref="H1152" r:id="rId584" xr:uid="{04496EB5-3546-4378-B58C-6B79A5652B9D}"/>
    <hyperlink ref="H1154" r:id="rId585" xr:uid="{39A9A943-3EDE-41DD-934C-D149089C34BA}"/>
    <hyperlink ref="H1153" r:id="rId586" xr:uid="{B583CF79-01C8-4369-A01E-60F132CBBED5}"/>
    <hyperlink ref="H957" r:id="rId587" xr:uid="{5E72D394-D200-44E5-AF95-1C0E1871B209}"/>
    <hyperlink ref="H956" r:id="rId588" xr:uid="{EB64B3AA-4356-4D9D-A5A8-08108B63EE95}"/>
    <hyperlink ref="H1157" r:id="rId589" xr:uid="{BD2FCE82-671B-4882-80FB-E39B25D51432}"/>
    <hyperlink ref="H1162" r:id="rId590" xr:uid="{E8851CC7-2C4A-43F5-9868-AB5124FAE0E8}"/>
    <hyperlink ref="H962" r:id="rId591" xr:uid="{4D8B670D-1CC0-4DEB-896C-2E3C4DF47003}"/>
    <hyperlink ref="H961" r:id="rId592" xr:uid="{8EF40AD8-C680-4FD5-9337-042109C9D452}"/>
    <hyperlink ref="H1151" r:id="rId593" xr:uid="{314A8CF8-6D17-44C8-9BFE-484BF3C8F121}"/>
    <hyperlink ref="H1159" r:id="rId594" xr:uid="{D35B322E-4F4F-4E67-A3E2-5210D07B4C2E}"/>
    <hyperlink ref="H1167" r:id="rId595" xr:uid="{3CFA921A-B45C-49B8-9D72-DF4D1AFE0581}"/>
    <hyperlink ref="H1163" r:id="rId596" xr:uid="{51A80B0E-9752-40BB-A75E-A2029FF8BAD5}"/>
    <hyperlink ref="H1165" r:id="rId597" xr:uid="{289649E8-1945-4BB2-9FF0-AF42E6E60B9C}"/>
    <hyperlink ref="H1164" r:id="rId598" xr:uid="{8555960D-5ECD-407F-AE18-5E6AA40F2FD4}"/>
    <hyperlink ref="H1166" r:id="rId599" xr:uid="{577D0909-85A8-4630-828E-36437B942C30}"/>
    <hyperlink ref="H1168" r:id="rId600" xr:uid="{C43B7B19-CBB8-4AB5-B5EB-83974E1D0050}"/>
    <hyperlink ref="H1169" r:id="rId601" xr:uid="{D98CBA04-21E7-4823-8A1F-130567F595DA}"/>
    <hyperlink ref="H973" r:id="rId602" xr:uid="{EDBD1A21-0D97-4D7E-B982-58C98D14E0EE}"/>
    <hyperlink ref="H972" r:id="rId603" xr:uid="{7192B8C8-EA04-48CE-B6E2-A2D7233E421B}"/>
    <hyperlink ref="H1172" r:id="rId604" xr:uid="{28F14213-B23E-46C0-97C4-19D9A4130C90}"/>
    <hyperlink ref="H1173" r:id="rId605" xr:uid="{04F6DDD5-50A5-4E7E-9F19-F1989A4E1202}"/>
    <hyperlink ref="H1174" r:id="rId606" xr:uid="{86A47936-E810-4C49-885A-F2573ADB409A}"/>
    <hyperlink ref="H1175" r:id="rId607" xr:uid="{F69415B1-F7A4-48F0-8925-5429ECDD2400}"/>
    <hyperlink ref="H978" r:id="rId608" xr:uid="{5AC6503C-2491-4993-A262-65A83C809EFD}"/>
    <hyperlink ref="H1179" r:id="rId609" xr:uid="{43C4F2C8-44E9-45A7-BE16-27A2DED48C61}"/>
    <hyperlink ref="H1178" r:id="rId610" xr:uid="{72F127D1-41C8-49F8-B1AE-D1438B6FB4BC}"/>
    <hyperlink ref="H1180" r:id="rId611" xr:uid="{F6E9265E-1385-4CD6-AAFC-5D3AF9A37B8E}"/>
    <hyperlink ref="H1181" r:id="rId612" xr:uid="{6C5B204C-493D-4A1D-8D3F-50D0CE5695A8}"/>
    <hyperlink ref="H985" r:id="rId613" xr:uid="{3456D133-7A91-4105-BE8F-8FCFE9C07BE1}"/>
    <hyperlink ref="H1183" r:id="rId614" xr:uid="{546F9741-A5D6-4A87-B46A-509B0A5F9F2D}"/>
    <hyperlink ref="H1184" r:id="rId615" xr:uid="{EE54948C-88CF-4E0E-93F7-3102182E12BF}"/>
    <hyperlink ref="H1185" r:id="rId616" xr:uid="{B4D91E4F-CBC3-4D27-8DE0-4975808101B7}"/>
    <hyperlink ref="H1194" r:id="rId617" xr:uid="{FC50589F-4DAD-43F1-A391-3531BE4AC124}"/>
    <hyperlink ref="H1187" r:id="rId618" xr:uid="{A10B340A-D575-4575-9FE8-F4E9ADD8CDD4}"/>
    <hyperlink ref="H1186" r:id="rId619" xr:uid="{4874B337-722D-4A39-A917-31ECD92037AD}"/>
    <hyperlink ref="H1189" r:id="rId620" xr:uid="{B0A83E96-2A3D-4F41-87AE-6E9EEDE9A4BE}"/>
    <hyperlink ref="H1188" r:id="rId621" display="http://www.euronext.com/fic/000/064/340/643408.pdf" xr:uid="{17762EB0-4A50-4FB1-B00D-ED5302E05824}"/>
    <hyperlink ref="H1190" r:id="rId622" xr:uid="{D41A2CC4-2D61-4F4E-8018-B51B6DB304E4}"/>
    <hyperlink ref="H994" r:id="rId623" xr:uid="{48CFD259-F0A4-48C8-A733-6F81DA3AF423}"/>
    <hyperlink ref="H1193" r:id="rId624" xr:uid="{4788E0A2-02B4-4E8A-AADC-44AB02F00CB4}"/>
    <hyperlink ref="H1192" r:id="rId625" xr:uid="{8B39AB83-1463-4468-A7FA-3907AC905A38}"/>
    <hyperlink ref="H1196" r:id="rId626" xr:uid="{283CBAE3-E945-4C27-9810-9FFBC0D01060}"/>
    <hyperlink ref="H1197" r:id="rId627" xr:uid="{F13D0301-6DF3-4FF9-9A1E-540B26BD3BEF}"/>
    <hyperlink ref="H1195" r:id="rId628" xr:uid="{888E88DD-2787-4CFF-B4AF-BD04F93EC4A4}"/>
    <hyperlink ref="H1199" r:id="rId629" xr:uid="{10F44404-14B8-447B-8B3F-4A7D34B284C1}"/>
    <hyperlink ref="H1198" r:id="rId630" xr:uid="{031C8D0C-8EAA-4E81-84D2-F10917920421}"/>
    <hyperlink ref="H1200" r:id="rId631" xr:uid="{052C377A-55D4-4A43-AABB-1803B60F4AC5}"/>
    <hyperlink ref="H1203" r:id="rId632" xr:uid="{4325F985-7015-4C79-A10D-4C5E37599459}"/>
    <hyperlink ref="H1202" r:id="rId633" xr:uid="{3E24B1B0-10C7-4C68-AC95-53FB0D669E76}"/>
    <hyperlink ref="H1204" r:id="rId634" xr:uid="{3209A83D-85BB-4019-A562-57A341BB1D71}"/>
    <hyperlink ref="H1205" r:id="rId635" xr:uid="{A334A867-5052-4EDB-A1FD-3B1FA8B194C7}"/>
    <hyperlink ref="H1206" r:id="rId636" xr:uid="{73CE3609-DBA5-478D-BABD-312CB9732ECF}"/>
    <hyperlink ref="H1207" r:id="rId637" xr:uid="{DFED9299-A7F3-4D9B-85EF-98814D68F66D}"/>
    <hyperlink ref="H1208" r:id="rId638" xr:uid="{C0336B28-23A1-4FF4-87D1-8F54179AFC4B}"/>
    <hyperlink ref="H1209" r:id="rId639" xr:uid="{54B1A18B-BFAD-467C-B519-12CA8F96B57D}"/>
    <hyperlink ref="H1210" r:id="rId640" xr:uid="{4C901B69-86C6-4997-8C2D-F64340ED66EF}"/>
    <hyperlink ref="H1211" r:id="rId641" xr:uid="{FC1C14C4-1924-437A-A578-4E608D1B9C34}"/>
    <hyperlink ref="H1212" r:id="rId642" xr:uid="{55412B84-34F9-46F3-B70E-141E56D44B65}"/>
    <hyperlink ref="H1213" r:id="rId643" xr:uid="{B2721FF2-0088-4DA7-AFDE-6EC4C3C1B185}"/>
    <hyperlink ref="H1216" r:id="rId644" xr:uid="{2D593F29-9233-4842-9FD7-9240BEB27EFF}"/>
    <hyperlink ref="H1215" r:id="rId645" xr:uid="{C80FB9D2-8A66-4158-B964-515742ADC876}"/>
    <hyperlink ref="H1214" r:id="rId646" xr:uid="{1E32F010-8AEF-49B6-9CB8-D77432AA0A6B}"/>
    <hyperlink ref="H1217" r:id="rId647" xr:uid="{291A90BD-F1E6-4AE8-8086-E0CAC957C400}"/>
    <hyperlink ref="H1218" r:id="rId648" xr:uid="{71F6AEA7-31FD-40C2-B662-A424A7C8DF48}"/>
    <hyperlink ref="H1221" r:id="rId649" xr:uid="{034CF1D6-364F-4308-B314-B42A735F0338}"/>
    <hyperlink ref="H1219" r:id="rId650" xr:uid="{4C9DBF38-5325-4084-8DAA-770F8506E45F}"/>
    <hyperlink ref="H1222" r:id="rId651" xr:uid="{240CB1E3-41B9-4BAB-9DF4-0DEB26AF1472}"/>
    <hyperlink ref="H1220" r:id="rId652" xr:uid="{C730119A-17D7-4437-948C-53047251AB11}"/>
    <hyperlink ref="H1223" r:id="rId653" xr:uid="{D07F9E94-5C28-4CD2-8C3F-8B8280C55457}"/>
    <hyperlink ref="H1224" r:id="rId654" xr:uid="{B0FC6FAB-804C-462C-BF2B-35A8D6732DAB}"/>
    <hyperlink ref="H1225" r:id="rId655" xr:uid="{7CD5D120-B9D6-4B6F-A784-44DFB11260CD}"/>
    <hyperlink ref="H1227" r:id="rId656" xr:uid="{724CAB16-2626-4252-893C-6AEDB8F3D20C}"/>
    <hyperlink ref="H1226" r:id="rId657" xr:uid="{12A1E4C7-F217-4C16-BA2B-112FF58FFF44}"/>
    <hyperlink ref="H1228" r:id="rId658" xr:uid="{73D94D8D-E9D8-4D16-A9B5-5533A73A6F02}"/>
    <hyperlink ref="H1230" r:id="rId659" xr:uid="{33076334-AECE-4AAC-BAC5-401C7627D646}"/>
    <hyperlink ref="H1231" r:id="rId660" xr:uid="{2020D12C-6E44-4786-8494-7DAD7E74DA21}"/>
    <hyperlink ref="H1234" r:id="rId661" xr:uid="{FC7BA789-DA69-499F-80C7-087C550D834A}"/>
    <hyperlink ref="H1235" r:id="rId662" xr:uid="{022F1E1A-7E81-4C35-8257-25C8D7F0643A}"/>
    <hyperlink ref="H1233" r:id="rId663" xr:uid="{C2A09D0B-FD4E-46B4-8796-DCBF735D6EA6}"/>
    <hyperlink ref="H1237" r:id="rId664" xr:uid="{460A6991-6FCD-4DA8-B195-A1D984AA2599}"/>
    <hyperlink ref="H1238" r:id="rId665" xr:uid="{11BC095A-13BC-487E-83FE-1CECD245AECE}"/>
    <hyperlink ref="H1236" r:id="rId666" xr:uid="{2AD58513-6C98-478C-A745-1E76B1B99775}"/>
    <hyperlink ref="H1044" r:id="rId667" xr:uid="{015E8DBB-5063-4CB1-A53D-ABF5E3742B04}"/>
    <hyperlink ref="H1046" r:id="rId668" xr:uid="{6C15EE60-2C70-4D66-98D3-A237C1B459CA}"/>
    <hyperlink ref="H1045" r:id="rId669" xr:uid="{5F9EC081-07E5-4FB7-975E-2DA3DFD88486}"/>
    <hyperlink ref="H1048" r:id="rId670" xr:uid="{899BF779-F913-4FAD-9346-61F52029FBB2}"/>
    <hyperlink ref="H1049" r:id="rId671" xr:uid="{4C5A389B-45F9-4CFE-B48F-929BB10E9DDE}"/>
    <hyperlink ref="H1050" r:id="rId672" xr:uid="{37416CE2-05BE-4332-B77D-5A4CFE2D4568}"/>
    <hyperlink ref="H1052" r:id="rId673" xr:uid="{0417207B-E82E-4987-9349-149CD1FF7C4D}"/>
    <hyperlink ref="H1239" r:id="rId674" xr:uid="{C617224A-AA2D-4737-BAC2-67C9C91EFD89}"/>
    <hyperlink ref="H1057" r:id="rId675" xr:uid="{6B623A03-A986-43BE-B09C-D841A8458665}"/>
    <hyperlink ref="H1053" r:id="rId676" xr:uid="{29213B89-78EC-4E80-AAE8-A02AF10E5A13}"/>
    <hyperlink ref="H1051" r:id="rId677" xr:uid="{417A4AD5-4CCC-4BDD-A458-901AD1A0C1B0}"/>
    <hyperlink ref="H1054" r:id="rId678" xr:uid="{443EB43A-06F5-4B13-A396-292FF100C709}"/>
    <hyperlink ref="H1059" r:id="rId679" xr:uid="{E2A5A92A-928B-4A7E-931C-392F3A40795E}"/>
    <hyperlink ref="H1047" r:id="rId680" xr:uid="{FE64BD88-72FE-40DD-80E8-664D949206F8}"/>
    <hyperlink ref="H1058" r:id="rId681" xr:uid="{2F444C3E-5827-4316-B777-0EDB701FF4F2}"/>
    <hyperlink ref="H1060" r:id="rId682" xr:uid="{AE13C2AF-2B91-419B-A584-3DAB38CBB5BC}"/>
    <hyperlink ref="H1066" r:id="rId683" xr:uid="{7D261E95-927D-48E3-B46A-AB7BEB52601A}"/>
    <hyperlink ref="H1063" r:id="rId684" xr:uid="{3A0421C0-CA20-4622-9EE3-45E99AFFBA49}"/>
    <hyperlink ref="H1056" r:id="rId685" xr:uid="{09BDFC6A-0A90-493A-ABB6-BCF2631C861E}"/>
    <hyperlink ref="H1065" r:id="rId686" xr:uid="{E5027808-267C-4B0D-BF9A-5B75674A26A4}"/>
    <hyperlink ref="H1062" r:id="rId687" xr:uid="{310937AE-556A-41AE-B468-EE7F190EA57A}"/>
    <hyperlink ref="H1061" r:id="rId688" xr:uid="{4803E1CF-6BA1-40D5-9E62-CA97CE33F89B}"/>
    <hyperlink ref="H1067" r:id="rId689" xr:uid="{4C58B86B-40C1-435B-85F6-7567A3718D80}"/>
    <hyperlink ref="H1064" r:id="rId690" xr:uid="{5D233095-C2BD-4ED5-9897-B21C38593A2F}"/>
    <hyperlink ref="H1068" r:id="rId691" xr:uid="{DA4AFDC7-0E3C-4819-9172-2491115C03F9}"/>
    <hyperlink ref="H1069" r:id="rId692" xr:uid="{F69DEE28-C8BA-4C91-A20A-1D543DB07B36}"/>
    <hyperlink ref="H1070" r:id="rId693" xr:uid="{8D0E19BE-2E85-4128-9C4F-B24A59B28939}"/>
    <hyperlink ref="H1071" r:id="rId694" xr:uid="{D34C6AFB-6FC0-450B-A2E6-9412A9E51F9B}"/>
    <hyperlink ref="H1072" r:id="rId695" xr:uid="{211984C7-93F0-494A-8B03-308C46470AD5}"/>
    <hyperlink ref="H1073" r:id="rId696" xr:uid="{E44149A4-02DB-4BCF-B5ED-42C133A16D23}"/>
    <hyperlink ref="H1074" r:id="rId697" xr:uid="{B7C38754-A203-413E-9803-44F91B08906E}"/>
    <hyperlink ref="H1077" r:id="rId698" xr:uid="{B0BCB1A9-DFDE-4C5F-BA91-8382741413AA}"/>
    <hyperlink ref="H1076" r:id="rId699" xr:uid="{CFB54E0E-52A2-487B-B3C4-89170E9BE541}"/>
    <hyperlink ref="H1079" r:id="rId700" xr:uid="{871DA5B6-298C-4F9C-87B5-E15BE26D3D17}"/>
    <hyperlink ref="H1078" r:id="rId701" xr:uid="{3014CE17-80C8-4DEA-AD0B-A98C7821BB99}"/>
    <hyperlink ref="H1081" r:id="rId702" xr:uid="{F664F16C-D192-48B5-A150-A319B74C2EC5}"/>
    <hyperlink ref="H1075" r:id="rId703" xr:uid="{FC334C08-1D92-4859-A352-9A3CC0CE0D67}"/>
    <hyperlink ref="H1080" r:id="rId704" xr:uid="{B6E961D7-88D0-4ADB-86A2-90C764DB0BCD}"/>
    <hyperlink ref="H1083" r:id="rId705" xr:uid="{AE0DD3C1-388F-46E6-8DCD-408AA08E6848}"/>
    <hyperlink ref="H1082" r:id="rId706" xr:uid="{2A1D6072-3E78-401B-A0B5-739A138E3819}"/>
    <hyperlink ref="H1085" r:id="rId707" xr:uid="{50A71F7A-DB52-4697-B14A-FAE36BC115EF}"/>
    <hyperlink ref="H1086" r:id="rId708" xr:uid="{383464E3-43E1-4A41-B1E5-058F4A39AA68}"/>
    <hyperlink ref="H1087" r:id="rId709" xr:uid="{6D7C7561-1205-4BD7-B25F-A311FE3C4421}"/>
    <hyperlink ref="H1088" r:id="rId710" xr:uid="{E2C814A9-E175-4F01-891E-28FBABF06817}"/>
    <hyperlink ref="H1090" r:id="rId711" xr:uid="{9F494A38-5263-47A4-BE64-07278E7024B7}"/>
    <hyperlink ref="H1093" r:id="rId712" xr:uid="{2C0C8A75-76F5-45A4-980E-44668D60229E}"/>
    <hyperlink ref="H1095" r:id="rId713" xr:uid="{4FF1FCC7-5F27-4A84-A778-478E3FFA1DFF}"/>
    <hyperlink ref="H1094" r:id="rId714" xr:uid="{9D85C84E-6EA5-43A5-85FD-8D6E4BA3615B}"/>
    <hyperlink ref="H1092" r:id="rId715" xr:uid="{C4FD3C93-457C-4098-A3F8-4F7AA89D04E8}"/>
    <hyperlink ref="H1091" r:id="rId716" xr:uid="{F1967F2E-C00F-4CAD-ADB4-58FA88C153B9}"/>
    <hyperlink ref="H1096" r:id="rId717" xr:uid="{BF9F13EB-2463-4188-81A3-A910AC946369}"/>
    <hyperlink ref="H1097" r:id="rId718" xr:uid="{C7C492F6-6E55-423C-96FA-E4A6A26BC9D2}"/>
    <hyperlink ref="H1098" r:id="rId719" xr:uid="{64A94F7F-CF60-4215-874C-FEFD6D7612B1}"/>
    <hyperlink ref="H1100" r:id="rId720" xr:uid="{5EF505F6-1683-4A8B-A24F-30E9D4BA947C}"/>
    <hyperlink ref="H1099" r:id="rId721" xr:uid="{66FAE348-F980-47DF-ABCB-9871F83A17CF}"/>
    <hyperlink ref="H1101" r:id="rId722" xr:uid="{1F2FF1BC-AB4F-498E-A09D-AF18913AF7D5}"/>
    <hyperlink ref="H1102" r:id="rId723" xr:uid="{66300403-8B8D-47A0-9CB7-9C8C94CD9021}"/>
    <hyperlink ref="H1103" r:id="rId724" xr:uid="{0221567B-08CE-4007-B388-AFB5F175B1F7}"/>
    <hyperlink ref="H142" r:id="rId725" xr:uid="{C5CB5DA1-50E1-45EC-9511-82C2714F82C5}"/>
    <hyperlink ref="H141" r:id="rId726" xr:uid="{1ADDFEF0-27CB-4029-A411-3BB2F657EE42}"/>
    <hyperlink ref="H138" r:id="rId727" xr:uid="{0BEB4373-125F-4CB5-AB78-A9272A1D0E63}"/>
    <hyperlink ref="H137" r:id="rId728" display="https://www.theice.com/publicdocs/liffe/corporate_actions/2023/CA-2023-056-Lo.pdf" xr:uid="{AF9FEB72-7D51-4A58-B672-9D3AEC88B030}"/>
    <hyperlink ref="H136" r:id="rId729" xr:uid="{7FC9F315-F819-434E-B646-2505A9754803}"/>
    <hyperlink ref="H134" r:id="rId730" display="https://www.ice.com/publicdocs/liffe/corporate_actions/2023/CA-2023-066-Lo.pdf" xr:uid="{2B1D871A-AED1-4F6E-B0B3-4D61732BD096}"/>
    <hyperlink ref="H133" r:id="rId731" xr:uid="{6BD99AEB-B48E-42CE-B74F-AA421E6D2B01}"/>
    <hyperlink ref="H132" r:id="rId732" xr:uid="{2932C53D-039D-46DC-B971-836875F6D90E}"/>
    <hyperlink ref="H131" r:id="rId733" xr:uid="{1BC64C37-B1DB-4E18-882C-12EE7CAB68A1}"/>
    <hyperlink ref="H130" r:id="rId734" xr:uid="{6DDB0C7E-8338-4DAB-826F-1196C9BD6860}"/>
    <hyperlink ref="H129" r:id="rId735" display="https://www.theice.com/publicdocs/circulars/23067.pdf" xr:uid="{D2A10420-F44D-4766-B0F8-B05ED3244919}"/>
    <hyperlink ref="H135" r:id="rId736" xr:uid="{10611FA7-8E55-434D-827D-E18FF48521F7}"/>
    <hyperlink ref="H128" r:id="rId737" xr:uid="{30C23A2F-43A5-463F-88FC-320D15BF83EA}"/>
    <hyperlink ref="H125" r:id="rId738" xr:uid="{EA2F4CE4-DDCB-496B-BE24-28995D195784}"/>
    <hyperlink ref="H124" r:id="rId739" xr:uid="{15DB0EA6-5603-45E0-8F3F-C72ADD7A7F78}"/>
    <hyperlink ref="H123" r:id="rId740" display="https://www.ice.com/publicdocs/liffe/corporate_actions/2023/CA-2023-147-Lo.pdf" xr:uid="{BF3AEF24-95D7-4E42-A303-D758DF9D3E21}"/>
    <hyperlink ref="H122" r:id="rId741" display="https://www.theice.com/publicdocs/liffe/corporate_actions/2023/CA-2023-155-Lo.pdf" xr:uid="{5BFE4F8B-3BFB-4F19-9F84-33470E009C4C}"/>
    <hyperlink ref="H121" r:id="rId742" xr:uid="{479CDCF9-4247-4609-B0F4-99E514B53149}"/>
    <hyperlink ref="H120" r:id="rId743" xr:uid="{EFD9F7A0-5370-4A4B-BDDF-F22AC735D249}"/>
    <hyperlink ref="H119" r:id="rId744" xr:uid="{CD7CC588-3D69-4DD0-81AE-9B8056113D8C}"/>
    <hyperlink ref="H118" r:id="rId745" xr:uid="{6250847A-5666-487A-8A90-50BD2F222D50}"/>
    <hyperlink ref="H117" r:id="rId746" xr:uid="{A0DA7819-7D60-40F9-AFE6-920A000373E3}"/>
    <hyperlink ref="H116" r:id="rId747" xr:uid="{BD6C0581-AFDA-4636-9098-05E39ABB2C78}"/>
    <hyperlink ref="H115" r:id="rId748" display="https://www.ice.com/publicdocs/liffe/corporate_actions/2023/CA-2023-191-Lo.pdf" xr:uid="{B319AA10-8E43-4CCB-9F74-0F03210E0EBA}"/>
    <hyperlink ref="H114" r:id="rId749" display="https://www.theice.com/publicdocs/liffe/corporate_actions/2023/CA-2023-197-Lo.pdf" xr:uid="{C5C77D43-259A-40ED-A89E-45EE2BBF1104}"/>
    <hyperlink ref="H113" r:id="rId750" xr:uid="{E9661C0F-4E38-4742-BE89-3E109D32BA77}"/>
    <hyperlink ref="H112" r:id="rId751" xr:uid="{2469A255-E848-4561-B966-F67B652F9AE1}"/>
    <hyperlink ref="H110" r:id="rId752" xr:uid="{75E58DD3-6517-44A9-A152-8AC3BCEAF997}"/>
    <hyperlink ref="H111" r:id="rId753" display="https://www.theice.com/publicdocs/liffe/corporate_actions/2023/CA-2023-208-Lo.pdf" xr:uid="{153572F6-DF03-4BCC-8BEB-115306C4D0DE}"/>
    <hyperlink ref="H109" r:id="rId754" xr:uid="{26BAE713-FE11-4B07-8728-C10AB63321BC}"/>
    <hyperlink ref="H108" r:id="rId755" xr:uid="{BD472F51-88B7-4F84-8ACB-D0365ED696AB}"/>
    <hyperlink ref="H107" r:id="rId756" xr:uid="{D004386E-1E27-4629-B786-8315D993E722}"/>
    <hyperlink ref="H106" r:id="rId757" xr:uid="{8B815605-0F7A-4015-8227-F1CC56273F76}"/>
    <hyperlink ref="H105" r:id="rId758" xr:uid="{D7170EDA-2B92-4E4F-B729-3C27184D6F4B}"/>
    <hyperlink ref="H104" r:id="rId759" xr:uid="{6E888378-5469-4B11-A77A-E554FB0EB5DA}"/>
    <hyperlink ref="H103" r:id="rId760" display="https://www.ice.com/publicdocs/liffe/corporate_actions/2023/CA-2023-257-Lo.pdf" xr:uid="{96514A80-41CA-4B6B-8CBA-02F3FDCA6C6D}"/>
    <hyperlink ref="H102" r:id="rId761" xr:uid="{90BD7E33-2B84-4BA9-ADF8-54DDF95F93F7}"/>
    <hyperlink ref="H101" r:id="rId762" display="https://www.ice.com/publicdocs/circulars/23139.pdf https://www.ice.com/publicdocs/circulars/23126_attach.pdf" xr:uid="{70094503-337A-4E2E-95EC-34892C26D946}"/>
    <hyperlink ref="H100" r:id="rId763" xr:uid="{6B14CB0B-2260-4E6A-B637-8C34C861B871}"/>
    <hyperlink ref="H99" r:id="rId764" xr:uid="{08209A2C-C96D-49A5-8B5C-B473A72F111E}"/>
    <hyperlink ref="H98" r:id="rId765" xr:uid="{F603EE5A-FA70-437E-884F-5D9120295A0A}"/>
    <hyperlink ref="H97" r:id="rId766" xr:uid="{6785477A-CB71-40B5-BC89-8896CC1EEE64}"/>
    <hyperlink ref="H96" r:id="rId767" display="https://www.ice.com/publicdocs/liffe/corporate_actions/2023/CA-2023-287-DA.pdf" xr:uid="{0B26F09E-8CC6-4224-84AA-421E0F69EE90}"/>
    <hyperlink ref="H95" r:id="rId768" xr:uid="{AB945582-5474-48AF-AA65-67198D615509}"/>
    <hyperlink ref="H94" r:id="rId769" display="https://www.ice.com/publicdocs/liffe/corporate_actions/2023/CA-2023-301-DA.pdf" xr:uid="{58FB8CA4-E5C1-4DB1-B740-8626B88AEB8B}"/>
    <hyperlink ref="H93" r:id="rId770" xr:uid="{C4301CF3-7308-4985-9E36-793414048AA9}"/>
    <hyperlink ref="H92" r:id="rId771" xr:uid="{A8E6BAEE-DD4D-46FF-B774-EBB73F58CCB9}"/>
    <hyperlink ref="H91" r:id="rId772" display="https://www.ice.com/publicdocs/liffe/corporate_actions/2023/CA-2023-342-Lo.pdf" xr:uid="{8C8F2C9C-C758-45C9-B3C1-DF1070BDECB3}"/>
    <hyperlink ref="H90" r:id="rId773" xr:uid="{CEBAE442-93BF-476D-AF32-1870B0FB7F24}"/>
    <hyperlink ref="H89" r:id="rId774" display="https://www.ice.com/publicdocs/liffe/corporate_actions/2024/CA-2024-020-Lo.pdf" xr:uid="{3D7145EA-3428-4260-9B39-3A0969A3F9C8}"/>
    <hyperlink ref="H88" r:id="rId775" display="https://www.ice.com/publicdocs/liffe/corporate_actions/2024/CA-2024-017-Lo.pdf_x000a_" xr:uid="{12D61613-80E8-41F3-A1CE-D538CEF6BC51}"/>
    <hyperlink ref="H87" r:id="rId776" display="https://www.ice.com/publicdocs/liffe/corporate_actions/2024/CA-2024-022-DA.pdf" xr:uid="{031A0EA3-8A1E-4AF7-B219-D4FAD7186C8F}"/>
    <hyperlink ref="H86" r:id="rId777" xr:uid="{B424DBF4-5EE9-4514-8DBE-193ACAB0D9C7}"/>
    <hyperlink ref="H85" r:id="rId778" xr:uid="{A8AEA903-D0A7-4811-9B0E-75D26F205F11}"/>
    <hyperlink ref="H83" r:id="rId779" display="https://www.ice.com/publicdocs/liffe/corporate_actions/2024/CA-2024-086-DA.pdf" xr:uid="{64F29CC9-34A3-4B39-A59E-25774C286F59}"/>
    <hyperlink ref="H84" r:id="rId780" xr:uid="{6CEA9E90-291D-4F2B-B16A-3C2718180DB3}"/>
    <hyperlink ref="H82" r:id="rId781" xr:uid="{EDACAA1D-E678-4D5C-A4AC-F3703B639EEB}"/>
    <hyperlink ref="H81" r:id="rId782" xr:uid="{0AAD4D55-9AA7-487E-9076-6A4554F2E6D4}"/>
    <hyperlink ref="H80" r:id="rId783" xr:uid="{C356E462-F436-4C05-A89E-675E0F1DDDA1}"/>
    <hyperlink ref="H79" r:id="rId784" xr:uid="{1095FCD8-44B2-4C21-B2BF-A5C5AE468C8E}"/>
    <hyperlink ref="H78" r:id="rId785" xr:uid="{9FC36F72-4B06-4CBB-A9B8-E7FAA6F99895}"/>
    <hyperlink ref="H77" r:id="rId786" xr:uid="{AC57BBE8-572F-480D-A5FE-641FD7432D1C}"/>
    <hyperlink ref="H76" r:id="rId787" xr:uid="{064B9855-579E-4E06-AB26-549482765E5A}"/>
    <hyperlink ref="H75" r:id="rId788" xr:uid="{DF7402F4-8D8D-4777-A275-3B57778B91AF}"/>
    <hyperlink ref="H74" r:id="rId789" xr:uid="{DBD5B350-51BA-4C8D-9530-98C6AC5A8E4B}"/>
    <hyperlink ref="H73" r:id="rId790" xr:uid="{546AD5EA-8312-425F-8C22-CD42BBC5622E}"/>
    <hyperlink ref="H72" r:id="rId791" xr:uid="{E0D5961B-A304-4286-91B6-4348BE2E9538}"/>
    <hyperlink ref="H70" r:id="rId792" display="https://www.ice.com/publicdocs/liffe/corporate_actions/2024/CA-2024-198-Lo.pdf" xr:uid="{D2D92349-4099-4DE1-8ADB-44AAB6D13B45}"/>
    <hyperlink ref="H71" r:id="rId793" xr:uid="{DF6D3E54-9403-430C-A71F-A2A90A697269}"/>
    <hyperlink ref="H69" r:id="rId794" xr:uid="{B6F2B112-2DA3-4D31-BD05-B5BC54D01B58}"/>
    <hyperlink ref="H68" r:id="rId795" xr:uid="{9D02094C-C449-4E02-B8F9-40DF83C943C3}"/>
    <hyperlink ref="H67" r:id="rId796" display="https://www.ice.com/publicdocs/liffe/corporate_actions/2024/CA-2024-212-Lo.pdf" xr:uid="{2369E180-B4E4-4BB0-99AD-2936E532324B}"/>
    <hyperlink ref="H66" r:id="rId797" xr:uid="{7DB64A0C-A92A-4E4A-A58B-A54A5DA5D672}"/>
    <hyperlink ref="H65" r:id="rId798" display="https://www.ice.com/publicdocs/liffe/corporate_actions/2024/CA-2024-220-Lo.pdf" xr:uid="{4E0C8318-A91B-4ED5-AA0F-D56D9E943D33}"/>
    <hyperlink ref="H64" r:id="rId799" display="https://www.ice.com/publicdocs/liffe/corporate_actions/2024/CA-2024-218-Lo.pdf_x000a_" xr:uid="{249BA30D-60F9-488C-AF1F-893FCD782546}"/>
    <hyperlink ref="H63" r:id="rId800" xr:uid="{881690B2-573C-4271-9E98-B93F448CD6A8}"/>
    <hyperlink ref="H61" r:id="rId801" display="https://www.ice.com/publicdocs/liffe/corporate_actions/2024/CA-2024-237-Lo.pdf" xr:uid="{C261193D-0C74-4DB0-978D-61D5191FB690}"/>
    <hyperlink ref="H60" r:id="rId802" xr:uid="{D791244D-7CDC-45D4-B2CF-5F48C133B685}"/>
    <hyperlink ref="H59" r:id="rId803" xr:uid="{DF752284-64DA-4FFE-9DE0-8688995D8E1C}"/>
    <hyperlink ref="H58" r:id="rId804" xr:uid="{3DA18D61-ABFA-4470-B265-98FDCE2059E7}"/>
    <hyperlink ref="H57" r:id="rId805" xr:uid="{B3BA9294-D8BC-4390-ABEA-EE5D45B4CD92}"/>
    <hyperlink ref="H56" r:id="rId806" xr:uid="{21F429B5-9948-4F9F-A76A-093ACEEE6403}"/>
    <hyperlink ref="H54" r:id="rId807" xr:uid="{E6F4E8E6-F16F-4E5E-AE58-BFC4DD90EA5F}"/>
    <hyperlink ref="H55" r:id="rId808" display="https://www.ice.com/publicdocs/liffe/corporate_actions/2024/CA-2024-284-Lo.pdf" xr:uid="{EA03E45C-47AF-4568-AA68-CA4763E8E501}"/>
    <hyperlink ref="H53" r:id="rId809" xr:uid="{41126644-C65D-4993-ABE2-B03A5A1C9D5C}"/>
    <hyperlink ref="H52" r:id="rId810" xr:uid="{E38F6A80-9481-4159-9AD0-48417CF9EB04}"/>
    <hyperlink ref="H50" r:id="rId811" display="https://www.ice.com/publicdocs/circulars/24160.pdf" xr:uid="{967E91D7-B3FB-46E0-BCF3-88B55A7F1724}"/>
    <hyperlink ref="H51" r:id="rId812" display="https://www.ice.com/publicdocs/liffe/corporate_actions/2024/CA-2024-337-Lo.pdf" xr:uid="{3DBBA1DF-8758-4F3F-B312-ED160BB043F6}"/>
    <hyperlink ref="H49" r:id="rId813" xr:uid="{53EB5655-0AA6-40A9-8F0F-B61634768E6C}"/>
    <hyperlink ref="H48" r:id="rId814" xr:uid="{7740D2EE-12A0-4F02-8E92-5CCAEC7A93ED}"/>
    <hyperlink ref="H47" r:id="rId815" display="https://www.ice.com/publicdocs/liffe/corporate_actions/2025/CA-2025-021-Lo.pdf " xr:uid="{487E9FAA-E5C6-452B-9718-1A54A022A019}"/>
    <hyperlink ref="H46" r:id="rId816" display="https://www.ice.com/publicdocs/liffe/corporate_actions/2025/CA-2025-035-Lo.pdf" xr:uid="{66840F36-FBE6-4F45-A013-0818DFFAE2BD}"/>
    <hyperlink ref="I6" r:id="rId817" xr:uid="{434F3E5A-FBF9-4259-AC81-ADF78736B7A9}"/>
    <hyperlink ref="H45" r:id="rId818" xr:uid="{A0484C85-A650-4362-937C-7A487968BBD4}"/>
    <hyperlink ref="H44" r:id="rId819" xr:uid="{9F571A1B-0007-4B46-AAFC-87A9C3231BB2}"/>
    <hyperlink ref="H43" r:id="rId820" xr:uid="{016F9531-128E-4682-8567-3F1E860DAFDD}"/>
    <hyperlink ref="H42" r:id="rId821" xr:uid="{CF352A24-3D70-403D-A1CF-800AD20D4682}"/>
    <hyperlink ref="H41" r:id="rId822" display="https://www.ice.com/publicdocs/liffe/corporate_actions/2025/CA-2025-098-Lo.pdf " xr:uid="{988B8765-C504-4635-AB9C-1992A16FDE6C}"/>
    <hyperlink ref="H40" r:id="rId823" xr:uid="{AE78E44C-762C-481A-96AA-0606C79DC51D}"/>
    <hyperlink ref="H39" r:id="rId824" xr:uid="{F1DC49BF-C1CD-481C-926D-3E371F854512}"/>
    <hyperlink ref="H38" r:id="rId825" xr:uid="{725EB3D5-B418-4BFB-9D68-23AF1C9DD998}"/>
    <hyperlink ref="H37" r:id="rId826" display="https://www.ice.com/publicdocs/liffe/corporate_actions/2025/CA-2025-122-Lo.pdf" xr:uid="{F807CDF1-6E3C-4C91-8417-798BA9FC3EF2}"/>
    <hyperlink ref="H35" r:id="rId827" display="https://www.ice.com/publicdocs/liffe/corporate_actions/2025/CA-2025-154-DA.pdf  " xr:uid="{A4C2F171-7E49-442F-9ABA-75781B4735DF}"/>
    <hyperlink ref="H36" r:id="rId828" xr:uid="{80D1CB9E-1A59-4FFF-9CBF-53C9A603D807}"/>
    <hyperlink ref="H34" r:id="rId829" xr:uid="{BABE1E4E-BCA7-4C7B-8185-91B41954F0A0}"/>
    <hyperlink ref="H33" r:id="rId830" xr:uid="{E109527D-A861-43D7-AF87-1B2BD22E5BDC}"/>
    <hyperlink ref="H32" r:id="rId831" xr:uid="{3687C529-1E18-4C46-91F8-26D21CE66663}"/>
    <hyperlink ref="H31" r:id="rId832" xr:uid="{E97AB344-74B7-4BAF-B018-8A52F61B8F38}"/>
    <hyperlink ref="H30" r:id="rId833" xr:uid="{5A61E4E2-DCE7-4A8B-8F36-D14DBA33637E}"/>
    <hyperlink ref="H29" r:id="rId834" xr:uid="{0E28FE49-07DB-46A9-8214-8083573B2052}"/>
    <hyperlink ref="H28" r:id="rId835" xr:uid="{652BEC17-7583-4CB4-A474-B9F062DCB73F}"/>
    <hyperlink ref="H27" r:id="rId836" xr:uid="{EAB5892F-2B69-4E76-9012-5F4B903FAE6B}"/>
    <hyperlink ref="H26" r:id="rId837" xr:uid="{FF8D8DD5-F77D-466F-9080-51800D415387}"/>
    <hyperlink ref="H25" r:id="rId838" display="https://www.ice.com/publicdocs/liffe/corporate_actions/2025/CA-2025-235-Lo.pdf" xr:uid="{5A9EB1B4-B158-46EA-B92E-C62659448E15}"/>
    <hyperlink ref="H24" r:id="rId839" xr:uid="{8E2E71E6-807A-4554-AF99-00CD70AE14D2}"/>
    <hyperlink ref="H23" r:id="rId840" xr:uid="{358D28D4-A128-4373-ACAC-FDEED135F38B}"/>
    <hyperlink ref="H22" r:id="rId841" display="https://www.ice.com/publicdocs/liffe/corporate_actions/2025/CA-2025-258-Lo.pdf " xr:uid="{2BDEA447-F5EB-4420-82A6-98A04BA7A125}"/>
    <hyperlink ref="H21" r:id="rId842" xr:uid="{C3648330-BA89-4F45-8BFD-3F1BBF18AC51}"/>
    <hyperlink ref="H20" r:id="rId843" display="https://www.ice.com/publicdocs/liffe/corporate_actions/2025/CA-2025-293-Lo.pdf " xr:uid="{EAF5D96B-94E5-49C8-A84E-202642E992DE}"/>
    <hyperlink ref="H19" r:id="rId844" display="https://www.ice.com/publicdocs/liffe/corporate_actions/2025/CA-2025-309-Lo.pdf " xr:uid="{025E3A9A-CA0F-4EA7-A232-B2C04C879205}"/>
    <hyperlink ref="H17" r:id="rId845" xr:uid="{BEA19701-B35E-481E-A9A7-AFA6F2EA8D80}"/>
    <hyperlink ref="H16" r:id="rId846" xr:uid="{D138D164-5DAB-4541-967F-467CE610F52B}"/>
    <hyperlink ref="H15" r:id="rId847" display="https://www.ice.com/publicdocs/liffe/corporate_actions/2025/CA-2025-360-Lo.pdf" xr:uid="{BDEF616F-1809-44E4-B289-0BED13B806CE}"/>
    <hyperlink ref="H12" r:id="rId848" display="https://www.ice.com/publicdocs/liffe/corporate_actions/2025/CA-2025-362-Lo.pdf" xr:uid="{645FB52F-08B2-488D-9C60-F09C07AE58FC}"/>
    <hyperlink ref="H11" r:id="rId849" xr:uid="{7A2271ED-CCE7-40C6-9388-FCB773BBFDD8}"/>
    <hyperlink ref="H10" r:id="rId850" xr:uid="{3F75A01F-BC82-47C9-80B5-48D09CBDFB49}"/>
    <hyperlink ref="H14" r:id="rId851" display="https://www.ice.com/publicdocs/circulars/25123_attach.pdf" xr:uid="{055136FE-6FE4-490F-A643-C33DB0962E66}"/>
  </hyperlinks>
  <pageMargins left="0.7" right="0.7" top="0.75" bottom="0.75" header="0.3" footer="0.3"/>
  <pageSetup paperSize="9" orientation="portrait" r:id="rId852"/>
  <drawing r:id="rId85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3BEB0-3BD9-4D3F-8E44-CFAEBEB26356}">
  <sheetPr codeName="Sheet2">
    <tabColor theme="3" tint="0.749992370372631"/>
  </sheetPr>
  <dimension ref="A1:AY1799"/>
  <sheetViews>
    <sheetView showGridLines="0" workbookViewId="0">
      <pane ySplit="6" topLeftCell="A7" activePane="bottomLeft" state="frozen"/>
      <selection pane="bottomLeft" activeCell="B7" sqref="B7"/>
    </sheetView>
  </sheetViews>
  <sheetFormatPr defaultColWidth="0" defaultRowHeight="15" zeroHeight="1" x14ac:dyDescent="0.25"/>
  <cols>
    <col min="1" max="1" width="2.140625" style="135" customWidth="1"/>
    <col min="2" max="2" width="39.42578125" style="135" bestFit="1" customWidth="1"/>
    <col min="3" max="6" width="16.85546875" style="133" customWidth="1"/>
    <col min="7" max="8" width="11.85546875" style="135" customWidth="1"/>
    <col min="9" max="9" width="29.85546875" style="135" customWidth="1"/>
    <col min="10" max="10" width="13.140625" style="135" customWidth="1"/>
    <col min="11" max="13" width="10.85546875" style="135" customWidth="1"/>
    <col min="14" max="14" width="17.140625" style="135" customWidth="1"/>
    <col min="15" max="17" width="10.85546875" style="135" customWidth="1"/>
    <col min="18" max="21" width="10.85546875" style="133" customWidth="1"/>
    <col min="22" max="22" width="10.85546875" style="135" customWidth="1"/>
    <col min="23" max="27" width="10.85546875" style="133" customWidth="1"/>
    <col min="28" max="28" width="27.85546875" style="133" customWidth="1"/>
    <col min="29" max="30" width="10.85546875" style="135" customWidth="1"/>
    <col min="31" max="31" width="14.140625" style="135" customWidth="1"/>
    <col min="32" max="32" width="20" style="135" bestFit="1" customWidth="1"/>
    <col min="33" max="33" width="13" style="135" customWidth="1"/>
    <col min="34" max="34" width="10.85546875" style="135" customWidth="1"/>
    <col min="35" max="35" width="17.85546875" style="133" bestFit="1" customWidth="1"/>
    <col min="36" max="36" width="7.85546875" style="133" customWidth="1"/>
    <col min="37" max="37" width="16.85546875" style="135" bestFit="1" customWidth="1"/>
    <col min="38" max="38" width="9.140625" style="135" customWidth="1"/>
    <col min="39" max="16384" width="0" style="135" hidden="1"/>
  </cols>
  <sheetData>
    <row r="1" spans="1:51" customFormat="1" ht="6" customHeight="1" x14ac:dyDescent="0.25">
      <c r="A1" s="126"/>
      <c r="B1" s="127">
        <v>46001</v>
      </c>
      <c r="C1" s="128"/>
      <c r="D1" s="128"/>
      <c r="E1" s="128"/>
      <c r="F1" s="128"/>
      <c r="G1" s="126"/>
      <c r="H1" s="126"/>
      <c r="I1" s="126"/>
      <c r="J1" s="126"/>
      <c r="K1" s="126"/>
      <c r="L1" s="126"/>
      <c r="M1" s="129"/>
      <c r="N1" s="126"/>
      <c r="O1" s="126"/>
      <c r="P1" s="126"/>
      <c r="Q1" s="126"/>
      <c r="R1" s="128"/>
      <c r="S1" s="128"/>
      <c r="T1" s="128"/>
      <c r="U1" s="128"/>
      <c r="V1" s="126"/>
      <c r="W1" s="128"/>
      <c r="X1" s="128"/>
      <c r="Y1" s="128"/>
      <c r="Z1" s="128"/>
      <c r="AA1" s="128"/>
      <c r="AB1" s="128"/>
      <c r="AC1" s="126"/>
      <c r="AD1" s="126"/>
      <c r="AE1" s="126"/>
      <c r="AF1" s="126"/>
      <c r="AG1" s="126"/>
      <c r="AH1" s="126"/>
      <c r="AI1" s="128"/>
      <c r="AJ1" s="128"/>
      <c r="AX1" s="130"/>
      <c r="AY1" s="131"/>
    </row>
    <row r="2" spans="1:51" ht="26.25" x14ac:dyDescent="0.4">
      <c r="A2" s="132"/>
      <c r="B2" s="536" t="str">
        <f>"Single Stock Futures list (as of "&amp;TEXT(B1,"dd mmmm yyyy")&amp;")"</f>
        <v>Single Stock Futures list (as of 10 December 2025)</v>
      </c>
      <c r="C2" s="537"/>
      <c r="D2" s="537"/>
      <c r="E2" s="537"/>
      <c r="F2" s="537"/>
      <c r="G2" s="536"/>
      <c r="H2" s="536"/>
      <c r="I2" s="536"/>
      <c r="J2" s="536"/>
      <c r="K2" s="536"/>
      <c r="L2" s="536"/>
      <c r="M2" s="536"/>
      <c r="N2" s="536"/>
      <c r="O2" s="538" t="s">
        <v>2398</v>
      </c>
      <c r="P2" s="538"/>
      <c r="Q2" s="538"/>
      <c r="R2" s="538"/>
      <c r="S2" s="538"/>
      <c r="T2" s="243" t="s">
        <v>11214</v>
      </c>
      <c r="V2" s="132"/>
      <c r="W2" s="134"/>
      <c r="X2" s="134"/>
      <c r="Y2" s="134"/>
      <c r="Z2" s="134"/>
      <c r="AA2" s="134"/>
      <c r="AB2" s="134"/>
      <c r="AC2" s="132"/>
      <c r="AD2" s="132"/>
      <c r="AE2" s="132"/>
      <c r="AF2" s="132"/>
      <c r="AG2" s="132"/>
      <c r="AH2" s="132"/>
      <c r="AI2" s="134"/>
      <c r="AJ2" s="134"/>
    </row>
    <row r="3" spans="1:51" s="141" customFormat="1" ht="12.75" x14ac:dyDescent="0.2">
      <c r="A3" s="136"/>
      <c r="B3" s="137" t="s">
        <v>2399</v>
      </c>
      <c r="C3" s="138" t="s">
        <v>11216</v>
      </c>
      <c r="D3" s="138"/>
      <c r="E3" s="138"/>
      <c r="F3" s="138"/>
      <c r="G3" s="138"/>
      <c r="H3" s="136"/>
      <c r="I3" s="136"/>
      <c r="J3" s="139"/>
      <c r="K3" s="136"/>
      <c r="L3" s="136"/>
      <c r="M3" s="136"/>
      <c r="N3" s="136"/>
      <c r="O3" s="538" t="s">
        <v>2400</v>
      </c>
      <c r="P3" s="538"/>
      <c r="Q3" s="538"/>
      <c r="R3" s="538"/>
      <c r="S3" s="538"/>
      <c r="T3" s="243" t="s">
        <v>11215</v>
      </c>
      <c r="U3" s="140"/>
      <c r="V3" s="136"/>
      <c r="W3" s="140"/>
      <c r="X3" s="140"/>
      <c r="Y3" s="140"/>
      <c r="Z3" s="140"/>
      <c r="AA3" s="140"/>
      <c r="AB3" s="140"/>
      <c r="AC3" s="136"/>
      <c r="AD3" s="136"/>
      <c r="AE3" s="136"/>
      <c r="AF3" s="136"/>
      <c r="AG3" s="136"/>
      <c r="AH3" s="136"/>
      <c r="AI3" s="140"/>
      <c r="AJ3" s="140"/>
    </row>
    <row r="4" spans="1:51" s="148" customFormat="1" ht="15.75" customHeight="1" x14ac:dyDescent="0.2">
      <c r="A4" s="136"/>
      <c r="B4" s="142"/>
      <c r="C4" s="143"/>
      <c r="D4" s="143"/>
      <c r="E4" s="143"/>
      <c r="F4" s="143"/>
      <c r="G4" s="144"/>
      <c r="H4" s="145"/>
      <c r="I4" s="145"/>
      <c r="J4" s="145"/>
      <c r="K4" s="145"/>
      <c r="L4" s="539" t="s">
        <v>2401</v>
      </c>
      <c r="M4" s="540"/>
      <c r="N4" s="540"/>
      <c r="O4" s="146"/>
      <c r="P4" s="147"/>
      <c r="Q4" s="541" t="s">
        <v>2402</v>
      </c>
      <c r="R4" s="541"/>
      <c r="S4" s="541"/>
      <c r="T4" s="541"/>
      <c r="U4" s="541"/>
      <c r="V4" s="542"/>
      <c r="W4" s="530" t="s">
        <v>2403</v>
      </c>
      <c r="X4" s="531"/>
      <c r="Y4" s="531"/>
      <c r="Z4" s="531"/>
      <c r="AA4" s="531"/>
      <c r="AB4" s="532"/>
      <c r="AC4" s="515" t="s">
        <v>2404</v>
      </c>
      <c r="AD4" s="516"/>
      <c r="AE4" s="516"/>
      <c r="AF4" s="517"/>
      <c r="AG4" s="521" t="s">
        <v>2405</v>
      </c>
      <c r="AH4" s="522"/>
      <c r="AI4" s="145"/>
      <c r="AJ4" s="145"/>
    </row>
    <row r="5" spans="1:51" s="148" customFormat="1" ht="11.25" x14ac:dyDescent="0.2">
      <c r="A5" s="136"/>
      <c r="B5" s="525" t="s">
        <v>2406</v>
      </c>
      <c r="C5" s="526"/>
      <c r="D5" s="526"/>
      <c r="E5" s="526"/>
      <c r="F5" s="526"/>
      <c r="G5" s="526"/>
      <c r="H5" s="526"/>
      <c r="I5" s="526"/>
      <c r="J5" s="526"/>
      <c r="K5" s="527"/>
      <c r="L5" s="528" t="s">
        <v>2407</v>
      </c>
      <c r="M5" s="529"/>
      <c r="N5" s="150" t="s">
        <v>2408</v>
      </c>
      <c r="O5" s="149"/>
      <c r="P5" s="151"/>
      <c r="Q5" s="543"/>
      <c r="R5" s="543"/>
      <c r="S5" s="543"/>
      <c r="T5" s="543"/>
      <c r="U5" s="543"/>
      <c r="V5" s="544"/>
      <c r="W5" s="533"/>
      <c r="X5" s="534"/>
      <c r="Y5" s="534"/>
      <c r="Z5" s="534"/>
      <c r="AA5" s="534"/>
      <c r="AB5" s="535"/>
      <c r="AC5" s="518"/>
      <c r="AD5" s="519"/>
      <c r="AE5" s="519"/>
      <c r="AF5" s="520"/>
      <c r="AG5" s="523"/>
      <c r="AH5" s="524"/>
      <c r="AI5" s="145"/>
      <c r="AJ5" s="145"/>
    </row>
    <row r="6" spans="1:51" s="148" customFormat="1" ht="45" x14ac:dyDescent="0.2">
      <c r="A6" s="136"/>
      <c r="B6" s="152" t="s">
        <v>2409</v>
      </c>
      <c r="C6" s="152" t="s">
        <v>2410</v>
      </c>
      <c r="D6" s="153" t="s">
        <v>2411</v>
      </c>
      <c r="E6" s="153" t="s">
        <v>2412</v>
      </c>
      <c r="F6" s="153" t="s">
        <v>2413</v>
      </c>
      <c r="G6" s="152" t="s">
        <v>2414</v>
      </c>
      <c r="H6" s="152" t="s">
        <v>2415</v>
      </c>
      <c r="I6" s="152" t="s">
        <v>2416</v>
      </c>
      <c r="J6" s="152" t="s">
        <v>2417</v>
      </c>
      <c r="K6" s="152" t="s">
        <v>2418</v>
      </c>
      <c r="L6" s="154" t="s">
        <v>2419</v>
      </c>
      <c r="M6" s="154" t="s">
        <v>2420</v>
      </c>
      <c r="N6" s="155" t="s">
        <v>2421</v>
      </c>
      <c r="O6" s="152" t="s">
        <v>2422</v>
      </c>
      <c r="P6" s="152" t="s">
        <v>2423</v>
      </c>
      <c r="Q6" s="154" t="s">
        <v>2424</v>
      </c>
      <c r="R6" s="154" t="s">
        <v>2425</v>
      </c>
      <c r="S6" s="154" t="s">
        <v>2426</v>
      </c>
      <c r="T6" s="154" t="s">
        <v>2427</v>
      </c>
      <c r="U6" s="154" t="s">
        <v>2428</v>
      </c>
      <c r="V6" s="154" t="s">
        <v>2429</v>
      </c>
      <c r="W6" s="156" t="s">
        <v>2425</v>
      </c>
      <c r="X6" s="157" t="s">
        <v>2430</v>
      </c>
      <c r="Y6" s="156" t="s">
        <v>2426</v>
      </c>
      <c r="Z6" s="156" t="s">
        <v>2427</v>
      </c>
      <c r="AA6" s="156" t="s">
        <v>2428</v>
      </c>
      <c r="AB6" s="156" t="s">
        <v>2431</v>
      </c>
      <c r="AC6" s="158" t="s">
        <v>2432</v>
      </c>
      <c r="AD6" s="158" t="s">
        <v>2433</v>
      </c>
      <c r="AE6" s="158" t="s">
        <v>2434</v>
      </c>
      <c r="AF6" s="158" t="s">
        <v>2431</v>
      </c>
      <c r="AG6" s="159" t="s">
        <v>2435</v>
      </c>
      <c r="AH6" s="159" t="s">
        <v>2436</v>
      </c>
      <c r="AI6" s="160" t="s">
        <v>2437</v>
      </c>
      <c r="AJ6" s="160" t="s">
        <v>2438</v>
      </c>
      <c r="AK6" s="158" t="s">
        <v>2439</v>
      </c>
    </row>
    <row r="7" spans="1:51" ht="12.75" customHeight="1" x14ac:dyDescent="0.25">
      <c r="A7" s="132"/>
      <c r="B7" s="281" t="s">
        <v>2440</v>
      </c>
      <c r="C7" s="282" t="s">
        <v>2441</v>
      </c>
      <c r="D7" s="282" t="s">
        <v>2442</v>
      </c>
      <c r="E7" s="282">
        <v>627</v>
      </c>
      <c r="F7" s="282" t="s">
        <v>2443</v>
      </c>
      <c r="G7" s="282" t="s">
        <v>2444</v>
      </c>
      <c r="H7" s="282" t="s">
        <v>2445</v>
      </c>
      <c r="I7" s="282" t="s">
        <v>2446</v>
      </c>
      <c r="J7" s="283" t="s">
        <v>2447</v>
      </c>
      <c r="K7" s="282" t="s">
        <v>2448</v>
      </c>
      <c r="L7" s="282" t="s">
        <v>2449</v>
      </c>
      <c r="M7" s="282" t="s">
        <v>2450</v>
      </c>
      <c r="N7" s="282" t="s">
        <v>2450</v>
      </c>
      <c r="O7" s="282" t="s">
        <v>2451</v>
      </c>
      <c r="P7" s="282" t="s">
        <v>2452</v>
      </c>
      <c r="Q7" s="284">
        <v>1000</v>
      </c>
      <c r="R7" s="282">
        <v>0.01</v>
      </c>
      <c r="S7" s="282">
        <f t="shared" ref="S7:S24" si="0">Q7*R7</f>
        <v>10</v>
      </c>
      <c r="T7" s="282">
        <v>0.01</v>
      </c>
      <c r="U7" s="282">
        <v>0.01</v>
      </c>
      <c r="V7" s="282" t="s">
        <v>2450</v>
      </c>
      <c r="W7" s="282" t="s">
        <v>2450</v>
      </c>
      <c r="X7" s="282" t="s">
        <v>2450</v>
      </c>
      <c r="Y7" s="282" t="s">
        <v>2450</v>
      </c>
      <c r="Z7" s="282" t="s">
        <v>2450</v>
      </c>
      <c r="AA7" s="282" t="s">
        <v>2450</v>
      </c>
      <c r="AB7" s="282" t="s">
        <v>2450</v>
      </c>
      <c r="AC7" s="285">
        <v>0.33333333333333331</v>
      </c>
      <c r="AD7" s="285">
        <v>0.75</v>
      </c>
      <c r="AE7" s="285">
        <v>0.6875</v>
      </c>
      <c r="AF7" s="285" t="s">
        <v>2453</v>
      </c>
      <c r="AG7" s="282" t="s">
        <v>2454</v>
      </c>
      <c r="AH7" s="282" t="s">
        <v>2450</v>
      </c>
      <c r="AI7" s="282" t="s">
        <v>2450</v>
      </c>
      <c r="AJ7" s="286" t="s">
        <v>2450</v>
      </c>
      <c r="AK7" s="287" t="s">
        <v>2455</v>
      </c>
    </row>
    <row r="8" spans="1:51" ht="12.75" customHeight="1" x14ac:dyDescent="0.25">
      <c r="A8" s="132"/>
      <c r="B8" s="275" t="s">
        <v>2456</v>
      </c>
      <c r="C8" s="276" t="s">
        <v>2457</v>
      </c>
      <c r="D8" s="276" t="s">
        <v>2458</v>
      </c>
      <c r="E8" s="276">
        <v>2500</v>
      </c>
      <c r="F8" s="276" t="s">
        <v>2459</v>
      </c>
      <c r="G8" s="276" t="s">
        <v>2460</v>
      </c>
      <c r="H8" s="276" t="s">
        <v>2461</v>
      </c>
      <c r="I8" s="276" t="s">
        <v>2462</v>
      </c>
      <c r="J8" s="274" t="s">
        <v>2463</v>
      </c>
      <c r="K8" s="276" t="s">
        <v>2464</v>
      </c>
      <c r="L8" s="276" t="s">
        <v>2465</v>
      </c>
      <c r="M8" s="276" t="s">
        <v>2466</v>
      </c>
      <c r="N8" s="276" t="s">
        <v>2450</v>
      </c>
      <c r="O8" s="276" t="s">
        <v>2467</v>
      </c>
      <c r="P8" s="276" t="s">
        <v>2468</v>
      </c>
      <c r="Q8" s="277">
        <v>1000</v>
      </c>
      <c r="R8" s="276">
        <v>1E-4</v>
      </c>
      <c r="S8" s="276">
        <f t="shared" si="0"/>
        <v>0.1</v>
      </c>
      <c r="T8" s="276">
        <v>1E-4</v>
      </c>
      <c r="U8" s="276">
        <v>1E-4</v>
      </c>
      <c r="V8" s="276" t="s">
        <v>2450</v>
      </c>
      <c r="W8" s="276" t="s">
        <v>2450</v>
      </c>
      <c r="X8" s="276" t="s">
        <v>2450</v>
      </c>
      <c r="Y8" s="276" t="s">
        <v>2450</v>
      </c>
      <c r="Z8" s="276" t="s">
        <v>2450</v>
      </c>
      <c r="AA8" s="276" t="s">
        <v>2450</v>
      </c>
      <c r="AB8" s="276" t="s">
        <v>2450</v>
      </c>
      <c r="AC8" s="278">
        <v>0.33333333333333331</v>
      </c>
      <c r="AD8" s="278">
        <v>0.75</v>
      </c>
      <c r="AE8" s="278">
        <v>0.75</v>
      </c>
      <c r="AF8" s="278" t="s">
        <v>2469</v>
      </c>
      <c r="AG8" s="276" t="s">
        <v>2454</v>
      </c>
      <c r="AH8" s="276" t="s">
        <v>2470</v>
      </c>
      <c r="AI8" s="276" t="s">
        <v>2450</v>
      </c>
      <c r="AJ8" s="279" t="s">
        <v>2450</v>
      </c>
      <c r="AK8" s="280" t="s">
        <v>2471</v>
      </c>
    </row>
    <row r="9" spans="1:51" ht="12.75" customHeight="1" x14ac:dyDescent="0.25">
      <c r="A9" s="132"/>
      <c r="B9" s="275" t="s">
        <v>2472</v>
      </c>
      <c r="C9" s="276" t="s">
        <v>2473</v>
      </c>
      <c r="D9" s="276" t="s">
        <v>2474</v>
      </c>
      <c r="E9" s="276">
        <v>257</v>
      </c>
      <c r="F9" s="276" t="s">
        <v>2475</v>
      </c>
      <c r="G9" s="276" t="s">
        <v>2476</v>
      </c>
      <c r="H9" s="288" t="s">
        <v>2477</v>
      </c>
      <c r="I9" s="276" t="s">
        <v>2478</v>
      </c>
      <c r="J9" s="274" t="s">
        <v>2479</v>
      </c>
      <c r="K9" s="276" t="s">
        <v>2480</v>
      </c>
      <c r="L9" s="276" t="s">
        <v>2481</v>
      </c>
      <c r="M9" s="276" t="s">
        <v>2482</v>
      </c>
      <c r="N9" s="276" t="s">
        <v>2450</v>
      </c>
      <c r="O9" s="276" t="s">
        <v>2483</v>
      </c>
      <c r="P9" s="276" t="s">
        <v>2452</v>
      </c>
      <c r="Q9" s="277">
        <v>100</v>
      </c>
      <c r="R9" s="276">
        <v>1E-3</v>
      </c>
      <c r="S9" s="276">
        <f t="shared" si="0"/>
        <v>0.1</v>
      </c>
      <c r="T9" s="276">
        <v>1E-3</v>
      </c>
      <c r="U9" s="276">
        <v>1E-3</v>
      </c>
      <c r="V9" s="276" t="s">
        <v>2450</v>
      </c>
      <c r="W9" s="276" t="s">
        <v>2450</v>
      </c>
      <c r="X9" s="276" t="s">
        <v>2450</v>
      </c>
      <c r="Y9" s="276" t="s">
        <v>2450</v>
      </c>
      <c r="Z9" s="276" t="s">
        <v>2450</v>
      </c>
      <c r="AA9" s="276" t="s">
        <v>2450</v>
      </c>
      <c r="AB9" s="276" t="s">
        <v>2450</v>
      </c>
      <c r="AC9" s="278">
        <v>0.33333333333333331</v>
      </c>
      <c r="AD9" s="278">
        <v>0.75</v>
      </c>
      <c r="AE9" s="278">
        <v>0.6875</v>
      </c>
      <c r="AF9" s="278" t="s">
        <v>2453</v>
      </c>
      <c r="AG9" s="276" t="s">
        <v>2454</v>
      </c>
      <c r="AH9" s="276" t="s">
        <v>2470</v>
      </c>
      <c r="AI9" s="276" t="s">
        <v>2450</v>
      </c>
      <c r="AJ9" s="279" t="s">
        <v>2450</v>
      </c>
      <c r="AK9" s="280" t="s">
        <v>2484</v>
      </c>
    </row>
    <row r="10" spans="1:51" ht="12.75" customHeight="1" x14ac:dyDescent="0.25">
      <c r="A10" s="132"/>
      <c r="B10" s="275" t="s">
        <v>2485</v>
      </c>
      <c r="C10" s="276" t="s">
        <v>2473</v>
      </c>
      <c r="D10" s="276" t="s">
        <v>2486</v>
      </c>
      <c r="E10" s="276">
        <v>725</v>
      </c>
      <c r="F10" s="276" t="s">
        <v>2487</v>
      </c>
      <c r="G10" s="276" t="s">
        <v>2488</v>
      </c>
      <c r="H10" s="276" t="s">
        <v>2489</v>
      </c>
      <c r="I10" s="276" t="s">
        <v>2490</v>
      </c>
      <c r="J10" s="274" t="s">
        <v>2491</v>
      </c>
      <c r="K10" s="276" t="s">
        <v>2492</v>
      </c>
      <c r="L10" s="276" t="s">
        <v>2493</v>
      </c>
      <c r="M10" s="276" t="s">
        <v>2494</v>
      </c>
      <c r="N10" s="276" t="s">
        <v>2450</v>
      </c>
      <c r="O10" s="276" t="s">
        <v>2495</v>
      </c>
      <c r="P10" s="276" t="s">
        <v>2452</v>
      </c>
      <c r="Q10" s="277">
        <v>100</v>
      </c>
      <c r="R10" s="276">
        <v>1E-4</v>
      </c>
      <c r="S10" s="276">
        <f t="shared" si="0"/>
        <v>0.01</v>
      </c>
      <c r="T10" s="276">
        <v>1E-4</v>
      </c>
      <c r="U10" s="276">
        <v>1E-4</v>
      </c>
      <c r="V10" s="276" t="s">
        <v>2450</v>
      </c>
      <c r="W10" s="276" t="s">
        <v>2450</v>
      </c>
      <c r="X10" s="276" t="s">
        <v>2450</v>
      </c>
      <c r="Y10" s="276" t="s">
        <v>2450</v>
      </c>
      <c r="Z10" s="276" t="s">
        <v>2450</v>
      </c>
      <c r="AA10" s="276" t="s">
        <v>2450</v>
      </c>
      <c r="AB10" s="276" t="s">
        <v>2450</v>
      </c>
      <c r="AC10" s="278">
        <v>0.33333333333333331</v>
      </c>
      <c r="AD10" s="278">
        <v>0.75</v>
      </c>
      <c r="AE10" s="278">
        <v>0.6875</v>
      </c>
      <c r="AF10" s="278" t="s">
        <v>2453</v>
      </c>
      <c r="AG10" s="276" t="s">
        <v>2454</v>
      </c>
      <c r="AH10" s="276" t="s">
        <v>2470</v>
      </c>
      <c r="AI10" s="276" t="s">
        <v>2450</v>
      </c>
      <c r="AJ10" s="279" t="s">
        <v>2450</v>
      </c>
      <c r="AK10" s="280" t="s">
        <v>2496</v>
      </c>
    </row>
    <row r="11" spans="1:51" ht="12.75" customHeight="1" x14ac:dyDescent="0.25">
      <c r="A11" s="132"/>
      <c r="B11" s="275" t="s">
        <v>11221</v>
      </c>
      <c r="C11" s="276" t="s">
        <v>2498</v>
      </c>
      <c r="D11" s="276" t="s">
        <v>2499</v>
      </c>
      <c r="E11" s="276">
        <v>627</v>
      </c>
      <c r="F11" s="276" t="s">
        <v>2500</v>
      </c>
      <c r="G11" s="289" t="s">
        <v>2501</v>
      </c>
      <c r="H11" s="289" t="s">
        <v>2502</v>
      </c>
      <c r="I11" s="276" t="s">
        <v>2446</v>
      </c>
      <c r="J11" s="274" t="s">
        <v>2447</v>
      </c>
      <c r="K11" s="276" t="s">
        <v>2503</v>
      </c>
      <c r="L11" s="276" t="s">
        <v>2504</v>
      </c>
      <c r="M11" s="276" t="s">
        <v>2450</v>
      </c>
      <c r="N11" s="276" t="s">
        <v>2450</v>
      </c>
      <c r="O11" s="276" t="s">
        <v>2451</v>
      </c>
      <c r="P11" s="276" t="s">
        <v>2452</v>
      </c>
      <c r="Q11" s="277">
        <v>1000</v>
      </c>
      <c r="R11" s="276">
        <v>0.01</v>
      </c>
      <c r="S11" s="276">
        <f t="shared" si="0"/>
        <v>10</v>
      </c>
      <c r="T11" s="276">
        <v>0.01</v>
      </c>
      <c r="U11" s="276">
        <v>0.01</v>
      </c>
      <c r="V11" s="276" t="s">
        <v>2450</v>
      </c>
      <c r="W11" s="276" t="s">
        <v>2450</v>
      </c>
      <c r="X11" s="276" t="s">
        <v>2450</v>
      </c>
      <c r="Y11" s="276" t="s">
        <v>2450</v>
      </c>
      <c r="Z11" s="276" t="s">
        <v>2450</v>
      </c>
      <c r="AA11" s="276" t="s">
        <v>2450</v>
      </c>
      <c r="AB11" s="276" t="s">
        <v>2450</v>
      </c>
      <c r="AC11" s="278">
        <v>0.33333333333333331</v>
      </c>
      <c r="AD11" s="278">
        <v>0.75</v>
      </c>
      <c r="AE11" s="278">
        <v>0.6875</v>
      </c>
      <c r="AF11" s="278" t="s">
        <v>2453</v>
      </c>
      <c r="AG11" s="276" t="s">
        <v>2454</v>
      </c>
      <c r="AH11" s="276" t="s">
        <v>2450</v>
      </c>
      <c r="AI11" s="276" t="s">
        <v>2450</v>
      </c>
      <c r="AJ11" s="279" t="s">
        <v>2450</v>
      </c>
      <c r="AK11" s="280" t="s">
        <v>2455</v>
      </c>
    </row>
    <row r="12" spans="1:51" ht="12.75" customHeight="1" x14ac:dyDescent="0.25">
      <c r="A12" s="132"/>
      <c r="B12" s="275" t="s">
        <v>2505</v>
      </c>
      <c r="C12" s="276" t="s">
        <v>2506</v>
      </c>
      <c r="D12" s="276" t="s">
        <v>2507</v>
      </c>
      <c r="E12" s="276">
        <v>966</v>
      </c>
      <c r="F12" s="276" t="s">
        <v>2508</v>
      </c>
      <c r="G12" s="276" t="s">
        <v>2509</v>
      </c>
      <c r="H12" s="276" t="s">
        <v>2510</v>
      </c>
      <c r="I12" s="276" t="s">
        <v>2511</v>
      </c>
      <c r="J12" s="274" t="s">
        <v>2512</v>
      </c>
      <c r="K12" s="276" t="s">
        <v>2513</v>
      </c>
      <c r="L12" s="276" t="s">
        <v>2514</v>
      </c>
      <c r="M12" s="276" t="s">
        <v>2515</v>
      </c>
      <c r="N12" s="276" t="s">
        <v>2450</v>
      </c>
      <c r="O12" s="276" t="s">
        <v>2467</v>
      </c>
      <c r="P12" s="276" t="s">
        <v>2452</v>
      </c>
      <c r="Q12" s="277">
        <v>100</v>
      </c>
      <c r="R12" s="276">
        <v>1E-4</v>
      </c>
      <c r="S12" s="276">
        <f t="shared" si="0"/>
        <v>0.01</v>
      </c>
      <c r="T12" s="276">
        <v>1E-4</v>
      </c>
      <c r="U12" s="276">
        <v>1E-4</v>
      </c>
      <c r="V12" s="276" t="s">
        <v>2450</v>
      </c>
      <c r="W12" s="276" t="s">
        <v>2450</v>
      </c>
      <c r="X12" s="276" t="s">
        <v>2450</v>
      </c>
      <c r="Y12" s="276" t="s">
        <v>2450</v>
      </c>
      <c r="Z12" s="276" t="s">
        <v>2450</v>
      </c>
      <c r="AA12" s="276" t="s">
        <v>2450</v>
      </c>
      <c r="AB12" s="276" t="s">
        <v>2450</v>
      </c>
      <c r="AC12" s="278">
        <v>0.33333333333333331</v>
      </c>
      <c r="AD12" s="278">
        <v>0.75</v>
      </c>
      <c r="AE12" s="278">
        <v>0.6875</v>
      </c>
      <c r="AF12" s="278" t="s">
        <v>2453</v>
      </c>
      <c r="AG12" s="276" t="s">
        <v>2454</v>
      </c>
      <c r="AH12" s="276" t="s">
        <v>2470</v>
      </c>
      <c r="AI12" s="276" t="s">
        <v>2450</v>
      </c>
      <c r="AJ12" s="279" t="s">
        <v>2450</v>
      </c>
      <c r="AK12" s="280" t="s">
        <v>2516</v>
      </c>
    </row>
    <row r="13" spans="1:51" ht="12.75" customHeight="1" x14ac:dyDescent="0.25">
      <c r="A13" s="132"/>
      <c r="B13" s="290" t="s">
        <v>2517</v>
      </c>
      <c r="C13" s="276" t="s">
        <v>2518</v>
      </c>
      <c r="D13" s="276" t="s">
        <v>2519</v>
      </c>
      <c r="E13" s="276">
        <v>788</v>
      </c>
      <c r="F13" s="276" t="s">
        <v>2520</v>
      </c>
      <c r="G13" s="276" t="s">
        <v>2521</v>
      </c>
      <c r="H13" s="276" t="s">
        <v>2522</v>
      </c>
      <c r="I13" s="276" t="s">
        <v>2523</v>
      </c>
      <c r="J13" s="274" t="s">
        <v>2524</v>
      </c>
      <c r="K13" s="276" t="s">
        <v>2525</v>
      </c>
      <c r="L13" s="276" t="s">
        <v>2526</v>
      </c>
      <c r="M13" s="276" t="s">
        <v>2527</v>
      </c>
      <c r="N13" s="291" t="s">
        <v>2528</v>
      </c>
      <c r="O13" s="276" t="s">
        <v>2467</v>
      </c>
      <c r="P13" s="276" t="s">
        <v>2452</v>
      </c>
      <c r="Q13" s="277">
        <v>100</v>
      </c>
      <c r="R13" s="276">
        <v>1E-4</v>
      </c>
      <c r="S13" s="276">
        <f t="shared" si="0"/>
        <v>0.01</v>
      </c>
      <c r="T13" s="276">
        <v>1E-4</v>
      </c>
      <c r="U13" s="276">
        <v>1E-4</v>
      </c>
      <c r="V13" s="276" t="s">
        <v>2529</v>
      </c>
      <c r="W13" s="276">
        <v>1E-4</v>
      </c>
      <c r="X13" s="276">
        <v>100</v>
      </c>
      <c r="Y13" s="276">
        <v>0.01</v>
      </c>
      <c r="Z13" s="276">
        <v>1E-4</v>
      </c>
      <c r="AA13" s="276">
        <v>1E-4</v>
      </c>
      <c r="AB13" s="292" t="s">
        <v>2530</v>
      </c>
      <c r="AC13" s="278">
        <v>0.33333333333333331</v>
      </c>
      <c r="AD13" s="278">
        <v>0.75</v>
      </c>
      <c r="AE13" s="278">
        <v>0.6875</v>
      </c>
      <c r="AF13" s="278" t="s">
        <v>2453</v>
      </c>
      <c r="AG13" s="276" t="s">
        <v>2454</v>
      </c>
      <c r="AH13" s="276" t="s">
        <v>2470</v>
      </c>
      <c r="AI13" s="276" t="s">
        <v>2450</v>
      </c>
      <c r="AJ13" s="279" t="s">
        <v>2450</v>
      </c>
      <c r="AK13" s="280" t="s">
        <v>2531</v>
      </c>
    </row>
    <row r="14" spans="1:51" ht="12.75" customHeight="1" x14ac:dyDescent="0.25">
      <c r="A14" s="132"/>
      <c r="B14" s="275" t="s">
        <v>2532</v>
      </c>
      <c r="C14" s="276" t="s">
        <v>2533</v>
      </c>
      <c r="D14" s="276" t="s">
        <v>2534</v>
      </c>
      <c r="E14" s="276">
        <v>2500</v>
      </c>
      <c r="F14" s="276" t="s">
        <v>2535</v>
      </c>
      <c r="G14" s="276" t="s">
        <v>2536</v>
      </c>
      <c r="H14" s="276" t="s">
        <v>2537</v>
      </c>
      <c r="I14" s="276" t="s">
        <v>2462</v>
      </c>
      <c r="J14" s="274" t="s">
        <v>2463</v>
      </c>
      <c r="K14" s="276" t="s">
        <v>2538</v>
      </c>
      <c r="L14" s="276" t="s">
        <v>2539</v>
      </c>
      <c r="M14" s="276" t="s">
        <v>2540</v>
      </c>
      <c r="N14" s="276" t="s">
        <v>2450</v>
      </c>
      <c r="O14" s="276" t="s">
        <v>2467</v>
      </c>
      <c r="P14" s="276" t="s">
        <v>2468</v>
      </c>
      <c r="Q14" s="277">
        <v>1000</v>
      </c>
      <c r="R14" s="276">
        <v>1E-4</v>
      </c>
      <c r="S14" s="276">
        <f t="shared" si="0"/>
        <v>0.1</v>
      </c>
      <c r="T14" s="276">
        <v>1E-4</v>
      </c>
      <c r="U14" s="276">
        <v>1E-4</v>
      </c>
      <c r="V14" s="276" t="s">
        <v>2450</v>
      </c>
      <c r="W14" s="276" t="s">
        <v>2450</v>
      </c>
      <c r="X14" s="276" t="s">
        <v>2450</v>
      </c>
      <c r="Y14" s="276" t="s">
        <v>2450</v>
      </c>
      <c r="Z14" s="276" t="s">
        <v>2450</v>
      </c>
      <c r="AA14" s="276" t="s">
        <v>2450</v>
      </c>
      <c r="AB14" s="276" t="s">
        <v>2450</v>
      </c>
      <c r="AC14" s="278">
        <v>0.33333333333333331</v>
      </c>
      <c r="AD14" s="278">
        <v>0.75</v>
      </c>
      <c r="AE14" s="278">
        <v>0.75</v>
      </c>
      <c r="AF14" s="278" t="s">
        <v>2469</v>
      </c>
      <c r="AG14" s="276" t="s">
        <v>2454</v>
      </c>
      <c r="AH14" s="276" t="s">
        <v>2470</v>
      </c>
      <c r="AI14" s="276" t="s">
        <v>2450</v>
      </c>
      <c r="AJ14" s="279" t="s">
        <v>2450</v>
      </c>
      <c r="AK14" s="280" t="s">
        <v>2471</v>
      </c>
    </row>
    <row r="15" spans="1:51" ht="12.75" customHeight="1" x14ac:dyDescent="0.25">
      <c r="A15" s="132"/>
      <c r="B15" s="275" t="s">
        <v>2541</v>
      </c>
      <c r="C15" s="276" t="s">
        <v>2542</v>
      </c>
      <c r="D15" s="276" t="s">
        <v>2543</v>
      </c>
      <c r="E15" s="276">
        <v>966</v>
      </c>
      <c r="F15" s="276" t="s">
        <v>2544</v>
      </c>
      <c r="G15" s="276" t="s">
        <v>2545</v>
      </c>
      <c r="H15" s="276" t="s">
        <v>2546</v>
      </c>
      <c r="I15" s="276" t="s">
        <v>2511</v>
      </c>
      <c r="J15" s="274" t="s">
        <v>2512</v>
      </c>
      <c r="K15" s="276" t="s">
        <v>2547</v>
      </c>
      <c r="L15" s="276" t="s">
        <v>2548</v>
      </c>
      <c r="M15" s="276" t="s">
        <v>2549</v>
      </c>
      <c r="N15" s="276" t="s">
        <v>2450</v>
      </c>
      <c r="O15" s="276" t="s">
        <v>2467</v>
      </c>
      <c r="P15" s="276" t="s">
        <v>2452</v>
      </c>
      <c r="Q15" s="277">
        <v>100</v>
      </c>
      <c r="R15" s="276">
        <v>1E-4</v>
      </c>
      <c r="S15" s="276">
        <f t="shared" si="0"/>
        <v>0.01</v>
      </c>
      <c r="T15" s="276">
        <v>1E-4</v>
      </c>
      <c r="U15" s="276">
        <v>1E-4</v>
      </c>
      <c r="V15" s="276" t="s">
        <v>2450</v>
      </c>
      <c r="W15" s="276" t="s">
        <v>2450</v>
      </c>
      <c r="X15" s="276" t="s">
        <v>2450</v>
      </c>
      <c r="Y15" s="276" t="s">
        <v>2450</v>
      </c>
      <c r="Z15" s="276" t="s">
        <v>2450</v>
      </c>
      <c r="AA15" s="276" t="s">
        <v>2450</v>
      </c>
      <c r="AB15" s="276" t="s">
        <v>2450</v>
      </c>
      <c r="AC15" s="278">
        <v>0.33333333333333331</v>
      </c>
      <c r="AD15" s="278">
        <v>0.75</v>
      </c>
      <c r="AE15" s="278">
        <v>0.6875</v>
      </c>
      <c r="AF15" s="278" t="s">
        <v>2453</v>
      </c>
      <c r="AG15" s="276" t="s">
        <v>2454</v>
      </c>
      <c r="AH15" s="276" t="s">
        <v>2470</v>
      </c>
      <c r="AI15" s="276" t="s">
        <v>2450</v>
      </c>
      <c r="AJ15" s="279" t="s">
        <v>2450</v>
      </c>
      <c r="AK15" s="280" t="s">
        <v>2516</v>
      </c>
    </row>
    <row r="16" spans="1:51" ht="12.75" customHeight="1" x14ac:dyDescent="0.25">
      <c r="A16" s="132"/>
      <c r="B16" s="275" t="s">
        <v>2550</v>
      </c>
      <c r="C16" s="276" t="s">
        <v>2551</v>
      </c>
      <c r="D16" s="276" t="s">
        <v>2552</v>
      </c>
      <c r="E16" s="276">
        <v>788</v>
      </c>
      <c r="F16" s="276" t="s">
        <v>2553</v>
      </c>
      <c r="G16" s="276" t="s">
        <v>2554</v>
      </c>
      <c r="H16" s="276" t="s">
        <v>2555</v>
      </c>
      <c r="I16" s="276" t="s">
        <v>2556</v>
      </c>
      <c r="J16" s="274" t="s">
        <v>2557</v>
      </c>
      <c r="K16" s="276" t="s">
        <v>2558</v>
      </c>
      <c r="L16" s="276" t="s">
        <v>2559</v>
      </c>
      <c r="M16" s="276" t="s">
        <v>2560</v>
      </c>
      <c r="N16" s="276" t="s">
        <v>2450</v>
      </c>
      <c r="O16" s="276" t="s">
        <v>2467</v>
      </c>
      <c r="P16" s="276" t="s">
        <v>2452</v>
      </c>
      <c r="Q16" s="277">
        <v>100</v>
      </c>
      <c r="R16" s="276">
        <v>1E-4</v>
      </c>
      <c r="S16" s="276">
        <f t="shared" si="0"/>
        <v>0.01</v>
      </c>
      <c r="T16" s="276">
        <v>1E-4</v>
      </c>
      <c r="U16" s="276">
        <v>1E-4</v>
      </c>
      <c r="V16" s="276" t="s">
        <v>2450</v>
      </c>
      <c r="W16" s="276" t="s">
        <v>2450</v>
      </c>
      <c r="X16" s="276" t="s">
        <v>2450</v>
      </c>
      <c r="Y16" s="276" t="s">
        <v>2450</v>
      </c>
      <c r="Z16" s="276" t="s">
        <v>2450</v>
      </c>
      <c r="AA16" s="276" t="s">
        <v>2450</v>
      </c>
      <c r="AB16" s="276" t="s">
        <v>2450</v>
      </c>
      <c r="AC16" s="278">
        <v>0.33333333333333331</v>
      </c>
      <c r="AD16" s="278">
        <v>0.75</v>
      </c>
      <c r="AE16" s="278">
        <v>0.6875</v>
      </c>
      <c r="AF16" s="278" t="s">
        <v>2453</v>
      </c>
      <c r="AG16" s="276" t="s">
        <v>2454</v>
      </c>
      <c r="AH16" s="276" t="s">
        <v>2470</v>
      </c>
      <c r="AI16" s="276" t="s">
        <v>2450</v>
      </c>
      <c r="AJ16" s="279" t="s">
        <v>2450</v>
      </c>
      <c r="AK16" s="280" t="s">
        <v>2561</v>
      </c>
    </row>
    <row r="17" spans="1:37" ht="12.75" customHeight="1" x14ac:dyDescent="0.25">
      <c r="A17" s="132"/>
      <c r="B17" s="275" t="s">
        <v>2562</v>
      </c>
      <c r="C17" s="276" t="s">
        <v>2563</v>
      </c>
      <c r="D17" s="276" t="s">
        <v>2564</v>
      </c>
      <c r="E17" s="276">
        <v>966</v>
      </c>
      <c r="F17" s="276" t="s">
        <v>2565</v>
      </c>
      <c r="G17" s="276" t="s">
        <v>2566</v>
      </c>
      <c r="H17" s="276" t="s">
        <v>2567</v>
      </c>
      <c r="I17" s="276" t="s">
        <v>2511</v>
      </c>
      <c r="J17" s="274" t="s">
        <v>2512</v>
      </c>
      <c r="K17" s="276" t="s">
        <v>2568</v>
      </c>
      <c r="L17" s="276" t="s">
        <v>2569</v>
      </c>
      <c r="M17" s="276" t="s">
        <v>2570</v>
      </c>
      <c r="N17" s="276" t="s">
        <v>2450</v>
      </c>
      <c r="O17" s="276" t="s">
        <v>2467</v>
      </c>
      <c r="P17" s="276" t="s">
        <v>2452</v>
      </c>
      <c r="Q17" s="277">
        <v>100</v>
      </c>
      <c r="R17" s="276">
        <v>1E-4</v>
      </c>
      <c r="S17" s="276">
        <f t="shared" si="0"/>
        <v>0.01</v>
      </c>
      <c r="T17" s="276">
        <v>1E-4</v>
      </c>
      <c r="U17" s="276">
        <v>1E-4</v>
      </c>
      <c r="V17" s="276" t="s">
        <v>2450</v>
      </c>
      <c r="W17" s="276" t="s">
        <v>2450</v>
      </c>
      <c r="X17" s="276" t="s">
        <v>2450</v>
      </c>
      <c r="Y17" s="276" t="s">
        <v>2450</v>
      </c>
      <c r="Z17" s="276" t="s">
        <v>2450</v>
      </c>
      <c r="AA17" s="276" t="s">
        <v>2450</v>
      </c>
      <c r="AB17" s="276" t="s">
        <v>2450</v>
      </c>
      <c r="AC17" s="278">
        <v>0.33333333333333331</v>
      </c>
      <c r="AD17" s="278">
        <v>0.75</v>
      </c>
      <c r="AE17" s="278">
        <v>0.6875</v>
      </c>
      <c r="AF17" s="278" t="s">
        <v>2453</v>
      </c>
      <c r="AG17" s="276" t="s">
        <v>2454</v>
      </c>
      <c r="AH17" s="276" t="s">
        <v>2470</v>
      </c>
      <c r="AI17" s="276" t="s">
        <v>2450</v>
      </c>
      <c r="AJ17" s="279" t="s">
        <v>2450</v>
      </c>
      <c r="AK17" s="280" t="s">
        <v>2516</v>
      </c>
    </row>
    <row r="18" spans="1:37" ht="12.75" customHeight="1" x14ac:dyDescent="0.25">
      <c r="A18" s="132"/>
      <c r="B18" s="275" t="s">
        <v>2571</v>
      </c>
      <c r="C18" s="276" t="s">
        <v>2572</v>
      </c>
      <c r="D18" s="276" t="s">
        <v>2573</v>
      </c>
      <c r="E18" s="276">
        <v>257</v>
      </c>
      <c r="F18" s="276" t="s">
        <v>2574</v>
      </c>
      <c r="G18" s="276" t="s">
        <v>2575</v>
      </c>
      <c r="H18" s="288" t="s">
        <v>2576</v>
      </c>
      <c r="I18" s="276" t="s">
        <v>2478</v>
      </c>
      <c r="J18" s="274" t="s">
        <v>2479</v>
      </c>
      <c r="K18" s="276" t="s">
        <v>2577</v>
      </c>
      <c r="L18" s="276" t="s">
        <v>2578</v>
      </c>
      <c r="M18" s="276" t="s">
        <v>2579</v>
      </c>
      <c r="N18" s="276" t="s">
        <v>2450</v>
      </c>
      <c r="O18" s="276" t="s">
        <v>2483</v>
      </c>
      <c r="P18" s="276" t="s">
        <v>2452</v>
      </c>
      <c r="Q18" s="277">
        <v>100</v>
      </c>
      <c r="R18" s="276">
        <v>1E-3</v>
      </c>
      <c r="S18" s="276">
        <f t="shared" si="0"/>
        <v>0.1</v>
      </c>
      <c r="T18" s="276">
        <v>1E-3</v>
      </c>
      <c r="U18" s="276">
        <v>1E-3</v>
      </c>
      <c r="V18" s="276" t="s">
        <v>2450</v>
      </c>
      <c r="W18" s="276" t="s">
        <v>2450</v>
      </c>
      <c r="X18" s="276" t="s">
        <v>2450</v>
      </c>
      <c r="Y18" s="276" t="s">
        <v>2450</v>
      </c>
      <c r="Z18" s="276" t="s">
        <v>2450</v>
      </c>
      <c r="AA18" s="276" t="s">
        <v>2450</v>
      </c>
      <c r="AB18" s="276" t="s">
        <v>2450</v>
      </c>
      <c r="AC18" s="278">
        <v>0.33333333333333331</v>
      </c>
      <c r="AD18" s="278">
        <v>0.75</v>
      </c>
      <c r="AE18" s="278">
        <v>0.6875</v>
      </c>
      <c r="AF18" s="278" t="s">
        <v>2453</v>
      </c>
      <c r="AG18" s="276" t="s">
        <v>2454</v>
      </c>
      <c r="AH18" s="276" t="s">
        <v>2470</v>
      </c>
      <c r="AI18" s="276" t="s">
        <v>2450</v>
      </c>
      <c r="AJ18" s="279" t="s">
        <v>2450</v>
      </c>
      <c r="AK18" s="280" t="s">
        <v>2484</v>
      </c>
    </row>
    <row r="19" spans="1:37" ht="12.75" customHeight="1" x14ac:dyDescent="0.25">
      <c r="A19" s="132"/>
      <c r="B19" s="275" t="s">
        <v>2580</v>
      </c>
      <c r="C19" s="276" t="s">
        <v>2581</v>
      </c>
      <c r="D19" s="276" t="s">
        <v>2582</v>
      </c>
      <c r="E19" s="276">
        <v>762</v>
      </c>
      <c r="F19" s="276" t="s">
        <v>2583</v>
      </c>
      <c r="G19" s="276" t="s">
        <v>2584</v>
      </c>
      <c r="H19" s="276" t="s">
        <v>2585</v>
      </c>
      <c r="I19" s="276" t="s">
        <v>2586</v>
      </c>
      <c r="J19" s="274" t="s">
        <v>2587</v>
      </c>
      <c r="K19" s="276" t="s">
        <v>2588</v>
      </c>
      <c r="L19" s="276" t="s">
        <v>2589</v>
      </c>
      <c r="M19" s="276" t="s">
        <v>2590</v>
      </c>
      <c r="N19" s="276" t="s">
        <v>2450</v>
      </c>
      <c r="O19" s="276" t="s">
        <v>2467</v>
      </c>
      <c r="P19" s="276" t="s">
        <v>2452</v>
      </c>
      <c r="Q19" s="277">
        <v>100</v>
      </c>
      <c r="R19" s="276">
        <v>1E-4</v>
      </c>
      <c r="S19" s="276">
        <f t="shared" si="0"/>
        <v>0.01</v>
      </c>
      <c r="T19" s="276">
        <v>1E-4</v>
      </c>
      <c r="U19" s="276">
        <v>1E-4</v>
      </c>
      <c r="V19" s="276" t="s">
        <v>2450</v>
      </c>
      <c r="W19" s="276" t="s">
        <v>2450</v>
      </c>
      <c r="X19" s="276" t="s">
        <v>2450</v>
      </c>
      <c r="Y19" s="276" t="s">
        <v>2450</v>
      </c>
      <c r="Z19" s="276" t="s">
        <v>2450</v>
      </c>
      <c r="AA19" s="276" t="s">
        <v>2450</v>
      </c>
      <c r="AB19" s="276" t="s">
        <v>2450</v>
      </c>
      <c r="AC19" s="278">
        <v>0.33333333333333331</v>
      </c>
      <c r="AD19" s="278">
        <v>0.75</v>
      </c>
      <c r="AE19" s="278">
        <v>0.6875</v>
      </c>
      <c r="AF19" s="278" t="s">
        <v>2453</v>
      </c>
      <c r="AG19" s="276" t="s">
        <v>2454</v>
      </c>
      <c r="AH19" s="276" t="s">
        <v>2470</v>
      </c>
      <c r="AI19" s="276" t="s">
        <v>2450</v>
      </c>
      <c r="AJ19" s="279" t="s">
        <v>2450</v>
      </c>
      <c r="AK19" s="280" t="s">
        <v>2591</v>
      </c>
    </row>
    <row r="20" spans="1:37" ht="12.75" customHeight="1" x14ac:dyDescent="0.25">
      <c r="A20" s="132"/>
      <c r="B20" s="275" t="s">
        <v>2592</v>
      </c>
      <c r="C20" s="276" t="s">
        <v>2593</v>
      </c>
      <c r="D20" s="276" t="s">
        <v>2594</v>
      </c>
      <c r="E20" s="276">
        <v>627</v>
      </c>
      <c r="F20" s="276" t="s">
        <v>2595</v>
      </c>
      <c r="G20" s="276" t="s">
        <v>2596</v>
      </c>
      <c r="H20" s="276" t="s">
        <v>2597</v>
      </c>
      <c r="I20" s="276" t="s">
        <v>2446</v>
      </c>
      <c r="J20" s="274" t="s">
        <v>2447</v>
      </c>
      <c r="K20" s="276" t="s">
        <v>2598</v>
      </c>
      <c r="L20" s="276" t="s">
        <v>2599</v>
      </c>
      <c r="M20" s="276" t="s">
        <v>2450</v>
      </c>
      <c r="N20" s="276" t="s">
        <v>2450</v>
      </c>
      <c r="O20" s="276" t="s">
        <v>2451</v>
      </c>
      <c r="P20" s="276" t="s">
        <v>2452</v>
      </c>
      <c r="Q20" s="277">
        <v>1000</v>
      </c>
      <c r="R20" s="276">
        <v>0.01</v>
      </c>
      <c r="S20" s="276">
        <f t="shared" si="0"/>
        <v>10</v>
      </c>
      <c r="T20" s="276">
        <v>0.01</v>
      </c>
      <c r="U20" s="276">
        <v>0.01</v>
      </c>
      <c r="V20" s="276" t="s">
        <v>2450</v>
      </c>
      <c r="W20" s="276" t="s">
        <v>2450</v>
      </c>
      <c r="X20" s="276" t="s">
        <v>2450</v>
      </c>
      <c r="Y20" s="276" t="s">
        <v>2450</v>
      </c>
      <c r="Z20" s="276" t="s">
        <v>2450</v>
      </c>
      <c r="AA20" s="276" t="s">
        <v>2450</v>
      </c>
      <c r="AB20" s="276" t="s">
        <v>2450</v>
      </c>
      <c r="AC20" s="278">
        <v>0.33333333333333331</v>
      </c>
      <c r="AD20" s="278">
        <v>0.75</v>
      </c>
      <c r="AE20" s="278">
        <v>0.6875</v>
      </c>
      <c r="AF20" s="278" t="s">
        <v>2453</v>
      </c>
      <c r="AG20" s="276" t="s">
        <v>2454</v>
      </c>
      <c r="AH20" s="276" t="s">
        <v>2450</v>
      </c>
      <c r="AI20" s="276" t="s">
        <v>2450</v>
      </c>
      <c r="AJ20" s="279" t="s">
        <v>2450</v>
      </c>
      <c r="AK20" s="280" t="s">
        <v>2455</v>
      </c>
    </row>
    <row r="21" spans="1:37" ht="12.75" customHeight="1" x14ac:dyDescent="0.25">
      <c r="A21" s="132"/>
      <c r="B21" s="275" t="s">
        <v>2600</v>
      </c>
      <c r="C21" s="276" t="s">
        <v>2601</v>
      </c>
      <c r="D21" s="276" t="s">
        <v>2602</v>
      </c>
      <c r="E21" s="276">
        <v>788</v>
      </c>
      <c r="F21" s="276" t="s">
        <v>2603</v>
      </c>
      <c r="G21" s="276" t="s">
        <v>2604</v>
      </c>
      <c r="H21" s="276" t="s">
        <v>2605</v>
      </c>
      <c r="I21" s="276" t="s">
        <v>2606</v>
      </c>
      <c r="J21" s="274" t="s">
        <v>2607</v>
      </c>
      <c r="K21" s="276" t="s">
        <v>2608</v>
      </c>
      <c r="L21" s="276" t="s">
        <v>2609</v>
      </c>
      <c r="M21" s="276" t="s">
        <v>2610</v>
      </c>
      <c r="N21" s="276" t="s">
        <v>2450</v>
      </c>
      <c r="O21" s="276" t="s">
        <v>2467</v>
      </c>
      <c r="P21" s="276" t="s">
        <v>2452</v>
      </c>
      <c r="Q21" s="277">
        <v>100</v>
      </c>
      <c r="R21" s="276">
        <v>1E-4</v>
      </c>
      <c r="S21" s="276">
        <f t="shared" si="0"/>
        <v>0.01</v>
      </c>
      <c r="T21" s="276">
        <v>1E-4</v>
      </c>
      <c r="U21" s="276">
        <v>1E-4</v>
      </c>
      <c r="V21" s="276" t="s">
        <v>2450</v>
      </c>
      <c r="W21" s="276" t="s">
        <v>2450</v>
      </c>
      <c r="X21" s="276" t="s">
        <v>2450</v>
      </c>
      <c r="Y21" s="276" t="s">
        <v>2450</v>
      </c>
      <c r="Z21" s="276" t="s">
        <v>2450</v>
      </c>
      <c r="AA21" s="276" t="s">
        <v>2450</v>
      </c>
      <c r="AB21" s="276" t="s">
        <v>2450</v>
      </c>
      <c r="AC21" s="278">
        <v>0.33333333333333331</v>
      </c>
      <c r="AD21" s="278">
        <v>0.75</v>
      </c>
      <c r="AE21" s="278">
        <v>0.6875</v>
      </c>
      <c r="AF21" s="278" t="s">
        <v>2453</v>
      </c>
      <c r="AG21" s="276" t="s">
        <v>2454</v>
      </c>
      <c r="AH21" s="276" t="s">
        <v>2470</v>
      </c>
      <c r="AI21" s="276" t="s">
        <v>2450</v>
      </c>
      <c r="AJ21" s="279" t="s">
        <v>2450</v>
      </c>
      <c r="AK21" s="280" t="s">
        <v>2611</v>
      </c>
    </row>
    <row r="22" spans="1:37" ht="12.75" customHeight="1" x14ac:dyDescent="0.25">
      <c r="A22" s="132"/>
      <c r="B22" s="275" t="s">
        <v>2612</v>
      </c>
      <c r="C22" s="276" t="s">
        <v>11397</v>
      </c>
      <c r="D22" s="276" t="s">
        <v>2613</v>
      </c>
      <c r="E22" s="276">
        <v>966</v>
      </c>
      <c r="F22" s="276" t="s">
        <v>2614</v>
      </c>
      <c r="G22" s="276" t="s">
        <v>2615</v>
      </c>
      <c r="H22" s="276" t="s">
        <v>2616</v>
      </c>
      <c r="I22" s="276" t="s">
        <v>2511</v>
      </c>
      <c r="J22" s="274" t="s">
        <v>2512</v>
      </c>
      <c r="K22" s="276" t="s">
        <v>2617</v>
      </c>
      <c r="L22" s="276" t="s">
        <v>2617</v>
      </c>
      <c r="M22" s="276" t="s">
        <v>2618</v>
      </c>
      <c r="N22" s="276" t="s">
        <v>2450</v>
      </c>
      <c r="O22" s="276" t="s">
        <v>2467</v>
      </c>
      <c r="P22" s="276" t="s">
        <v>2452</v>
      </c>
      <c r="Q22" s="277">
        <v>100</v>
      </c>
      <c r="R22" s="276">
        <v>1E-4</v>
      </c>
      <c r="S22" s="276">
        <f t="shared" si="0"/>
        <v>0.01</v>
      </c>
      <c r="T22" s="276">
        <v>1E-4</v>
      </c>
      <c r="U22" s="276">
        <v>1E-4</v>
      </c>
      <c r="V22" s="276" t="s">
        <v>2450</v>
      </c>
      <c r="W22" s="276" t="s">
        <v>2450</v>
      </c>
      <c r="X22" s="276" t="s">
        <v>2450</v>
      </c>
      <c r="Y22" s="276" t="s">
        <v>2450</v>
      </c>
      <c r="Z22" s="276" t="s">
        <v>2450</v>
      </c>
      <c r="AA22" s="276" t="s">
        <v>2450</v>
      </c>
      <c r="AB22" s="276" t="s">
        <v>2450</v>
      </c>
      <c r="AC22" s="278">
        <v>0.33333333333333331</v>
      </c>
      <c r="AD22" s="278">
        <v>0.75</v>
      </c>
      <c r="AE22" s="278">
        <v>0.6875</v>
      </c>
      <c r="AF22" s="278" t="s">
        <v>2453</v>
      </c>
      <c r="AG22" s="276" t="s">
        <v>2454</v>
      </c>
      <c r="AH22" s="276" t="s">
        <v>2470</v>
      </c>
      <c r="AI22" s="276" t="s">
        <v>2450</v>
      </c>
      <c r="AJ22" s="279" t="s">
        <v>2450</v>
      </c>
      <c r="AK22" s="280" t="s">
        <v>2516</v>
      </c>
    </row>
    <row r="23" spans="1:37" ht="12.75" customHeight="1" x14ac:dyDescent="0.25">
      <c r="A23" s="132"/>
      <c r="B23" s="275" t="s">
        <v>2619</v>
      </c>
      <c r="C23" s="276" t="s">
        <v>2620</v>
      </c>
      <c r="D23" s="276" t="s">
        <v>2621</v>
      </c>
      <c r="E23" s="276">
        <v>788</v>
      </c>
      <c r="F23" s="276" t="s">
        <v>2622</v>
      </c>
      <c r="G23" s="276" t="s">
        <v>2623</v>
      </c>
      <c r="H23" s="276" t="s">
        <v>2624</v>
      </c>
      <c r="I23" s="276" t="s">
        <v>2523</v>
      </c>
      <c r="J23" s="274" t="s">
        <v>2524</v>
      </c>
      <c r="K23" s="276" t="s">
        <v>2625</v>
      </c>
      <c r="L23" s="276" t="s">
        <v>2626</v>
      </c>
      <c r="M23" s="276" t="s">
        <v>2627</v>
      </c>
      <c r="N23" s="276" t="s">
        <v>2450</v>
      </c>
      <c r="O23" s="276" t="s">
        <v>2467</v>
      </c>
      <c r="P23" s="276" t="s">
        <v>2452</v>
      </c>
      <c r="Q23" s="277">
        <v>100</v>
      </c>
      <c r="R23" s="276">
        <v>1E-4</v>
      </c>
      <c r="S23" s="276">
        <f t="shared" si="0"/>
        <v>0.01</v>
      </c>
      <c r="T23" s="276">
        <v>1E-4</v>
      </c>
      <c r="U23" s="276">
        <v>1E-4</v>
      </c>
      <c r="V23" s="276" t="s">
        <v>2450</v>
      </c>
      <c r="W23" s="276" t="s">
        <v>2450</v>
      </c>
      <c r="X23" s="276" t="s">
        <v>2450</v>
      </c>
      <c r="Y23" s="276" t="s">
        <v>2450</v>
      </c>
      <c r="Z23" s="276" t="s">
        <v>2450</v>
      </c>
      <c r="AA23" s="276" t="s">
        <v>2450</v>
      </c>
      <c r="AB23" s="276" t="s">
        <v>2450</v>
      </c>
      <c r="AC23" s="278">
        <v>0.33333333333333331</v>
      </c>
      <c r="AD23" s="278">
        <v>0.75</v>
      </c>
      <c r="AE23" s="278">
        <v>0.6875</v>
      </c>
      <c r="AF23" s="278" t="s">
        <v>2453</v>
      </c>
      <c r="AG23" s="276" t="s">
        <v>2454</v>
      </c>
      <c r="AH23" s="276" t="s">
        <v>2470</v>
      </c>
      <c r="AI23" s="276" t="s">
        <v>2450</v>
      </c>
      <c r="AJ23" s="279" t="s">
        <v>2450</v>
      </c>
      <c r="AK23" s="280" t="s">
        <v>2531</v>
      </c>
    </row>
    <row r="24" spans="1:37" ht="12.75" customHeight="1" x14ac:dyDescent="0.25">
      <c r="A24" s="132"/>
      <c r="B24" s="290" t="s">
        <v>2037</v>
      </c>
      <c r="C24" s="276" t="s">
        <v>2628</v>
      </c>
      <c r="D24" s="276" t="s">
        <v>2629</v>
      </c>
      <c r="E24" s="276">
        <v>788</v>
      </c>
      <c r="F24" s="276" t="s">
        <v>2630</v>
      </c>
      <c r="G24" s="276" t="s">
        <v>2631</v>
      </c>
      <c r="H24" s="276" t="s">
        <v>2632</v>
      </c>
      <c r="I24" s="276" t="s">
        <v>2556</v>
      </c>
      <c r="J24" s="274" t="s">
        <v>2557</v>
      </c>
      <c r="K24" s="276" t="s">
        <v>2633</v>
      </c>
      <c r="L24" s="276" t="s">
        <v>2634</v>
      </c>
      <c r="M24" s="276" t="s">
        <v>2635</v>
      </c>
      <c r="N24" s="291" t="s">
        <v>2633</v>
      </c>
      <c r="O24" s="276" t="s">
        <v>2467</v>
      </c>
      <c r="P24" s="276" t="s">
        <v>2452</v>
      </c>
      <c r="Q24" s="277">
        <v>100</v>
      </c>
      <c r="R24" s="276">
        <v>1E-4</v>
      </c>
      <c r="S24" s="276">
        <f t="shared" si="0"/>
        <v>0.01</v>
      </c>
      <c r="T24" s="276">
        <v>1E-4</v>
      </c>
      <c r="U24" s="276">
        <v>1E-4</v>
      </c>
      <c r="V24" s="276" t="s">
        <v>2529</v>
      </c>
      <c r="W24" s="276">
        <v>1E-4</v>
      </c>
      <c r="X24" s="276">
        <v>100</v>
      </c>
      <c r="Y24" s="276">
        <v>0.01</v>
      </c>
      <c r="Z24" s="276">
        <v>1E-4</v>
      </c>
      <c r="AA24" s="276">
        <v>1E-4</v>
      </c>
      <c r="AB24" s="292" t="s">
        <v>2530</v>
      </c>
      <c r="AC24" s="278">
        <v>0.33333333333333331</v>
      </c>
      <c r="AD24" s="278">
        <v>0.75</v>
      </c>
      <c r="AE24" s="278">
        <v>0.6875</v>
      </c>
      <c r="AF24" s="278" t="s">
        <v>2453</v>
      </c>
      <c r="AG24" s="276" t="s">
        <v>2454</v>
      </c>
      <c r="AH24" s="276" t="s">
        <v>2470</v>
      </c>
      <c r="AI24" s="276" t="s">
        <v>2450</v>
      </c>
      <c r="AJ24" s="279" t="s">
        <v>2450</v>
      </c>
      <c r="AK24" s="280" t="s">
        <v>2561</v>
      </c>
    </row>
    <row r="25" spans="1:37" ht="12.75" customHeight="1" x14ac:dyDescent="0.25">
      <c r="A25" s="132"/>
      <c r="B25" s="290" t="s">
        <v>2636</v>
      </c>
      <c r="C25" s="276" t="s">
        <v>2637</v>
      </c>
      <c r="D25" s="276" t="s">
        <v>2638</v>
      </c>
      <c r="E25" s="276">
        <v>372</v>
      </c>
      <c r="F25" s="276" t="s">
        <v>2639</v>
      </c>
      <c r="G25" s="276" t="s">
        <v>2640</v>
      </c>
      <c r="H25" s="276" t="s">
        <v>2641</v>
      </c>
      <c r="I25" s="276" t="s">
        <v>2642</v>
      </c>
      <c r="J25" s="274" t="s">
        <v>2643</v>
      </c>
      <c r="K25" s="276" t="s">
        <v>2644</v>
      </c>
      <c r="L25" s="276" t="s">
        <v>2450</v>
      </c>
      <c r="M25" s="276" t="s">
        <v>2450</v>
      </c>
      <c r="N25" s="291" t="s">
        <v>2645</v>
      </c>
      <c r="O25" s="276" t="s">
        <v>2646</v>
      </c>
      <c r="P25" s="276" t="s">
        <v>2468</v>
      </c>
      <c r="Q25" s="276" t="s">
        <v>2450</v>
      </c>
      <c r="R25" s="276" t="s">
        <v>2450</v>
      </c>
      <c r="S25" s="276" t="s">
        <v>2450</v>
      </c>
      <c r="T25" s="276" t="s">
        <v>2450</v>
      </c>
      <c r="U25" s="276" t="s">
        <v>2450</v>
      </c>
      <c r="V25" s="276" t="s">
        <v>2450</v>
      </c>
      <c r="W25" s="276">
        <v>1E-4</v>
      </c>
      <c r="X25" s="276">
        <v>100</v>
      </c>
      <c r="Y25" s="276">
        <f>X25*W25</f>
        <v>0.01</v>
      </c>
      <c r="Z25" s="276">
        <v>1E-4</v>
      </c>
      <c r="AA25" s="276">
        <v>1E-4</v>
      </c>
      <c r="AB25" s="292" t="s">
        <v>2530</v>
      </c>
      <c r="AC25" s="278">
        <v>0.33333333333333331</v>
      </c>
      <c r="AD25" s="278">
        <v>0.89583333333333337</v>
      </c>
      <c r="AE25" s="278">
        <v>0.60416666666666663</v>
      </c>
      <c r="AF25" s="278" t="s">
        <v>2453</v>
      </c>
      <c r="AG25" s="276" t="s">
        <v>2454</v>
      </c>
      <c r="AH25" s="276" t="s">
        <v>2450</v>
      </c>
      <c r="AI25" s="276" t="s">
        <v>2450</v>
      </c>
      <c r="AJ25" s="279" t="s">
        <v>2450</v>
      </c>
      <c r="AK25" s="280" t="s">
        <v>2647</v>
      </c>
    </row>
    <row r="26" spans="1:37" ht="12.75" customHeight="1" x14ac:dyDescent="0.25">
      <c r="A26" s="132"/>
      <c r="B26" s="275" t="s">
        <v>135</v>
      </c>
      <c r="C26" s="276" t="s">
        <v>2648</v>
      </c>
      <c r="D26" s="276" t="s">
        <v>2649</v>
      </c>
      <c r="E26" s="276">
        <v>788</v>
      </c>
      <c r="F26" s="276" t="s">
        <v>2650</v>
      </c>
      <c r="G26" s="276" t="s">
        <v>2651</v>
      </c>
      <c r="H26" s="276" t="s">
        <v>2652</v>
      </c>
      <c r="I26" s="276" t="s">
        <v>2523</v>
      </c>
      <c r="J26" s="274" t="s">
        <v>2524</v>
      </c>
      <c r="K26" s="276" t="s">
        <v>2653</v>
      </c>
      <c r="L26" s="276" t="s">
        <v>2654</v>
      </c>
      <c r="M26" s="276" t="s">
        <v>2655</v>
      </c>
      <c r="N26" s="276" t="s">
        <v>2450</v>
      </c>
      <c r="O26" s="276" t="s">
        <v>2467</v>
      </c>
      <c r="P26" s="276" t="s">
        <v>2452</v>
      </c>
      <c r="Q26" s="277">
        <v>100</v>
      </c>
      <c r="R26" s="276">
        <v>1E-4</v>
      </c>
      <c r="S26" s="276">
        <f t="shared" ref="S26:S32" si="1">Q26*R26</f>
        <v>0.01</v>
      </c>
      <c r="T26" s="276">
        <v>1E-4</v>
      </c>
      <c r="U26" s="276">
        <v>1E-4</v>
      </c>
      <c r="V26" s="276" t="s">
        <v>2450</v>
      </c>
      <c r="W26" s="276" t="s">
        <v>2450</v>
      </c>
      <c r="X26" s="276" t="s">
        <v>2450</v>
      </c>
      <c r="Y26" s="276" t="s">
        <v>2450</v>
      </c>
      <c r="Z26" s="276" t="s">
        <v>2450</v>
      </c>
      <c r="AA26" s="276" t="s">
        <v>2450</v>
      </c>
      <c r="AB26" s="276" t="s">
        <v>2450</v>
      </c>
      <c r="AC26" s="278">
        <v>0.33333333333333331</v>
      </c>
      <c r="AD26" s="278">
        <v>0.75</v>
      </c>
      <c r="AE26" s="278">
        <v>0.6875</v>
      </c>
      <c r="AF26" s="278" t="s">
        <v>2453</v>
      </c>
      <c r="AG26" s="276" t="s">
        <v>2454</v>
      </c>
      <c r="AH26" s="276" t="s">
        <v>2470</v>
      </c>
      <c r="AI26" s="276" t="s">
        <v>2450</v>
      </c>
      <c r="AJ26" s="279" t="s">
        <v>2450</v>
      </c>
      <c r="AK26" s="280" t="s">
        <v>2531</v>
      </c>
    </row>
    <row r="27" spans="1:37" ht="12.75" customHeight="1" x14ac:dyDescent="0.25">
      <c r="A27" s="132"/>
      <c r="B27" s="290" t="s">
        <v>2656</v>
      </c>
      <c r="C27" s="276" t="s">
        <v>2657</v>
      </c>
      <c r="D27" s="276" t="s">
        <v>2658</v>
      </c>
      <c r="E27" s="276">
        <v>788</v>
      </c>
      <c r="F27" s="276" t="s">
        <v>2659</v>
      </c>
      <c r="G27" s="276" t="s">
        <v>2660</v>
      </c>
      <c r="H27" s="276" t="s">
        <v>2661</v>
      </c>
      <c r="I27" s="276" t="s">
        <v>2523</v>
      </c>
      <c r="J27" s="274" t="s">
        <v>2524</v>
      </c>
      <c r="K27" s="276" t="s">
        <v>2662</v>
      </c>
      <c r="L27" s="276" t="s">
        <v>2663</v>
      </c>
      <c r="M27" s="276" t="s">
        <v>2664</v>
      </c>
      <c r="N27" s="291" t="s">
        <v>2665</v>
      </c>
      <c r="O27" s="276" t="s">
        <v>2467</v>
      </c>
      <c r="P27" s="276" t="s">
        <v>2452</v>
      </c>
      <c r="Q27" s="277">
        <v>100</v>
      </c>
      <c r="R27" s="276">
        <v>1E-4</v>
      </c>
      <c r="S27" s="276">
        <f t="shared" si="1"/>
        <v>0.01</v>
      </c>
      <c r="T27" s="276">
        <v>1E-4</v>
      </c>
      <c r="U27" s="276">
        <v>1E-4</v>
      </c>
      <c r="V27" s="276" t="s">
        <v>2529</v>
      </c>
      <c r="W27" s="276">
        <v>1E-4</v>
      </c>
      <c r="X27" s="276">
        <v>100</v>
      </c>
      <c r="Y27" s="276">
        <v>0.01</v>
      </c>
      <c r="Z27" s="276">
        <v>1E-4</v>
      </c>
      <c r="AA27" s="276">
        <v>1E-4</v>
      </c>
      <c r="AB27" s="292" t="s">
        <v>2530</v>
      </c>
      <c r="AC27" s="278">
        <v>0.33333333333333331</v>
      </c>
      <c r="AD27" s="278">
        <v>0.75</v>
      </c>
      <c r="AE27" s="278">
        <v>0.6875</v>
      </c>
      <c r="AF27" s="278" t="s">
        <v>2453</v>
      </c>
      <c r="AG27" s="276" t="s">
        <v>2454</v>
      </c>
      <c r="AH27" s="276" t="s">
        <v>2470</v>
      </c>
      <c r="AI27" s="276" t="s">
        <v>2450</v>
      </c>
      <c r="AJ27" s="279" t="s">
        <v>2450</v>
      </c>
      <c r="AK27" s="280" t="s">
        <v>2531</v>
      </c>
    </row>
    <row r="28" spans="1:37" ht="12.75" customHeight="1" x14ac:dyDescent="0.25">
      <c r="A28" s="132"/>
      <c r="B28" s="290" t="s">
        <v>2666</v>
      </c>
      <c r="C28" s="276" t="s">
        <v>2667</v>
      </c>
      <c r="D28" s="276" t="s">
        <v>2668</v>
      </c>
      <c r="E28" s="276">
        <v>788</v>
      </c>
      <c r="F28" s="276" t="s">
        <v>2669</v>
      </c>
      <c r="G28" s="276" t="s">
        <v>2670</v>
      </c>
      <c r="H28" s="276" t="s">
        <v>2671</v>
      </c>
      <c r="I28" s="276" t="s">
        <v>2523</v>
      </c>
      <c r="J28" s="274" t="s">
        <v>2524</v>
      </c>
      <c r="K28" s="276" t="s">
        <v>2672</v>
      </c>
      <c r="L28" s="276" t="s">
        <v>2673</v>
      </c>
      <c r="M28" s="276" t="s">
        <v>2674</v>
      </c>
      <c r="N28" s="291" t="s">
        <v>2675</v>
      </c>
      <c r="O28" s="276" t="s">
        <v>2467</v>
      </c>
      <c r="P28" s="276" t="s">
        <v>2452</v>
      </c>
      <c r="Q28" s="277">
        <v>100</v>
      </c>
      <c r="R28" s="276">
        <v>1E-4</v>
      </c>
      <c r="S28" s="276">
        <f t="shared" si="1"/>
        <v>0.01</v>
      </c>
      <c r="T28" s="276">
        <v>1E-4</v>
      </c>
      <c r="U28" s="276">
        <v>1E-4</v>
      </c>
      <c r="V28" s="276" t="s">
        <v>2529</v>
      </c>
      <c r="W28" s="276">
        <v>1E-4</v>
      </c>
      <c r="X28" s="276">
        <v>100</v>
      </c>
      <c r="Y28" s="276">
        <v>0.01</v>
      </c>
      <c r="Z28" s="276">
        <v>1E-4</v>
      </c>
      <c r="AA28" s="276">
        <v>1E-4</v>
      </c>
      <c r="AB28" s="292" t="s">
        <v>2530</v>
      </c>
      <c r="AC28" s="278">
        <v>0.33333333333333331</v>
      </c>
      <c r="AD28" s="278">
        <v>0.75</v>
      </c>
      <c r="AE28" s="278">
        <v>0.6875</v>
      </c>
      <c r="AF28" s="278" t="s">
        <v>2453</v>
      </c>
      <c r="AG28" s="276" t="s">
        <v>2454</v>
      </c>
      <c r="AH28" s="276" t="s">
        <v>2470</v>
      </c>
      <c r="AI28" s="276" t="s">
        <v>2450</v>
      </c>
      <c r="AJ28" s="279" t="s">
        <v>2450</v>
      </c>
      <c r="AK28" s="280" t="s">
        <v>2531</v>
      </c>
    </row>
    <row r="29" spans="1:37" ht="12.75" customHeight="1" x14ac:dyDescent="0.25">
      <c r="A29" s="132"/>
      <c r="B29" s="275" t="s">
        <v>11233</v>
      </c>
      <c r="C29" s="276" t="s">
        <v>2667</v>
      </c>
      <c r="D29" s="276" t="s">
        <v>2677</v>
      </c>
      <c r="E29" s="276">
        <v>762</v>
      </c>
      <c r="F29" s="276" t="s">
        <v>2669</v>
      </c>
      <c r="G29" s="276" t="s">
        <v>2678</v>
      </c>
      <c r="H29" s="276" t="s">
        <v>2679</v>
      </c>
      <c r="I29" s="276" t="s">
        <v>2586</v>
      </c>
      <c r="J29" s="274" t="s">
        <v>2587</v>
      </c>
      <c r="K29" s="276" t="s">
        <v>2680</v>
      </c>
      <c r="L29" s="276" t="s">
        <v>2681</v>
      </c>
      <c r="M29" s="276" t="s">
        <v>2682</v>
      </c>
      <c r="N29" s="276" t="s">
        <v>2450</v>
      </c>
      <c r="O29" s="276" t="s">
        <v>2467</v>
      </c>
      <c r="P29" s="276" t="s">
        <v>2452</v>
      </c>
      <c r="Q29" s="277">
        <v>100</v>
      </c>
      <c r="R29" s="276">
        <v>1E-4</v>
      </c>
      <c r="S29" s="276">
        <f t="shared" si="1"/>
        <v>0.01</v>
      </c>
      <c r="T29" s="276">
        <v>1E-4</v>
      </c>
      <c r="U29" s="276">
        <v>1E-4</v>
      </c>
      <c r="V29" s="276" t="s">
        <v>2450</v>
      </c>
      <c r="W29" s="276" t="s">
        <v>2450</v>
      </c>
      <c r="X29" s="276" t="s">
        <v>2450</v>
      </c>
      <c r="Y29" s="276" t="s">
        <v>2450</v>
      </c>
      <c r="Z29" s="276" t="s">
        <v>2450</v>
      </c>
      <c r="AA29" s="276" t="s">
        <v>2450</v>
      </c>
      <c r="AB29" s="276" t="s">
        <v>2450</v>
      </c>
      <c r="AC29" s="278">
        <v>0.33333333333333331</v>
      </c>
      <c r="AD29" s="278">
        <v>0.75</v>
      </c>
      <c r="AE29" s="278">
        <v>0.6875</v>
      </c>
      <c r="AF29" s="278" t="s">
        <v>2453</v>
      </c>
      <c r="AG29" s="276" t="s">
        <v>2454</v>
      </c>
      <c r="AH29" s="276" t="s">
        <v>2470</v>
      </c>
      <c r="AI29" s="276" t="s">
        <v>2450</v>
      </c>
      <c r="AJ29" s="279" t="s">
        <v>2450</v>
      </c>
      <c r="AK29" s="280" t="s">
        <v>2591</v>
      </c>
    </row>
    <row r="30" spans="1:37" s="166" customFormat="1" ht="12.75" customHeight="1" x14ac:dyDescent="0.25">
      <c r="A30" s="165"/>
      <c r="B30" s="275" t="s">
        <v>2683</v>
      </c>
      <c r="C30" s="276" t="s">
        <v>2684</v>
      </c>
      <c r="D30" s="276" t="s">
        <v>2685</v>
      </c>
      <c r="E30" s="276">
        <v>762</v>
      </c>
      <c r="F30" s="276" t="s">
        <v>2686</v>
      </c>
      <c r="G30" s="276" t="s">
        <v>2687</v>
      </c>
      <c r="H30" s="276" t="s">
        <v>2688</v>
      </c>
      <c r="I30" s="276" t="s">
        <v>2586</v>
      </c>
      <c r="J30" s="274" t="s">
        <v>2587</v>
      </c>
      <c r="K30" s="276" t="s">
        <v>2689</v>
      </c>
      <c r="L30" s="276" t="s">
        <v>2690</v>
      </c>
      <c r="M30" s="276" t="s">
        <v>2691</v>
      </c>
      <c r="N30" s="276" t="s">
        <v>2450</v>
      </c>
      <c r="O30" s="276" t="s">
        <v>2467</v>
      </c>
      <c r="P30" s="276" t="s">
        <v>2452</v>
      </c>
      <c r="Q30" s="277">
        <v>100</v>
      </c>
      <c r="R30" s="276">
        <v>1E-4</v>
      </c>
      <c r="S30" s="276">
        <f t="shared" si="1"/>
        <v>0.01</v>
      </c>
      <c r="T30" s="276">
        <v>1E-4</v>
      </c>
      <c r="U30" s="276">
        <v>1E-4</v>
      </c>
      <c r="V30" s="276" t="s">
        <v>2450</v>
      </c>
      <c r="W30" s="276" t="s">
        <v>2450</v>
      </c>
      <c r="X30" s="276" t="s">
        <v>2450</v>
      </c>
      <c r="Y30" s="276" t="s">
        <v>2450</v>
      </c>
      <c r="Z30" s="276" t="s">
        <v>2450</v>
      </c>
      <c r="AA30" s="276" t="s">
        <v>2450</v>
      </c>
      <c r="AB30" s="276" t="s">
        <v>2450</v>
      </c>
      <c r="AC30" s="278">
        <v>0.33333333333333331</v>
      </c>
      <c r="AD30" s="278">
        <v>0.75</v>
      </c>
      <c r="AE30" s="278">
        <v>0.6875</v>
      </c>
      <c r="AF30" s="278" t="s">
        <v>2453</v>
      </c>
      <c r="AG30" s="276" t="s">
        <v>2454</v>
      </c>
      <c r="AH30" s="276" t="s">
        <v>2470</v>
      </c>
      <c r="AI30" s="276" t="s">
        <v>2450</v>
      </c>
      <c r="AJ30" s="279" t="s">
        <v>2450</v>
      </c>
      <c r="AK30" s="280" t="s">
        <v>2591</v>
      </c>
    </row>
    <row r="31" spans="1:37" ht="12.75" customHeight="1" x14ac:dyDescent="0.25">
      <c r="A31" s="132"/>
      <c r="B31" s="275" t="s">
        <v>2692</v>
      </c>
      <c r="C31" s="276" t="s">
        <v>2693</v>
      </c>
      <c r="D31" s="276" t="s">
        <v>2694</v>
      </c>
      <c r="E31" s="276">
        <v>1878</v>
      </c>
      <c r="F31" s="276" t="s">
        <v>2695</v>
      </c>
      <c r="G31" s="276" t="s">
        <v>2696</v>
      </c>
      <c r="H31" s="276" t="s">
        <v>2697</v>
      </c>
      <c r="I31" s="276" t="s">
        <v>2698</v>
      </c>
      <c r="J31" s="274" t="s">
        <v>2699</v>
      </c>
      <c r="K31" s="276" t="s">
        <v>2700</v>
      </c>
      <c r="L31" s="276" t="s">
        <v>2701</v>
      </c>
      <c r="M31" s="276" t="s">
        <v>2702</v>
      </c>
      <c r="N31" s="276" t="s">
        <v>2450</v>
      </c>
      <c r="O31" s="276" t="s">
        <v>2703</v>
      </c>
      <c r="P31" s="276" t="s">
        <v>2452</v>
      </c>
      <c r="Q31" s="277">
        <v>100</v>
      </c>
      <c r="R31" s="276">
        <v>0.01</v>
      </c>
      <c r="S31" s="276">
        <f t="shared" si="1"/>
        <v>1</v>
      </c>
      <c r="T31" s="276">
        <v>0.01</v>
      </c>
      <c r="U31" s="276">
        <v>0.01</v>
      </c>
      <c r="V31" s="276" t="s">
        <v>2450</v>
      </c>
      <c r="W31" s="276" t="s">
        <v>2450</v>
      </c>
      <c r="X31" s="276" t="s">
        <v>2450</v>
      </c>
      <c r="Y31" s="276" t="s">
        <v>2450</v>
      </c>
      <c r="Z31" s="276" t="s">
        <v>2450</v>
      </c>
      <c r="AA31" s="276" t="s">
        <v>2450</v>
      </c>
      <c r="AB31" s="276" t="s">
        <v>2450</v>
      </c>
      <c r="AC31" s="278">
        <v>0.33333333333333331</v>
      </c>
      <c r="AD31" s="278">
        <v>0.75</v>
      </c>
      <c r="AE31" s="278">
        <v>0.64583333333333337</v>
      </c>
      <c r="AF31" s="278" t="s">
        <v>2453</v>
      </c>
      <c r="AG31" s="276" t="s">
        <v>2454</v>
      </c>
      <c r="AH31" s="276" t="s">
        <v>2470</v>
      </c>
      <c r="AI31" s="276" t="s">
        <v>2450</v>
      </c>
      <c r="AJ31" s="279" t="s">
        <v>2450</v>
      </c>
      <c r="AK31" s="280" t="s">
        <v>2704</v>
      </c>
    </row>
    <row r="32" spans="1:37" ht="12.75" customHeight="1" x14ac:dyDescent="0.25">
      <c r="A32" s="132"/>
      <c r="B32" s="275" t="s">
        <v>2705</v>
      </c>
      <c r="C32" s="276" t="s">
        <v>2706</v>
      </c>
      <c r="D32" s="276" t="s">
        <v>2707</v>
      </c>
      <c r="E32" s="276">
        <v>1878</v>
      </c>
      <c r="F32" s="276" t="s">
        <v>2708</v>
      </c>
      <c r="G32" s="276" t="s">
        <v>2709</v>
      </c>
      <c r="H32" s="276" t="s">
        <v>2710</v>
      </c>
      <c r="I32" s="276" t="s">
        <v>2698</v>
      </c>
      <c r="J32" s="274" t="s">
        <v>2699</v>
      </c>
      <c r="K32" s="276" t="s">
        <v>2711</v>
      </c>
      <c r="L32" s="276" t="s">
        <v>2712</v>
      </c>
      <c r="M32" s="276" t="s">
        <v>2713</v>
      </c>
      <c r="N32" s="276" t="s">
        <v>2450</v>
      </c>
      <c r="O32" s="276" t="s">
        <v>2703</v>
      </c>
      <c r="P32" s="276" t="s">
        <v>2452</v>
      </c>
      <c r="Q32" s="277">
        <v>100</v>
      </c>
      <c r="R32" s="276">
        <v>0.01</v>
      </c>
      <c r="S32" s="276">
        <f t="shared" si="1"/>
        <v>1</v>
      </c>
      <c r="T32" s="276">
        <v>0.01</v>
      </c>
      <c r="U32" s="276">
        <v>0.01</v>
      </c>
      <c r="V32" s="276" t="s">
        <v>2450</v>
      </c>
      <c r="W32" s="276" t="s">
        <v>2450</v>
      </c>
      <c r="X32" s="276" t="s">
        <v>2450</v>
      </c>
      <c r="Y32" s="276" t="s">
        <v>2450</v>
      </c>
      <c r="Z32" s="276" t="s">
        <v>2450</v>
      </c>
      <c r="AA32" s="276" t="s">
        <v>2450</v>
      </c>
      <c r="AB32" s="276" t="s">
        <v>2450</v>
      </c>
      <c r="AC32" s="278">
        <v>0.33333333333333331</v>
      </c>
      <c r="AD32" s="278">
        <v>0.75</v>
      </c>
      <c r="AE32" s="278">
        <v>0.64583333333333337</v>
      </c>
      <c r="AF32" s="278" t="s">
        <v>2453</v>
      </c>
      <c r="AG32" s="276" t="s">
        <v>2454</v>
      </c>
      <c r="AH32" s="276" t="s">
        <v>2470</v>
      </c>
      <c r="AI32" s="276" t="s">
        <v>2450</v>
      </c>
      <c r="AJ32" s="279" t="s">
        <v>2450</v>
      </c>
      <c r="AK32" s="280" t="s">
        <v>2704</v>
      </c>
    </row>
    <row r="33" spans="1:37" ht="12.75" customHeight="1" x14ac:dyDescent="0.25">
      <c r="A33" s="132"/>
      <c r="B33" s="275" t="s">
        <v>2714</v>
      </c>
      <c r="C33" s="276" t="s">
        <v>2715</v>
      </c>
      <c r="D33" s="276" t="s">
        <v>2716</v>
      </c>
      <c r="E33" s="276">
        <v>1878</v>
      </c>
      <c r="F33" s="276" t="s">
        <v>2717</v>
      </c>
      <c r="G33" s="276" t="s">
        <v>2718</v>
      </c>
      <c r="H33" s="276" t="s">
        <v>2719</v>
      </c>
      <c r="I33" s="276" t="s">
        <v>2698</v>
      </c>
      <c r="J33" s="274" t="s">
        <v>2699</v>
      </c>
      <c r="K33" s="276" t="s">
        <v>2720</v>
      </c>
      <c r="L33" s="276" t="s">
        <v>2720</v>
      </c>
      <c r="M33" s="276" t="s">
        <v>2450</v>
      </c>
      <c r="N33" s="276" t="s">
        <v>2450</v>
      </c>
      <c r="O33" s="276" t="s">
        <v>2703</v>
      </c>
      <c r="P33" s="276" t="s">
        <v>2452</v>
      </c>
      <c r="Q33" s="277">
        <v>100</v>
      </c>
      <c r="R33" s="276">
        <v>0.01</v>
      </c>
      <c r="S33" s="276">
        <v>1</v>
      </c>
      <c r="T33" s="276">
        <v>0.01</v>
      </c>
      <c r="U33" s="276">
        <v>0.01</v>
      </c>
      <c r="V33" s="276" t="s">
        <v>2450</v>
      </c>
      <c r="W33" s="276" t="s">
        <v>2450</v>
      </c>
      <c r="X33" s="276" t="s">
        <v>2450</v>
      </c>
      <c r="Y33" s="276" t="s">
        <v>2450</v>
      </c>
      <c r="Z33" s="276" t="s">
        <v>2450</v>
      </c>
      <c r="AA33" s="276" t="s">
        <v>2450</v>
      </c>
      <c r="AB33" s="276" t="s">
        <v>2450</v>
      </c>
      <c r="AC33" s="278">
        <v>0.33333333333333331</v>
      </c>
      <c r="AD33" s="278">
        <v>0.75</v>
      </c>
      <c r="AE33" s="278">
        <v>0.64583333333333337</v>
      </c>
      <c r="AF33" s="278" t="s">
        <v>2453</v>
      </c>
      <c r="AG33" s="276" t="s">
        <v>2454</v>
      </c>
      <c r="AH33" s="276" t="s">
        <v>2470</v>
      </c>
      <c r="AI33" s="276" t="s">
        <v>2450</v>
      </c>
      <c r="AJ33" s="279" t="s">
        <v>2450</v>
      </c>
      <c r="AK33" s="280" t="s">
        <v>2704</v>
      </c>
    </row>
    <row r="34" spans="1:37" ht="12.75" customHeight="1" x14ac:dyDescent="0.25">
      <c r="A34" s="132"/>
      <c r="B34" s="290" t="s">
        <v>748</v>
      </c>
      <c r="C34" s="276" t="s">
        <v>2721</v>
      </c>
      <c r="D34" s="276" t="s">
        <v>2722</v>
      </c>
      <c r="E34" s="276">
        <v>788</v>
      </c>
      <c r="F34" s="276" t="s">
        <v>2723</v>
      </c>
      <c r="G34" s="276" t="s">
        <v>2724</v>
      </c>
      <c r="H34" s="276" t="s">
        <v>2725</v>
      </c>
      <c r="I34" s="276" t="s">
        <v>2606</v>
      </c>
      <c r="J34" s="274" t="s">
        <v>2607</v>
      </c>
      <c r="K34" s="276" t="s">
        <v>2726</v>
      </c>
      <c r="L34" s="276" t="s">
        <v>2727</v>
      </c>
      <c r="M34" s="276" t="s">
        <v>2728</v>
      </c>
      <c r="N34" s="291" t="s">
        <v>2726</v>
      </c>
      <c r="O34" s="276" t="s">
        <v>2467</v>
      </c>
      <c r="P34" s="276" t="s">
        <v>2452</v>
      </c>
      <c r="Q34" s="277">
        <v>100</v>
      </c>
      <c r="R34" s="276">
        <v>1E-4</v>
      </c>
      <c r="S34" s="276">
        <f>Q34*R34</f>
        <v>0.01</v>
      </c>
      <c r="T34" s="276">
        <v>1E-4</v>
      </c>
      <c r="U34" s="276">
        <v>1E-4</v>
      </c>
      <c r="V34" s="276" t="s">
        <v>2529</v>
      </c>
      <c r="W34" s="276">
        <v>1E-4</v>
      </c>
      <c r="X34" s="276">
        <v>100</v>
      </c>
      <c r="Y34" s="276">
        <v>0.01</v>
      </c>
      <c r="Z34" s="276">
        <v>1E-4</v>
      </c>
      <c r="AA34" s="276">
        <v>1E-4</v>
      </c>
      <c r="AB34" s="292" t="s">
        <v>2530</v>
      </c>
      <c r="AC34" s="278">
        <v>0.33333333333333331</v>
      </c>
      <c r="AD34" s="278">
        <v>0.75</v>
      </c>
      <c r="AE34" s="278">
        <v>0.6875</v>
      </c>
      <c r="AF34" s="278" t="s">
        <v>2453</v>
      </c>
      <c r="AG34" s="276" t="s">
        <v>2454</v>
      </c>
      <c r="AH34" s="276" t="s">
        <v>2470</v>
      </c>
      <c r="AI34" s="276" t="s">
        <v>2450</v>
      </c>
      <c r="AJ34" s="279" t="s">
        <v>2450</v>
      </c>
      <c r="AK34" s="280" t="s">
        <v>2611</v>
      </c>
    </row>
    <row r="35" spans="1:37" ht="12.75" customHeight="1" x14ac:dyDescent="0.25">
      <c r="A35" s="132"/>
      <c r="B35" s="275" t="s">
        <v>2729</v>
      </c>
      <c r="C35" s="276" t="s">
        <v>2730</v>
      </c>
      <c r="D35" s="276" t="s">
        <v>2731</v>
      </c>
      <c r="E35" s="276">
        <v>725</v>
      </c>
      <c r="F35" s="276" t="s">
        <v>2732</v>
      </c>
      <c r="G35" s="276" t="s">
        <v>2733</v>
      </c>
      <c r="H35" s="276" t="s">
        <v>2734</v>
      </c>
      <c r="I35" s="276" t="s">
        <v>2490</v>
      </c>
      <c r="J35" s="274" t="s">
        <v>2491</v>
      </c>
      <c r="K35" s="276" t="s">
        <v>2735</v>
      </c>
      <c r="L35" s="276" t="s">
        <v>2736</v>
      </c>
      <c r="M35" s="276" t="s">
        <v>2737</v>
      </c>
      <c r="N35" s="276" t="s">
        <v>2450</v>
      </c>
      <c r="O35" s="276" t="s">
        <v>2495</v>
      </c>
      <c r="P35" s="276" t="s">
        <v>2452</v>
      </c>
      <c r="Q35" s="277">
        <v>100</v>
      </c>
      <c r="R35" s="276">
        <v>1E-4</v>
      </c>
      <c r="S35" s="276">
        <f>Q35*R35</f>
        <v>0.01</v>
      </c>
      <c r="T35" s="276">
        <v>1E-4</v>
      </c>
      <c r="U35" s="276">
        <v>1E-4</v>
      </c>
      <c r="V35" s="276" t="s">
        <v>2450</v>
      </c>
      <c r="W35" s="276" t="s">
        <v>2450</v>
      </c>
      <c r="X35" s="276" t="s">
        <v>2450</v>
      </c>
      <c r="Y35" s="276" t="s">
        <v>2450</v>
      </c>
      <c r="Z35" s="276" t="s">
        <v>2450</v>
      </c>
      <c r="AA35" s="276" t="s">
        <v>2450</v>
      </c>
      <c r="AB35" s="276" t="s">
        <v>2450</v>
      </c>
      <c r="AC35" s="278">
        <v>0.33333333333333331</v>
      </c>
      <c r="AD35" s="278">
        <v>0.75</v>
      </c>
      <c r="AE35" s="278">
        <v>0.6875</v>
      </c>
      <c r="AF35" s="278" t="s">
        <v>2453</v>
      </c>
      <c r="AG35" s="276" t="s">
        <v>2454</v>
      </c>
      <c r="AH35" s="276" t="s">
        <v>2470</v>
      </c>
      <c r="AI35" s="276" t="s">
        <v>2450</v>
      </c>
      <c r="AJ35" s="279" t="s">
        <v>2450</v>
      </c>
      <c r="AK35" s="280" t="s">
        <v>2496</v>
      </c>
    </row>
    <row r="36" spans="1:37" ht="12.75" customHeight="1" x14ac:dyDescent="0.25">
      <c r="A36" s="132"/>
      <c r="B36" s="290" t="s">
        <v>2738</v>
      </c>
      <c r="C36" s="276" t="s">
        <v>2739</v>
      </c>
      <c r="D36" s="276" t="s">
        <v>2740</v>
      </c>
      <c r="E36" s="276">
        <v>372</v>
      </c>
      <c r="F36" s="276" t="s">
        <v>2741</v>
      </c>
      <c r="G36" s="276" t="s">
        <v>2742</v>
      </c>
      <c r="H36" s="276" t="s">
        <v>2743</v>
      </c>
      <c r="I36" s="276" t="s">
        <v>2642</v>
      </c>
      <c r="J36" s="274" t="s">
        <v>2643</v>
      </c>
      <c r="K36" s="276" t="s">
        <v>2744</v>
      </c>
      <c r="L36" s="276" t="s">
        <v>2450</v>
      </c>
      <c r="M36" s="276" t="s">
        <v>2450</v>
      </c>
      <c r="N36" s="291" t="s">
        <v>2744</v>
      </c>
      <c r="O36" s="276" t="s">
        <v>2646</v>
      </c>
      <c r="P36" s="276" t="s">
        <v>2468</v>
      </c>
      <c r="Q36" s="276" t="s">
        <v>2450</v>
      </c>
      <c r="R36" s="276" t="s">
        <v>2450</v>
      </c>
      <c r="S36" s="276" t="s">
        <v>2450</v>
      </c>
      <c r="T36" s="276" t="s">
        <v>2450</v>
      </c>
      <c r="U36" s="276" t="s">
        <v>2450</v>
      </c>
      <c r="V36" s="276" t="s">
        <v>2450</v>
      </c>
      <c r="W36" s="276">
        <v>1E-4</v>
      </c>
      <c r="X36" s="276">
        <v>100</v>
      </c>
      <c r="Y36" s="276">
        <f>X36*W36</f>
        <v>0.01</v>
      </c>
      <c r="Z36" s="276">
        <v>1E-4</v>
      </c>
      <c r="AA36" s="276">
        <v>1E-4</v>
      </c>
      <c r="AB36" s="292" t="s">
        <v>2530</v>
      </c>
      <c r="AC36" s="278">
        <v>0.33333333333333331</v>
      </c>
      <c r="AD36" s="278">
        <v>0.89583333333333337</v>
      </c>
      <c r="AE36" s="278">
        <v>0.60416666666666663</v>
      </c>
      <c r="AF36" s="278" t="s">
        <v>2453</v>
      </c>
      <c r="AG36" s="276" t="s">
        <v>2454</v>
      </c>
      <c r="AH36" s="276" t="s">
        <v>2450</v>
      </c>
      <c r="AI36" s="276" t="s">
        <v>2450</v>
      </c>
      <c r="AJ36" s="279" t="s">
        <v>2450</v>
      </c>
      <c r="AK36" s="280" t="s">
        <v>2647</v>
      </c>
    </row>
    <row r="37" spans="1:37" ht="12.75" customHeight="1" x14ac:dyDescent="0.25">
      <c r="A37" s="132"/>
      <c r="B37" s="290" t="s">
        <v>2745</v>
      </c>
      <c r="C37" s="276" t="s">
        <v>2746</v>
      </c>
      <c r="D37" s="276" t="s">
        <v>2747</v>
      </c>
      <c r="E37" s="276">
        <v>762</v>
      </c>
      <c r="F37" s="276" t="s">
        <v>2748</v>
      </c>
      <c r="G37" s="276" t="s">
        <v>2749</v>
      </c>
      <c r="H37" s="276" t="s">
        <v>2750</v>
      </c>
      <c r="I37" s="276" t="s">
        <v>2586</v>
      </c>
      <c r="J37" s="274" t="s">
        <v>2587</v>
      </c>
      <c r="K37" s="276" t="s">
        <v>2751</v>
      </c>
      <c r="L37" s="276" t="s">
        <v>2752</v>
      </c>
      <c r="M37" s="276" t="s">
        <v>2753</v>
      </c>
      <c r="N37" s="291" t="s">
        <v>2751</v>
      </c>
      <c r="O37" s="276" t="s">
        <v>2467</v>
      </c>
      <c r="P37" s="276" t="s">
        <v>2452</v>
      </c>
      <c r="Q37" s="277">
        <v>100</v>
      </c>
      <c r="R37" s="276">
        <v>1E-4</v>
      </c>
      <c r="S37" s="276">
        <f>Q37*R37</f>
        <v>0.01</v>
      </c>
      <c r="T37" s="276">
        <v>1E-4</v>
      </c>
      <c r="U37" s="276">
        <v>1E-4</v>
      </c>
      <c r="V37" s="276" t="s">
        <v>2529</v>
      </c>
      <c r="W37" s="276">
        <v>1E-4</v>
      </c>
      <c r="X37" s="276">
        <v>100</v>
      </c>
      <c r="Y37" s="276">
        <v>0.01</v>
      </c>
      <c r="Z37" s="276">
        <v>1E-4</v>
      </c>
      <c r="AA37" s="276">
        <v>1E-4</v>
      </c>
      <c r="AB37" s="292" t="s">
        <v>2530</v>
      </c>
      <c r="AC37" s="278">
        <v>0.33333333333333331</v>
      </c>
      <c r="AD37" s="278">
        <v>0.75</v>
      </c>
      <c r="AE37" s="278">
        <v>0.6875</v>
      </c>
      <c r="AF37" s="278" t="s">
        <v>2453</v>
      </c>
      <c r="AG37" s="276" t="s">
        <v>2454</v>
      </c>
      <c r="AH37" s="276" t="s">
        <v>2470</v>
      </c>
      <c r="AI37" s="276" t="s">
        <v>2450</v>
      </c>
      <c r="AJ37" s="279" t="s">
        <v>2450</v>
      </c>
      <c r="AK37" s="280" t="s">
        <v>2591</v>
      </c>
    </row>
    <row r="38" spans="1:37" ht="12.75" customHeight="1" x14ac:dyDescent="0.25">
      <c r="A38" s="132"/>
      <c r="B38" s="275" t="s">
        <v>2754</v>
      </c>
      <c r="C38" s="276" t="s">
        <v>2755</v>
      </c>
      <c r="D38" s="276" t="s">
        <v>2756</v>
      </c>
      <c r="E38" s="276">
        <v>966</v>
      </c>
      <c r="F38" s="276" t="s">
        <v>2757</v>
      </c>
      <c r="G38" s="276" t="s">
        <v>2758</v>
      </c>
      <c r="H38" s="276" t="s">
        <v>2759</v>
      </c>
      <c r="I38" s="276" t="s">
        <v>2511</v>
      </c>
      <c r="J38" s="274" t="s">
        <v>2512</v>
      </c>
      <c r="K38" s="276" t="s">
        <v>2760</v>
      </c>
      <c r="L38" s="276" t="s">
        <v>2761</v>
      </c>
      <c r="M38" s="276" t="s">
        <v>2762</v>
      </c>
      <c r="N38" s="276" t="s">
        <v>2450</v>
      </c>
      <c r="O38" s="276" t="s">
        <v>2467</v>
      </c>
      <c r="P38" s="276" t="s">
        <v>2452</v>
      </c>
      <c r="Q38" s="277">
        <v>100</v>
      </c>
      <c r="R38" s="276">
        <v>1E-4</v>
      </c>
      <c r="S38" s="276">
        <f>Q38*R38</f>
        <v>0.01</v>
      </c>
      <c r="T38" s="276">
        <v>1E-4</v>
      </c>
      <c r="U38" s="276">
        <v>1E-4</v>
      </c>
      <c r="V38" s="276" t="s">
        <v>2450</v>
      </c>
      <c r="W38" s="276" t="s">
        <v>2450</v>
      </c>
      <c r="X38" s="276" t="s">
        <v>2450</v>
      </c>
      <c r="Y38" s="276" t="s">
        <v>2450</v>
      </c>
      <c r="Z38" s="276" t="s">
        <v>2450</v>
      </c>
      <c r="AA38" s="276" t="s">
        <v>2450</v>
      </c>
      <c r="AB38" s="276" t="s">
        <v>2450</v>
      </c>
      <c r="AC38" s="278">
        <v>0.33333333333333331</v>
      </c>
      <c r="AD38" s="278">
        <v>0.75</v>
      </c>
      <c r="AE38" s="278">
        <v>0.6875</v>
      </c>
      <c r="AF38" s="278" t="s">
        <v>2453</v>
      </c>
      <c r="AG38" s="276" t="s">
        <v>2454</v>
      </c>
      <c r="AH38" s="276" t="s">
        <v>2470</v>
      </c>
      <c r="AI38" s="276" t="s">
        <v>2450</v>
      </c>
      <c r="AJ38" s="279" t="s">
        <v>2450</v>
      </c>
      <c r="AK38" s="280" t="s">
        <v>2516</v>
      </c>
    </row>
    <row r="39" spans="1:37" ht="12.75" customHeight="1" x14ac:dyDescent="0.25">
      <c r="A39" s="132"/>
      <c r="B39" s="290" t="s">
        <v>1349</v>
      </c>
      <c r="C39" s="276" t="s">
        <v>2763</v>
      </c>
      <c r="D39" s="276" t="s">
        <v>2764</v>
      </c>
      <c r="E39" s="276">
        <v>788</v>
      </c>
      <c r="F39" s="276" t="s">
        <v>2765</v>
      </c>
      <c r="G39" s="276" t="s">
        <v>2766</v>
      </c>
      <c r="H39" s="276" t="s">
        <v>2767</v>
      </c>
      <c r="I39" s="276" t="s">
        <v>2523</v>
      </c>
      <c r="J39" s="274" t="s">
        <v>2524</v>
      </c>
      <c r="K39" s="276" t="s">
        <v>2768</v>
      </c>
      <c r="L39" s="276" t="s">
        <v>2769</v>
      </c>
      <c r="M39" s="276" t="s">
        <v>2770</v>
      </c>
      <c r="N39" s="291" t="s">
        <v>2771</v>
      </c>
      <c r="O39" s="276" t="s">
        <v>2467</v>
      </c>
      <c r="P39" s="276" t="s">
        <v>2452</v>
      </c>
      <c r="Q39" s="277">
        <v>100</v>
      </c>
      <c r="R39" s="276">
        <v>1E-4</v>
      </c>
      <c r="S39" s="276">
        <f>Q39*R39</f>
        <v>0.01</v>
      </c>
      <c r="T39" s="276">
        <v>1E-4</v>
      </c>
      <c r="U39" s="276">
        <v>1E-4</v>
      </c>
      <c r="V39" s="276" t="s">
        <v>2529</v>
      </c>
      <c r="W39" s="276">
        <v>1E-4</v>
      </c>
      <c r="X39" s="276">
        <v>100</v>
      </c>
      <c r="Y39" s="276">
        <v>0.01</v>
      </c>
      <c r="Z39" s="276">
        <v>1E-4</v>
      </c>
      <c r="AA39" s="276">
        <v>1E-4</v>
      </c>
      <c r="AB39" s="292" t="s">
        <v>2530</v>
      </c>
      <c r="AC39" s="278">
        <v>0.33333333333333331</v>
      </c>
      <c r="AD39" s="278">
        <v>0.75</v>
      </c>
      <c r="AE39" s="278">
        <v>0.6875</v>
      </c>
      <c r="AF39" s="278" t="s">
        <v>2453</v>
      </c>
      <c r="AG39" s="276" t="s">
        <v>2454</v>
      </c>
      <c r="AH39" s="276" t="s">
        <v>2470</v>
      </c>
      <c r="AI39" s="276" t="s">
        <v>2450</v>
      </c>
      <c r="AJ39" s="279" t="s">
        <v>2450</v>
      </c>
      <c r="AK39" s="280" t="s">
        <v>2531</v>
      </c>
    </row>
    <row r="40" spans="1:37" ht="12.75" customHeight="1" x14ac:dyDescent="0.25">
      <c r="A40" s="132"/>
      <c r="B40" s="290" t="s">
        <v>2772</v>
      </c>
      <c r="C40" s="276" t="s">
        <v>2773</v>
      </c>
      <c r="D40" s="276" t="s">
        <v>2774</v>
      </c>
      <c r="E40" s="276">
        <v>372</v>
      </c>
      <c r="F40" s="276" t="s">
        <v>2775</v>
      </c>
      <c r="G40" s="276" t="s">
        <v>2776</v>
      </c>
      <c r="H40" s="276" t="s">
        <v>2777</v>
      </c>
      <c r="I40" s="276" t="s">
        <v>2642</v>
      </c>
      <c r="J40" s="274" t="s">
        <v>2643</v>
      </c>
      <c r="K40" s="276" t="s">
        <v>2778</v>
      </c>
      <c r="L40" s="276" t="s">
        <v>2450</v>
      </c>
      <c r="M40" s="276" t="s">
        <v>2450</v>
      </c>
      <c r="N40" s="291" t="s">
        <v>2779</v>
      </c>
      <c r="O40" s="276" t="s">
        <v>2646</v>
      </c>
      <c r="P40" s="276" t="s">
        <v>2468</v>
      </c>
      <c r="Q40" s="276" t="s">
        <v>2450</v>
      </c>
      <c r="R40" s="276" t="s">
        <v>2450</v>
      </c>
      <c r="S40" s="276" t="s">
        <v>2450</v>
      </c>
      <c r="T40" s="276" t="s">
        <v>2450</v>
      </c>
      <c r="U40" s="276" t="s">
        <v>2450</v>
      </c>
      <c r="V40" s="276" t="s">
        <v>2450</v>
      </c>
      <c r="W40" s="276">
        <v>1E-4</v>
      </c>
      <c r="X40" s="276">
        <v>100</v>
      </c>
      <c r="Y40" s="276">
        <f>X40*W40</f>
        <v>0.01</v>
      </c>
      <c r="Z40" s="276">
        <v>1E-4</v>
      </c>
      <c r="AA40" s="276">
        <v>1E-4</v>
      </c>
      <c r="AB40" s="292" t="s">
        <v>2530</v>
      </c>
      <c r="AC40" s="278">
        <v>0.33333333333333331</v>
      </c>
      <c r="AD40" s="278">
        <v>0.89583333333333337</v>
      </c>
      <c r="AE40" s="278">
        <v>0.60416666666666663</v>
      </c>
      <c r="AF40" s="278" t="s">
        <v>2453</v>
      </c>
      <c r="AG40" s="276" t="s">
        <v>2454</v>
      </c>
      <c r="AH40" s="276" t="s">
        <v>2450</v>
      </c>
      <c r="AI40" s="276" t="s">
        <v>2450</v>
      </c>
      <c r="AJ40" s="279" t="s">
        <v>2450</v>
      </c>
      <c r="AK40" s="280" t="s">
        <v>2647</v>
      </c>
    </row>
    <row r="41" spans="1:37" ht="12.75" customHeight="1" x14ac:dyDescent="0.25">
      <c r="A41" s="132"/>
      <c r="B41" s="275" t="s">
        <v>2780</v>
      </c>
      <c r="C41" s="276" t="s">
        <v>2781</v>
      </c>
      <c r="D41" s="276" t="s">
        <v>2782</v>
      </c>
      <c r="E41" s="276">
        <v>788</v>
      </c>
      <c r="F41" s="276" t="s">
        <v>2783</v>
      </c>
      <c r="G41" s="276" t="s">
        <v>2784</v>
      </c>
      <c r="H41" s="276" t="s">
        <v>2785</v>
      </c>
      <c r="I41" s="276" t="s">
        <v>2523</v>
      </c>
      <c r="J41" s="274" t="s">
        <v>2524</v>
      </c>
      <c r="K41" s="276" t="s">
        <v>2786</v>
      </c>
      <c r="L41" s="276" t="s">
        <v>2787</v>
      </c>
      <c r="M41" s="276" t="s">
        <v>2788</v>
      </c>
      <c r="N41" s="276" t="s">
        <v>2450</v>
      </c>
      <c r="O41" s="276" t="s">
        <v>2467</v>
      </c>
      <c r="P41" s="276" t="s">
        <v>2452</v>
      </c>
      <c r="Q41" s="277">
        <v>100</v>
      </c>
      <c r="R41" s="276">
        <v>1E-4</v>
      </c>
      <c r="S41" s="276">
        <f t="shared" ref="S41:S51" si="2">Q41*R41</f>
        <v>0.01</v>
      </c>
      <c r="T41" s="276">
        <v>1E-4</v>
      </c>
      <c r="U41" s="276">
        <v>1E-4</v>
      </c>
      <c r="V41" s="276" t="s">
        <v>2450</v>
      </c>
      <c r="W41" s="276" t="s">
        <v>2450</v>
      </c>
      <c r="X41" s="276" t="s">
        <v>2450</v>
      </c>
      <c r="Y41" s="276" t="s">
        <v>2450</v>
      </c>
      <c r="Z41" s="276" t="s">
        <v>2450</v>
      </c>
      <c r="AA41" s="276" t="s">
        <v>2450</v>
      </c>
      <c r="AB41" s="276" t="s">
        <v>2450</v>
      </c>
      <c r="AC41" s="278">
        <v>0.33333333333333331</v>
      </c>
      <c r="AD41" s="278">
        <v>0.75</v>
      </c>
      <c r="AE41" s="278">
        <v>0.6875</v>
      </c>
      <c r="AF41" s="278" t="s">
        <v>2453</v>
      </c>
      <c r="AG41" s="276" t="s">
        <v>2454</v>
      </c>
      <c r="AH41" s="276" t="s">
        <v>2470</v>
      </c>
      <c r="AI41" s="276" t="s">
        <v>2450</v>
      </c>
      <c r="AJ41" s="279" t="s">
        <v>2450</v>
      </c>
      <c r="AK41" s="280" t="s">
        <v>2531</v>
      </c>
    </row>
    <row r="42" spans="1:37" ht="12.75" customHeight="1" x14ac:dyDescent="0.25">
      <c r="A42" s="132"/>
      <c r="B42" s="275" t="s">
        <v>2789</v>
      </c>
      <c r="C42" s="276" t="s">
        <v>2790</v>
      </c>
      <c r="D42" s="276" t="s">
        <v>2791</v>
      </c>
      <c r="E42" s="276">
        <v>966</v>
      </c>
      <c r="F42" s="276" t="s">
        <v>2792</v>
      </c>
      <c r="G42" s="276" t="s">
        <v>2793</v>
      </c>
      <c r="H42" s="276" t="s">
        <v>2794</v>
      </c>
      <c r="I42" s="276" t="s">
        <v>2511</v>
      </c>
      <c r="J42" s="274" t="s">
        <v>2512</v>
      </c>
      <c r="K42" s="276" t="s">
        <v>2795</v>
      </c>
      <c r="L42" s="276" t="s">
        <v>2796</v>
      </c>
      <c r="M42" s="276" t="s">
        <v>2797</v>
      </c>
      <c r="N42" s="276" t="s">
        <v>2450</v>
      </c>
      <c r="O42" s="276" t="s">
        <v>2467</v>
      </c>
      <c r="P42" s="276" t="s">
        <v>2452</v>
      </c>
      <c r="Q42" s="277">
        <v>100</v>
      </c>
      <c r="R42" s="276">
        <v>1E-4</v>
      </c>
      <c r="S42" s="276">
        <f t="shared" si="2"/>
        <v>0.01</v>
      </c>
      <c r="T42" s="276">
        <v>1E-4</v>
      </c>
      <c r="U42" s="276">
        <v>1E-4</v>
      </c>
      <c r="V42" s="276" t="s">
        <v>2450</v>
      </c>
      <c r="W42" s="276" t="s">
        <v>2450</v>
      </c>
      <c r="X42" s="276" t="s">
        <v>2450</v>
      </c>
      <c r="Y42" s="276" t="s">
        <v>2450</v>
      </c>
      <c r="Z42" s="276" t="s">
        <v>2450</v>
      </c>
      <c r="AA42" s="276" t="s">
        <v>2450</v>
      </c>
      <c r="AB42" s="276" t="s">
        <v>2450</v>
      </c>
      <c r="AC42" s="278">
        <v>0.33333333333333331</v>
      </c>
      <c r="AD42" s="278">
        <v>0.75</v>
      </c>
      <c r="AE42" s="278">
        <v>0.6875</v>
      </c>
      <c r="AF42" s="278" t="s">
        <v>2453</v>
      </c>
      <c r="AG42" s="276" t="s">
        <v>2454</v>
      </c>
      <c r="AH42" s="276" t="s">
        <v>2470</v>
      </c>
      <c r="AI42" s="276" t="s">
        <v>2450</v>
      </c>
      <c r="AJ42" s="279" t="s">
        <v>2450</v>
      </c>
      <c r="AK42" s="280" t="s">
        <v>2516</v>
      </c>
    </row>
    <row r="43" spans="1:37" ht="12.75" customHeight="1" x14ac:dyDescent="0.25">
      <c r="A43" s="132"/>
      <c r="B43" s="275" t="s">
        <v>2798</v>
      </c>
      <c r="C43" s="276" t="s">
        <v>2799</v>
      </c>
      <c r="D43" s="276" t="s">
        <v>2800</v>
      </c>
      <c r="E43" s="276">
        <v>788</v>
      </c>
      <c r="F43" s="276" t="s">
        <v>2801</v>
      </c>
      <c r="G43" s="276" t="s">
        <v>2802</v>
      </c>
      <c r="H43" s="276" t="s">
        <v>2803</v>
      </c>
      <c r="I43" s="276" t="s">
        <v>2606</v>
      </c>
      <c r="J43" s="274" t="s">
        <v>2607</v>
      </c>
      <c r="K43" s="276" t="s">
        <v>2804</v>
      </c>
      <c r="L43" s="276" t="s">
        <v>2805</v>
      </c>
      <c r="M43" s="276" t="s">
        <v>2806</v>
      </c>
      <c r="N43" s="276" t="s">
        <v>2450</v>
      </c>
      <c r="O43" s="276" t="s">
        <v>2467</v>
      </c>
      <c r="P43" s="276" t="s">
        <v>2452</v>
      </c>
      <c r="Q43" s="277">
        <v>100</v>
      </c>
      <c r="R43" s="276">
        <v>1E-4</v>
      </c>
      <c r="S43" s="276">
        <f t="shared" si="2"/>
        <v>0.01</v>
      </c>
      <c r="T43" s="276">
        <v>1E-4</v>
      </c>
      <c r="U43" s="276">
        <v>1E-4</v>
      </c>
      <c r="V43" s="276" t="s">
        <v>2450</v>
      </c>
      <c r="W43" s="276" t="s">
        <v>2450</v>
      </c>
      <c r="X43" s="276" t="s">
        <v>2450</v>
      </c>
      <c r="Y43" s="276" t="s">
        <v>2450</v>
      </c>
      <c r="Z43" s="276" t="s">
        <v>2450</v>
      </c>
      <c r="AA43" s="276" t="s">
        <v>2450</v>
      </c>
      <c r="AB43" s="276" t="s">
        <v>2450</v>
      </c>
      <c r="AC43" s="278">
        <v>0.33333333333333331</v>
      </c>
      <c r="AD43" s="278">
        <v>0.75</v>
      </c>
      <c r="AE43" s="278">
        <v>0.6875</v>
      </c>
      <c r="AF43" s="278" t="s">
        <v>2453</v>
      </c>
      <c r="AG43" s="276" t="s">
        <v>2454</v>
      </c>
      <c r="AH43" s="276" t="s">
        <v>2470</v>
      </c>
      <c r="AI43" s="276" t="s">
        <v>2450</v>
      </c>
      <c r="AJ43" s="279" t="s">
        <v>2450</v>
      </c>
      <c r="AK43" s="280" t="s">
        <v>2611</v>
      </c>
    </row>
    <row r="44" spans="1:37" ht="12.75" customHeight="1" x14ac:dyDescent="0.25">
      <c r="A44" s="132"/>
      <c r="B44" s="275" t="s">
        <v>2807</v>
      </c>
      <c r="C44" s="276" t="s">
        <v>2808</v>
      </c>
      <c r="D44" s="276" t="s">
        <v>2809</v>
      </c>
      <c r="E44" s="276">
        <v>2500</v>
      </c>
      <c r="F44" s="276" t="s">
        <v>2810</v>
      </c>
      <c r="G44" s="276" t="s">
        <v>2811</v>
      </c>
      <c r="H44" s="276" t="s">
        <v>2812</v>
      </c>
      <c r="I44" s="276" t="s">
        <v>2462</v>
      </c>
      <c r="J44" s="274" t="s">
        <v>2463</v>
      </c>
      <c r="K44" s="276" t="s">
        <v>2813</v>
      </c>
      <c r="L44" s="276" t="s">
        <v>2814</v>
      </c>
      <c r="M44" s="276" t="s">
        <v>2815</v>
      </c>
      <c r="N44" s="276" t="s">
        <v>2450</v>
      </c>
      <c r="O44" s="276" t="s">
        <v>2467</v>
      </c>
      <c r="P44" s="276" t="s">
        <v>2468</v>
      </c>
      <c r="Q44" s="277">
        <v>1000</v>
      </c>
      <c r="R44" s="276">
        <v>1E-4</v>
      </c>
      <c r="S44" s="276">
        <f t="shared" si="2"/>
        <v>0.1</v>
      </c>
      <c r="T44" s="276">
        <v>1E-4</v>
      </c>
      <c r="U44" s="276">
        <v>1E-4</v>
      </c>
      <c r="V44" s="276" t="s">
        <v>2450</v>
      </c>
      <c r="W44" s="276" t="s">
        <v>2450</v>
      </c>
      <c r="X44" s="276" t="s">
        <v>2450</v>
      </c>
      <c r="Y44" s="276" t="s">
        <v>2450</v>
      </c>
      <c r="Z44" s="276" t="s">
        <v>2450</v>
      </c>
      <c r="AA44" s="276" t="s">
        <v>2450</v>
      </c>
      <c r="AB44" s="276" t="s">
        <v>2450</v>
      </c>
      <c r="AC44" s="278">
        <v>0.33333333333333331</v>
      </c>
      <c r="AD44" s="278">
        <v>0.75</v>
      </c>
      <c r="AE44" s="278">
        <v>0.75</v>
      </c>
      <c r="AF44" s="278" t="s">
        <v>2469</v>
      </c>
      <c r="AG44" s="276" t="s">
        <v>2454</v>
      </c>
      <c r="AH44" s="276" t="s">
        <v>2470</v>
      </c>
      <c r="AI44" s="276" t="s">
        <v>2450</v>
      </c>
      <c r="AJ44" s="279" t="s">
        <v>2450</v>
      </c>
      <c r="AK44" s="280" t="s">
        <v>2471</v>
      </c>
    </row>
    <row r="45" spans="1:37" ht="12.75" customHeight="1" x14ac:dyDescent="0.25">
      <c r="A45" s="132"/>
      <c r="B45" s="275" t="s">
        <v>35</v>
      </c>
      <c r="C45" s="276" t="s">
        <v>2816</v>
      </c>
      <c r="D45" s="276" t="s">
        <v>2817</v>
      </c>
      <c r="E45" s="276">
        <v>257</v>
      </c>
      <c r="F45" s="276" t="s">
        <v>2792</v>
      </c>
      <c r="G45" s="276" t="s">
        <v>2818</v>
      </c>
      <c r="H45" s="276" t="s">
        <v>2819</v>
      </c>
      <c r="I45" s="276" t="s">
        <v>2478</v>
      </c>
      <c r="J45" s="274" t="s">
        <v>2479</v>
      </c>
      <c r="K45" s="276" t="s">
        <v>2820</v>
      </c>
      <c r="L45" s="276" t="s">
        <v>2821</v>
      </c>
      <c r="M45" s="276" t="s">
        <v>2822</v>
      </c>
      <c r="N45" s="276" t="s">
        <v>2450</v>
      </c>
      <c r="O45" s="276" t="s">
        <v>2483</v>
      </c>
      <c r="P45" s="276" t="s">
        <v>2452</v>
      </c>
      <c r="Q45" s="277">
        <v>100</v>
      </c>
      <c r="R45" s="276">
        <v>1E-3</v>
      </c>
      <c r="S45" s="276">
        <f t="shared" si="2"/>
        <v>0.1</v>
      </c>
      <c r="T45" s="276">
        <v>1E-3</v>
      </c>
      <c r="U45" s="276">
        <v>1E-3</v>
      </c>
      <c r="V45" s="276" t="s">
        <v>2450</v>
      </c>
      <c r="W45" s="276" t="s">
        <v>2450</v>
      </c>
      <c r="X45" s="276" t="s">
        <v>2450</v>
      </c>
      <c r="Y45" s="276" t="s">
        <v>2450</v>
      </c>
      <c r="Z45" s="276" t="s">
        <v>2450</v>
      </c>
      <c r="AA45" s="276" t="s">
        <v>2450</v>
      </c>
      <c r="AB45" s="276" t="s">
        <v>2450</v>
      </c>
      <c r="AC45" s="278">
        <v>0.33333333333333331</v>
      </c>
      <c r="AD45" s="278">
        <v>0.75</v>
      </c>
      <c r="AE45" s="278">
        <v>0.6875</v>
      </c>
      <c r="AF45" s="278" t="s">
        <v>2453</v>
      </c>
      <c r="AG45" s="276" t="s">
        <v>2454</v>
      </c>
      <c r="AH45" s="276" t="s">
        <v>2470</v>
      </c>
      <c r="AI45" s="276" t="s">
        <v>2450</v>
      </c>
      <c r="AJ45" s="279" t="s">
        <v>2450</v>
      </c>
      <c r="AK45" s="280" t="s">
        <v>2484</v>
      </c>
    </row>
    <row r="46" spans="1:37" ht="12.75" customHeight="1" x14ac:dyDescent="0.25">
      <c r="A46" s="132"/>
      <c r="B46" s="275" t="s">
        <v>454</v>
      </c>
      <c r="C46" s="276" t="s">
        <v>11283</v>
      </c>
      <c r="D46" s="276" t="s">
        <v>2823</v>
      </c>
      <c r="E46" s="276">
        <v>627</v>
      </c>
      <c r="F46" s="276" t="s">
        <v>2824</v>
      </c>
      <c r="G46" s="276" t="s">
        <v>2825</v>
      </c>
      <c r="H46" s="276" t="s">
        <v>2826</v>
      </c>
      <c r="I46" s="276" t="s">
        <v>2446</v>
      </c>
      <c r="J46" s="274" t="s">
        <v>2447</v>
      </c>
      <c r="K46" s="276" t="s">
        <v>2827</v>
      </c>
      <c r="L46" s="276" t="s">
        <v>2828</v>
      </c>
      <c r="M46" s="276" t="s">
        <v>2450</v>
      </c>
      <c r="N46" s="276" t="s">
        <v>2450</v>
      </c>
      <c r="O46" s="276" t="s">
        <v>2451</v>
      </c>
      <c r="P46" s="276" t="s">
        <v>2452</v>
      </c>
      <c r="Q46" s="277">
        <v>1000</v>
      </c>
      <c r="R46" s="276">
        <v>0.01</v>
      </c>
      <c r="S46" s="276">
        <f t="shared" si="2"/>
        <v>10</v>
      </c>
      <c r="T46" s="276">
        <v>0.01</v>
      </c>
      <c r="U46" s="276">
        <v>0.01</v>
      </c>
      <c r="V46" s="276" t="s">
        <v>2450</v>
      </c>
      <c r="W46" s="276" t="s">
        <v>2450</v>
      </c>
      <c r="X46" s="276" t="s">
        <v>2450</v>
      </c>
      <c r="Y46" s="276" t="s">
        <v>2450</v>
      </c>
      <c r="Z46" s="276" t="s">
        <v>2450</v>
      </c>
      <c r="AA46" s="276" t="s">
        <v>2450</v>
      </c>
      <c r="AB46" s="276" t="s">
        <v>2450</v>
      </c>
      <c r="AC46" s="278">
        <v>0.33333333333333331</v>
      </c>
      <c r="AD46" s="278">
        <v>0.75</v>
      </c>
      <c r="AE46" s="278">
        <v>0.6875</v>
      </c>
      <c r="AF46" s="278" t="s">
        <v>2453</v>
      </c>
      <c r="AG46" s="276" t="s">
        <v>2454</v>
      </c>
      <c r="AH46" s="276" t="s">
        <v>2450</v>
      </c>
      <c r="AI46" s="276" t="s">
        <v>2450</v>
      </c>
      <c r="AJ46" s="279" t="s">
        <v>2450</v>
      </c>
      <c r="AK46" s="280" t="s">
        <v>2455</v>
      </c>
    </row>
    <row r="47" spans="1:37" ht="12.75" customHeight="1" x14ac:dyDescent="0.25">
      <c r="A47" s="167"/>
      <c r="B47" s="290" t="s">
        <v>2829</v>
      </c>
      <c r="C47" s="276" t="s">
        <v>2830</v>
      </c>
      <c r="D47" s="276" t="s">
        <v>2831</v>
      </c>
      <c r="E47" s="276">
        <v>788</v>
      </c>
      <c r="F47" s="276" t="s">
        <v>2832</v>
      </c>
      <c r="G47" s="276" t="s">
        <v>2833</v>
      </c>
      <c r="H47" s="276" t="s">
        <v>2834</v>
      </c>
      <c r="I47" s="276" t="s">
        <v>2556</v>
      </c>
      <c r="J47" s="274" t="s">
        <v>2557</v>
      </c>
      <c r="K47" s="276" t="s">
        <v>2835</v>
      </c>
      <c r="L47" s="276" t="s">
        <v>2836</v>
      </c>
      <c r="M47" s="276" t="s">
        <v>2837</v>
      </c>
      <c r="N47" s="291" t="s">
        <v>2835</v>
      </c>
      <c r="O47" s="276" t="s">
        <v>2467</v>
      </c>
      <c r="P47" s="276" t="s">
        <v>2452</v>
      </c>
      <c r="Q47" s="277">
        <v>100</v>
      </c>
      <c r="R47" s="276">
        <v>1E-4</v>
      </c>
      <c r="S47" s="276">
        <f t="shared" si="2"/>
        <v>0.01</v>
      </c>
      <c r="T47" s="276">
        <v>1E-4</v>
      </c>
      <c r="U47" s="276">
        <v>1E-4</v>
      </c>
      <c r="V47" s="276" t="s">
        <v>2529</v>
      </c>
      <c r="W47" s="276">
        <v>1E-4</v>
      </c>
      <c r="X47" s="276">
        <v>100</v>
      </c>
      <c r="Y47" s="276">
        <v>0.01</v>
      </c>
      <c r="Z47" s="276">
        <v>1E-4</v>
      </c>
      <c r="AA47" s="276">
        <v>1E-4</v>
      </c>
      <c r="AB47" s="292" t="s">
        <v>2530</v>
      </c>
      <c r="AC47" s="278">
        <v>0.33333333333333331</v>
      </c>
      <c r="AD47" s="278">
        <v>0.75</v>
      </c>
      <c r="AE47" s="278">
        <v>0.6875</v>
      </c>
      <c r="AF47" s="278" t="s">
        <v>2453</v>
      </c>
      <c r="AG47" s="276" t="s">
        <v>2454</v>
      </c>
      <c r="AH47" s="276" t="s">
        <v>2470</v>
      </c>
      <c r="AI47" s="276" t="s">
        <v>2450</v>
      </c>
      <c r="AJ47" s="279" t="s">
        <v>2450</v>
      </c>
      <c r="AK47" s="280" t="s">
        <v>2561</v>
      </c>
    </row>
    <row r="48" spans="1:37" ht="12.75" customHeight="1" x14ac:dyDescent="0.25">
      <c r="A48" s="132"/>
      <c r="B48" s="275" t="s">
        <v>2838</v>
      </c>
      <c r="C48" s="276" t="s">
        <v>2839</v>
      </c>
      <c r="D48" s="276" t="s">
        <v>2840</v>
      </c>
      <c r="E48" s="276">
        <v>627</v>
      </c>
      <c r="F48" s="276" t="s">
        <v>2841</v>
      </c>
      <c r="G48" s="276" t="s">
        <v>2842</v>
      </c>
      <c r="H48" s="276" t="s">
        <v>2843</v>
      </c>
      <c r="I48" s="276" t="s">
        <v>2446</v>
      </c>
      <c r="J48" s="274" t="s">
        <v>2447</v>
      </c>
      <c r="K48" s="276" t="s">
        <v>2844</v>
      </c>
      <c r="L48" s="276" t="s">
        <v>2845</v>
      </c>
      <c r="M48" s="276" t="s">
        <v>2450</v>
      </c>
      <c r="N48" s="276" t="s">
        <v>2450</v>
      </c>
      <c r="O48" s="276" t="s">
        <v>2451</v>
      </c>
      <c r="P48" s="276" t="s">
        <v>2452</v>
      </c>
      <c r="Q48" s="277">
        <v>1000</v>
      </c>
      <c r="R48" s="276">
        <v>0.01</v>
      </c>
      <c r="S48" s="276">
        <f t="shared" si="2"/>
        <v>10</v>
      </c>
      <c r="T48" s="276">
        <v>0.01</v>
      </c>
      <c r="U48" s="276">
        <v>0.01</v>
      </c>
      <c r="V48" s="276" t="s">
        <v>2450</v>
      </c>
      <c r="W48" s="276" t="s">
        <v>2450</v>
      </c>
      <c r="X48" s="276" t="s">
        <v>2450</v>
      </c>
      <c r="Y48" s="276" t="s">
        <v>2450</v>
      </c>
      <c r="Z48" s="276" t="s">
        <v>2450</v>
      </c>
      <c r="AA48" s="276" t="s">
        <v>2450</v>
      </c>
      <c r="AB48" s="276" t="s">
        <v>2450</v>
      </c>
      <c r="AC48" s="278">
        <v>0.33333333333333331</v>
      </c>
      <c r="AD48" s="278">
        <v>0.75</v>
      </c>
      <c r="AE48" s="278">
        <v>0.6875</v>
      </c>
      <c r="AF48" s="278" t="s">
        <v>2453</v>
      </c>
      <c r="AG48" s="276" t="s">
        <v>2454</v>
      </c>
      <c r="AH48" s="276" t="s">
        <v>2450</v>
      </c>
      <c r="AI48" s="276" t="s">
        <v>2450</v>
      </c>
      <c r="AJ48" s="279" t="s">
        <v>2450</v>
      </c>
      <c r="AK48" s="280" t="s">
        <v>2455</v>
      </c>
    </row>
    <row r="49" spans="1:37" ht="12.75" customHeight="1" x14ac:dyDescent="0.25">
      <c r="A49" s="132"/>
      <c r="B49" s="275" t="s">
        <v>2846</v>
      </c>
      <c r="C49" s="276" t="s">
        <v>2847</v>
      </c>
      <c r="D49" s="276" t="s">
        <v>2848</v>
      </c>
      <c r="E49" s="276">
        <v>725</v>
      </c>
      <c r="F49" s="276" t="s">
        <v>2849</v>
      </c>
      <c r="G49" s="276" t="s">
        <v>2850</v>
      </c>
      <c r="H49" s="276" t="s">
        <v>2851</v>
      </c>
      <c r="I49" s="276" t="s">
        <v>2852</v>
      </c>
      <c r="J49" s="274" t="s">
        <v>2853</v>
      </c>
      <c r="K49" s="276" t="s">
        <v>2854</v>
      </c>
      <c r="L49" s="276" t="s">
        <v>2855</v>
      </c>
      <c r="M49" s="276" t="s">
        <v>2856</v>
      </c>
      <c r="N49" s="276" t="s">
        <v>2450</v>
      </c>
      <c r="O49" s="276" t="s">
        <v>2857</v>
      </c>
      <c r="P49" s="276" t="s">
        <v>2452</v>
      </c>
      <c r="Q49" s="277">
        <v>100</v>
      </c>
      <c r="R49" s="276">
        <v>0.01</v>
      </c>
      <c r="S49" s="276">
        <f t="shared" si="2"/>
        <v>1</v>
      </c>
      <c r="T49" s="276">
        <v>0.01</v>
      </c>
      <c r="U49" s="276">
        <v>0.01</v>
      </c>
      <c r="V49" s="276" t="s">
        <v>2450</v>
      </c>
      <c r="W49" s="276" t="s">
        <v>2450</v>
      </c>
      <c r="X49" s="276" t="s">
        <v>2450</v>
      </c>
      <c r="Y49" s="276" t="s">
        <v>2450</v>
      </c>
      <c r="Z49" s="276" t="s">
        <v>2450</v>
      </c>
      <c r="AA49" s="276" t="s">
        <v>2450</v>
      </c>
      <c r="AB49" s="276" t="s">
        <v>2450</v>
      </c>
      <c r="AC49" s="278">
        <v>0.33333333333333331</v>
      </c>
      <c r="AD49" s="278">
        <v>0.75</v>
      </c>
      <c r="AE49" s="278">
        <v>0.66666666666666663</v>
      </c>
      <c r="AF49" s="278" t="s">
        <v>2453</v>
      </c>
      <c r="AG49" s="276" t="s">
        <v>2454</v>
      </c>
      <c r="AH49" s="276" t="s">
        <v>2470</v>
      </c>
      <c r="AI49" s="276" t="s">
        <v>2450</v>
      </c>
      <c r="AJ49" s="279" t="s">
        <v>2450</v>
      </c>
      <c r="AK49" s="280" t="s">
        <v>2858</v>
      </c>
    </row>
    <row r="50" spans="1:37" ht="12.75" customHeight="1" x14ac:dyDescent="0.25">
      <c r="A50" s="132"/>
      <c r="B50" s="275" t="s">
        <v>2859</v>
      </c>
      <c r="C50" s="276" t="s">
        <v>2860</v>
      </c>
      <c r="D50" s="276" t="s">
        <v>2861</v>
      </c>
      <c r="E50" s="276">
        <v>725</v>
      </c>
      <c r="F50" s="276" t="s">
        <v>2862</v>
      </c>
      <c r="G50" s="276" t="s">
        <v>2863</v>
      </c>
      <c r="H50" s="276" t="s">
        <v>2864</v>
      </c>
      <c r="I50" s="276" t="s">
        <v>2852</v>
      </c>
      <c r="J50" s="274" t="s">
        <v>2853</v>
      </c>
      <c r="K50" s="276" t="s">
        <v>2865</v>
      </c>
      <c r="L50" s="276" t="s">
        <v>2866</v>
      </c>
      <c r="M50" s="276" t="s">
        <v>2867</v>
      </c>
      <c r="N50" s="276" t="s">
        <v>2450</v>
      </c>
      <c r="O50" s="276" t="s">
        <v>2857</v>
      </c>
      <c r="P50" s="276" t="s">
        <v>2452</v>
      </c>
      <c r="Q50" s="277">
        <v>100</v>
      </c>
      <c r="R50" s="276">
        <v>0.01</v>
      </c>
      <c r="S50" s="276">
        <f t="shared" si="2"/>
        <v>1</v>
      </c>
      <c r="T50" s="276">
        <v>0.01</v>
      </c>
      <c r="U50" s="276">
        <v>0.01</v>
      </c>
      <c r="V50" s="276" t="s">
        <v>2450</v>
      </c>
      <c r="W50" s="276" t="s">
        <v>2450</v>
      </c>
      <c r="X50" s="276" t="s">
        <v>2450</v>
      </c>
      <c r="Y50" s="276" t="s">
        <v>2450</v>
      </c>
      <c r="Z50" s="276" t="s">
        <v>2450</v>
      </c>
      <c r="AA50" s="276" t="s">
        <v>2450</v>
      </c>
      <c r="AB50" s="276" t="s">
        <v>2450</v>
      </c>
      <c r="AC50" s="278">
        <v>0.33333333333333331</v>
      </c>
      <c r="AD50" s="278">
        <v>0.75</v>
      </c>
      <c r="AE50" s="278">
        <v>0.66666666666666663</v>
      </c>
      <c r="AF50" s="278" t="s">
        <v>2453</v>
      </c>
      <c r="AG50" s="276" t="s">
        <v>2454</v>
      </c>
      <c r="AH50" s="276" t="s">
        <v>2470</v>
      </c>
      <c r="AI50" s="276" t="s">
        <v>2450</v>
      </c>
      <c r="AJ50" s="279" t="s">
        <v>2450</v>
      </c>
      <c r="AK50" s="280" t="s">
        <v>2858</v>
      </c>
    </row>
    <row r="51" spans="1:37" ht="12.75" customHeight="1" x14ac:dyDescent="0.25">
      <c r="A51" s="132"/>
      <c r="B51" s="275" t="s">
        <v>2868</v>
      </c>
      <c r="C51" s="276" t="s">
        <v>2869</v>
      </c>
      <c r="D51" s="276" t="s">
        <v>2870</v>
      </c>
      <c r="E51" s="276">
        <v>788</v>
      </c>
      <c r="F51" s="276" t="s">
        <v>2871</v>
      </c>
      <c r="G51" s="276" t="s">
        <v>2872</v>
      </c>
      <c r="H51" s="276" t="s">
        <v>2873</v>
      </c>
      <c r="I51" s="276" t="s">
        <v>2606</v>
      </c>
      <c r="J51" s="274" t="s">
        <v>2607</v>
      </c>
      <c r="K51" s="276" t="s">
        <v>2874</v>
      </c>
      <c r="L51" s="276" t="s">
        <v>2875</v>
      </c>
      <c r="M51" s="276" t="s">
        <v>2876</v>
      </c>
      <c r="N51" s="276" t="s">
        <v>2450</v>
      </c>
      <c r="O51" s="276" t="s">
        <v>2467</v>
      </c>
      <c r="P51" s="276" t="s">
        <v>2452</v>
      </c>
      <c r="Q51" s="277">
        <v>100</v>
      </c>
      <c r="R51" s="276">
        <v>1E-4</v>
      </c>
      <c r="S51" s="276">
        <f t="shared" si="2"/>
        <v>0.01</v>
      </c>
      <c r="T51" s="276">
        <v>1E-4</v>
      </c>
      <c r="U51" s="276">
        <v>1E-4</v>
      </c>
      <c r="V51" s="276" t="s">
        <v>2450</v>
      </c>
      <c r="W51" s="276" t="s">
        <v>2450</v>
      </c>
      <c r="X51" s="276" t="s">
        <v>2450</v>
      </c>
      <c r="Y51" s="276" t="s">
        <v>2450</v>
      </c>
      <c r="Z51" s="276" t="s">
        <v>2450</v>
      </c>
      <c r="AA51" s="276" t="s">
        <v>2450</v>
      </c>
      <c r="AB51" s="276" t="s">
        <v>2450</v>
      </c>
      <c r="AC51" s="278">
        <v>0.33333333333333331</v>
      </c>
      <c r="AD51" s="278">
        <v>0.75</v>
      </c>
      <c r="AE51" s="278">
        <v>0.6875</v>
      </c>
      <c r="AF51" s="278" t="s">
        <v>2453</v>
      </c>
      <c r="AG51" s="276" t="s">
        <v>2454</v>
      </c>
      <c r="AH51" s="276" t="s">
        <v>2470</v>
      </c>
      <c r="AI51" s="276" t="s">
        <v>2450</v>
      </c>
      <c r="AJ51" s="279" t="s">
        <v>2450</v>
      </c>
      <c r="AK51" s="280" t="s">
        <v>2611</v>
      </c>
    </row>
    <row r="52" spans="1:37" ht="12.75" customHeight="1" x14ac:dyDescent="0.25">
      <c r="A52" s="132"/>
      <c r="B52" s="290" t="s">
        <v>2877</v>
      </c>
      <c r="C52" s="276" t="s">
        <v>2878</v>
      </c>
      <c r="D52" s="276" t="s">
        <v>2879</v>
      </c>
      <c r="E52" s="276">
        <v>372</v>
      </c>
      <c r="F52" s="276" t="s">
        <v>2880</v>
      </c>
      <c r="G52" s="276" t="s">
        <v>2881</v>
      </c>
      <c r="H52" s="289" t="s">
        <v>2882</v>
      </c>
      <c r="I52" s="276" t="s">
        <v>2642</v>
      </c>
      <c r="J52" s="274" t="s">
        <v>2643</v>
      </c>
      <c r="K52" s="276" t="s">
        <v>2883</v>
      </c>
      <c r="L52" s="276" t="s">
        <v>2450</v>
      </c>
      <c r="M52" s="276" t="s">
        <v>2450</v>
      </c>
      <c r="N52" s="291" t="s">
        <v>2884</v>
      </c>
      <c r="O52" s="276" t="s">
        <v>2646</v>
      </c>
      <c r="P52" s="276" t="s">
        <v>2468</v>
      </c>
      <c r="Q52" s="276" t="s">
        <v>2450</v>
      </c>
      <c r="R52" s="276" t="s">
        <v>2450</v>
      </c>
      <c r="S52" s="276" t="s">
        <v>2450</v>
      </c>
      <c r="T52" s="276" t="s">
        <v>2450</v>
      </c>
      <c r="U52" s="276" t="s">
        <v>2450</v>
      </c>
      <c r="V52" s="276" t="s">
        <v>2450</v>
      </c>
      <c r="W52" s="276">
        <v>1E-4</v>
      </c>
      <c r="X52" s="276">
        <v>100</v>
      </c>
      <c r="Y52" s="276">
        <f>X52*W52</f>
        <v>0.01</v>
      </c>
      <c r="Z52" s="276">
        <v>1E-4</v>
      </c>
      <c r="AA52" s="276">
        <v>1E-4</v>
      </c>
      <c r="AB52" s="292" t="s">
        <v>2530</v>
      </c>
      <c r="AC52" s="278">
        <v>0.33333333333333331</v>
      </c>
      <c r="AD52" s="278">
        <v>0.89583333333333337</v>
      </c>
      <c r="AE52" s="278">
        <v>0.60416666666666663</v>
      </c>
      <c r="AF52" s="278" t="s">
        <v>2453</v>
      </c>
      <c r="AG52" s="276" t="s">
        <v>2454</v>
      </c>
      <c r="AH52" s="276" t="s">
        <v>2450</v>
      </c>
      <c r="AI52" s="276" t="s">
        <v>2450</v>
      </c>
      <c r="AJ52" s="279" t="s">
        <v>2450</v>
      </c>
      <c r="AK52" s="280" t="s">
        <v>2647</v>
      </c>
    </row>
    <row r="53" spans="1:37" ht="12.75" customHeight="1" x14ac:dyDescent="0.25">
      <c r="A53" s="132"/>
      <c r="B53" s="275" t="s">
        <v>2885</v>
      </c>
      <c r="C53" s="276" t="s">
        <v>2886</v>
      </c>
      <c r="D53" s="276" t="s">
        <v>2887</v>
      </c>
      <c r="E53" s="276">
        <v>788</v>
      </c>
      <c r="F53" s="276" t="s">
        <v>2888</v>
      </c>
      <c r="G53" s="276" t="s">
        <v>2889</v>
      </c>
      <c r="H53" s="276" t="s">
        <v>2890</v>
      </c>
      <c r="I53" s="276" t="s">
        <v>2606</v>
      </c>
      <c r="J53" s="274" t="s">
        <v>2607</v>
      </c>
      <c r="K53" s="276" t="s">
        <v>2891</v>
      </c>
      <c r="L53" s="276" t="s">
        <v>2892</v>
      </c>
      <c r="M53" s="276" t="s">
        <v>2893</v>
      </c>
      <c r="N53" s="276" t="s">
        <v>2450</v>
      </c>
      <c r="O53" s="276" t="s">
        <v>2467</v>
      </c>
      <c r="P53" s="276" t="s">
        <v>2452</v>
      </c>
      <c r="Q53" s="277">
        <v>100</v>
      </c>
      <c r="R53" s="276">
        <v>1E-4</v>
      </c>
      <c r="S53" s="276">
        <f>Q53*R53</f>
        <v>0.01</v>
      </c>
      <c r="T53" s="276">
        <v>1E-4</v>
      </c>
      <c r="U53" s="276">
        <v>1E-4</v>
      </c>
      <c r="V53" s="276" t="s">
        <v>2450</v>
      </c>
      <c r="W53" s="276" t="s">
        <v>2450</v>
      </c>
      <c r="X53" s="276" t="s">
        <v>2450</v>
      </c>
      <c r="Y53" s="276" t="s">
        <v>2450</v>
      </c>
      <c r="Z53" s="276" t="s">
        <v>2450</v>
      </c>
      <c r="AA53" s="276" t="s">
        <v>2450</v>
      </c>
      <c r="AB53" s="276" t="s">
        <v>2450</v>
      </c>
      <c r="AC53" s="278">
        <v>0.33333333333333331</v>
      </c>
      <c r="AD53" s="278">
        <v>0.75</v>
      </c>
      <c r="AE53" s="278">
        <v>0.6875</v>
      </c>
      <c r="AF53" s="278" t="s">
        <v>2453</v>
      </c>
      <c r="AG53" s="276" t="s">
        <v>2454</v>
      </c>
      <c r="AH53" s="276" t="s">
        <v>2470</v>
      </c>
      <c r="AI53" s="276" t="s">
        <v>2450</v>
      </c>
      <c r="AJ53" s="279" t="s">
        <v>2450</v>
      </c>
      <c r="AK53" s="280" t="s">
        <v>2611</v>
      </c>
    </row>
    <row r="54" spans="1:37" ht="12.75" customHeight="1" x14ac:dyDescent="0.25">
      <c r="A54" s="132"/>
      <c r="B54" s="290" t="s">
        <v>1094</v>
      </c>
      <c r="C54" s="276" t="s">
        <v>2894</v>
      </c>
      <c r="D54" s="276" t="s">
        <v>2895</v>
      </c>
      <c r="E54" s="276">
        <v>788</v>
      </c>
      <c r="F54" s="276" t="s">
        <v>2896</v>
      </c>
      <c r="G54" s="276" t="s">
        <v>2897</v>
      </c>
      <c r="H54" s="289" t="s">
        <v>2898</v>
      </c>
      <c r="I54" s="276" t="s">
        <v>2606</v>
      </c>
      <c r="J54" s="274" t="s">
        <v>2607</v>
      </c>
      <c r="K54" s="276" t="s">
        <v>2899</v>
      </c>
      <c r="L54" s="276" t="s">
        <v>2900</v>
      </c>
      <c r="M54" s="276" t="s">
        <v>2901</v>
      </c>
      <c r="N54" s="291" t="s">
        <v>2902</v>
      </c>
      <c r="O54" s="276" t="s">
        <v>2467</v>
      </c>
      <c r="P54" s="276" t="s">
        <v>2452</v>
      </c>
      <c r="Q54" s="277">
        <v>100</v>
      </c>
      <c r="R54" s="276">
        <v>1E-4</v>
      </c>
      <c r="S54" s="276">
        <f>Q54*R54</f>
        <v>0.01</v>
      </c>
      <c r="T54" s="276">
        <v>1E-4</v>
      </c>
      <c r="U54" s="276">
        <v>1E-4</v>
      </c>
      <c r="V54" s="276" t="s">
        <v>2529</v>
      </c>
      <c r="W54" s="276">
        <v>1E-4</v>
      </c>
      <c r="X54" s="276">
        <v>100</v>
      </c>
      <c r="Y54" s="276">
        <v>0.01</v>
      </c>
      <c r="Z54" s="276">
        <v>1E-4</v>
      </c>
      <c r="AA54" s="276">
        <v>1E-4</v>
      </c>
      <c r="AB54" s="292" t="s">
        <v>2530</v>
      </c>
      <c r="AC54" s="278">
        <v>0.33333333333333331</v>
      </c>
      <c r="AD54" s="278">
        <v>0.75</v>
      </c>
      <c r="AE54" s="278">
        <v>0.6875</v>
      </c>
      <c r="AF54" s="278" t="s">
        <v>2453</v>
      </c>
      <c r="AG54" s="276" t="s">
        <v>2454</v>
      </c>
      <c r="AH54" s="276" t="s">
        <v>2470</v>
      </c>
      <c r="AI54" s="276" t="s">
        <v>2450</v>
      </c>
      <c r="AJ54" s="279" t="s">
        <v>2450</v>
      </c>
      <c r="AK54" s="280" t="s">
        <v>2611</v>
      </c>
    </row>
    <row r="55" spans="1:37" s="1" customFormat="1" ht="12.75" customHeight="1" x14ac:dyDescent="0.2">
      <c r="A55" s="132"/>
      <c r="B55" s="275" t="s">
        <v>2903</v>
      </c>
      <c r="C55" s="276" t="s">
        <v>2904</v>
      </c>
      <c r="D55" s="276" t="s">
        <v>2905</v>
      </c>
      <c r="E55" s="276">
        <v>788</v>
      </c>
      <c r="F55" s="276" t="s">
        <v>2906</v>
      </c>
      <c r="G55" s="276" t="s">
        <v>2907</v>
      </c>
      <c r="H55" s="276" t="s">
        <v>2908</v>
      </c>
      <c r="I55" s="276" t="s">
        <v>2523</v>
      </c>
      <c r="J55" s="274" t="s">
        <v>2524</v>
      </c>
      <c r="K55" s="276" t="s">
        <v>2909</v>
      </c>
      <c r="L55" s="276" t="s">
        <v>2910</v>
      </c>
      <c r="M55" s="276" t="s">
        <v>2911</v>
      </c>
      <c r="N55" s="276" t="s">
        <v>2450</v>
      </c>
      <c r="O55" s="276" t="s">
        <v>2467</v>
      </c>
      <c r="P55" s="276" t="s">
        <v>2452</v>
      </c>
      <c r="Q55" s="277">
        <v>100</v>
      </c>
      <c r="R55" s="276">
        <v>1E-4</v>
      </c>
      <c r="S55" s="276">
        <f>Q55*R55</f>
        <v>0.01</v>
      </c>
      <c r="T55" s="276">
        <v>1E-4</v>
      </c>
      <c r="U55" s="276">
        <v>1E-4</v>
      </c>
      <c r="V55" s="276" t="s">
        <v>2450</v>
      </c>
      <c r="W55" s="276" t="s">
        <v>2450</v>
      </c>
      <c r="X55" s="276" t="s">
        <v>2450</v>
      </c>
      <c r="Y55" s="276" t="s">
        <v>2450</v>
      </c>
      <c r="Z55" s="276" t="s">
        <v>2450</v>
      </c>
      <c r="AA55" s="276" t="s">
        <v>2450</v>
      </c>
      <c r="AB55" s="276" t="s">
        <v>2450</v>
      </c>
      <c r="AC55" s="278">
        <v>0.33333333333333331</v>
      </c>
      <c r="AD55" s="278">
        <v>0.75</v>
      </c>
      <c r="AE55" s="278">
        <v>0.6875</v>
      </c>
      <c r="AF55" s="278" t="s">
        <v>2453</v>
      </c>
      <c r="AG55" s="276" t="s">
        <v>2454</v>
      </c>
      <c r="AH55" s="276" t="s">
        <v>2470</v>
      </c>
      <c r="AI55" s="276" t="s">
        <v>2450</v>
      </c>
      <c r="AJ55" s="279" t="s">
        <v>2450</v>
      </c>
      <c r="AK55" s="280" t="s">
        <v>2531</v>
      </c>
    </row>
    <row r="56" spans="1:37" s="1" customFormat="1" ht="12.75" customHeight="1" x14ac:dyDescent="0.2">
      <c r="A56" s="132"/>
      <c r="B56" s="275" t="s">
        <v>2912</v>
      </c>
      <c r="C56" s="276" t="s">
        <v>2913</v>
      </c>
      <c r="D56" s="276" t="s">
        <v>2914</v>
      </c>
      <c r="E56" s="276">
        <v>627</v>
      </c>
      <c r="F56" s="276" t="s">
        <v>2915</v>
      </c>
      <c r="G56" s="276" t="s">
        <v>2916</v>
      </c>
      <c r="H56" s="276" t="s">
        <v>2917</v>
      </c>
      <c r="I56" s="276" t="s">
        <v>2446</v>
      </c>
      <c r="J56" s="274" t="s">
        <v>2447</v>
      </c>
      <c r="K56" s="276" t="s">
        <v>2918</v>
      </c>
      <c r="L56" s="276" t="s">
        <v>2919</v>
      </c>
      <c r="M56" s="276" t="s">
        <v>2450</v>
      </c>
      <c r="N56" s="276" t="s">
        <v>2450</v>
      </c>
      <c r="O56" s="276" t="s">
        <v>2451</v>
      </c>
      <c r="P56" s="276" t="s">
        <v>2452</v>
      </c>
      <c r="Q56" s="277">
        <v>1000</v>
      </c>
      <c r="R56" s="276">
        <v>0.01</v>
      </c>
      <c r="S56" s="276">
        <f>Q56*R56</f>
        <v>10</v>
      </c>
      <c r="T56" s="276">
        <v>0.01</v>
      </c>
      <c r="U56" s="276">
        <v>0.01</v>
      </c>
      <c r="V56" s="276" t="s">
        <v>2450</v>
      </c>
      <c r="W56" s="276" t="s">
        <v>2450</v>
      </c>
      <c r="X56" s="276" t="s">
        <v>2450</v>
      </c>
      <c r="Y56" s="276" t="s">
        <v>2450</v>
      </c>
      <c r="Z56" s="276" t="s">
        <v>2450</v>
      </c>
      <c r="AA56" s="276" t="s">
        <v>2450</v>
      </c>
      <c r="AB56" s="276" t="s">
        <v>2450</v>
      </c>
      <c r="AC56" s="278">
        <v>0.33333333333333331</v>
      </c>
      <c r="AD56" s="278">
        <v>0.75</v>
      </c>
      <c r="AE56" s="278">
        <v>0.6875</v>
      </c>
      <c r="AF56" s="278" t="s">
        <v>2453</v>
      </c>
      <c r="AG56" s="276" t="s">
        <v>2454</v>
      </c>
      <c r="AH56" s="276" t="s">
        <v>2450</v>
      </c>
      <c r="AI56" s="276" t="s">
        <v>2450</v>
      </c>
      <c r="AJ56" s="279" t="s">
        <v>2450</v>
      </c>
      <c r="AK56" s="280" t="s">
        <v>2455</v>
      </c>
    </row>
    <row r="57" spans="1:37" s="1" customFormat="1" ht="12.75" customHeight="1" x14ac:dyDescent="0.2">
      <c r="A57" s="132"/>
      <c r="B57" s="275" t="s">
        <v>2920</v>
      </c>
      <c r="C57" s="289" t="s">
        <v>2921</v>
      </c>
      <c r="D57" s="289" t="s">
        <v>2922</v>
      </c>
      <c r="E57" s="289">
        <v>627</v>
      </c>
      <c r="F57" s="289" t="s">
        <v>2923</v>
      </c>
      <c r="G57" s="289" t="s">
        <v>2924</v>
      </c>
      <c r="H57" s="289" t="s">
        <v>2925</v>
      </c>
      <c r="I57" s="276" t="s">
        <v>2446</v>
      </c>
      <c r="J57" s="274" t="s">
        <v>2447</v>
      </c>
      <c r="K57" s="276" t="s">
        <v>2926</v>
      </c>
      <c r="L57" s="276" t="s">
        <v>2927</v>
      </c>
      <c r="M57" s="276" t="s">
        <v>2450</v>
      </c>
      <c r="N57" s="276" t="s">
        <v>2450</v>
      </c>
      <c r="O57" s="276" t="s">
        <v>2451</v>
      </c>
      <c r="P57" s="276" t="s">
        <v>2452</v>
      </c>
      <c r="Q57" s="277">
        <v>1000</v>
      </c>
      <c r="R57" s="276">
        <v>0.01</v>
      </c>
      <c r="S57" s="276">
        <f>Q57*R57</f>
        <v>10</v>
      </c>
      <c r="T57" s="276">
        <v>0.01</v>
      </c>
      <c r="U57" s="276">
        <v>0.01</v>
      </c>
      <c r="V57" s="276" t="s">
        <v>2450</v>
      </c>
      <c r="W57" s="276" t="s">
        <v>2450</v>
      </c>
      <c r="X57" s="276" t="s">
        <v>2450</v>
      </c>
      <c r="Y57" s="276" t="s">
        <v>2450</v>
      </c>
      <c r="Z57" s="276" t="s">
        <v>2450</v>
      </c>
      <c r="AA57" s="276" t="s">
        <v>2450</v>
      </c>
      <c r="AB57" s="276" t="s">
        <v>2450</v>
      </c>
      <c r="AC57" s="278">
        <v>0.33333333333333331</v>
      </c>
      <c r="AD57" s="278">
        <v>0.75</v>
      </c>
      <c r="AE57" s="278">
        <v>0.6875</v>
      </c>
      <c r="AF57" s="278" t="s">
        <v>2453</v>
      </c>
      <c r="AG57" s="276" t="s">
        <v>2454</v>
      </c>
      <c r="AH57" s="276" t="s">
        <v>2450</v>
      </c>
      <c r="AI57" s="276" t="s">
        <v>2450</v>
      </c>
      <c r="AJ57" s="279" t="s">
        <v>2450</v>
      </c>
      <c r="AK57" s="280" t="s">
        <v>2455</v>
      </c>
    </row>
    <row r="58" spans="1:37" s="1" customFormat="1" ht="12.75" customHeight="1" x14ac:dyDescent="0.2">
      <c r="A58" s="132"/>
      <c r="B58" s="293" t="s">
        <v>2928</v>
      </c>
      <c r="C58" s="294" t="s">
        <v>2929</v>
      </c>
      <c r="D58" s="294" t="s">
        <v>2930</v>
      </c>
      <c r="E58" s="294">
        <v>788</v>
      </c>
      <c r="F58" s="294" t="s">
        <v>2931</v>
      </c>
      <c r="G58" s="294" t="s">
        <v>2932</v>
      </c>
      <c r="H58" s="294" t="s">
        <v>2933</v>
      </c>
      <c r="I58" s="294" t="s">
        <v>2606</v>
      </c>
      <c r="J58" s="295" t="s">
        <v>2607</v>
      </c>
      <c r="K58" s="294" t="s">
        <v>2934</v>
      </c>
      <c r="L58" s="294" t="s">
        <v>2935</v>
      </c>
      <c r="M58" s="294" t="s">
        <v>2936</v>
      </c>
      <c r="N58" s="296" t="s">
        <v>2450</v>
      </c>
      <c r="O58" s="294" t="s">
        <v>2467</v>
      </c>
      <c r="P58" s="294" t="s">
        <v>2452</v>
      </c>
      <c r="Q58" s="294">
        <v>100</v>
      </c>
      <c r="R58" s="294">
        <v>1E-4</v>
      </c>
      <c r="S58" s="296">
        <v>0.01</v>
      </c>
      <c r="T58" s="294">
        <v>1E-4</v>
      </c>
      <c r="U58" s="294">
        <v>1E-4</v>
      </c>
      <c r="V58" s="296" t="s">
        <v>2450</v>
      </c>
      <c r="W58" s="296"/>
      <c r="X58" s="296"/>
      <c r="Y58" s="296"/>
      <c r="Z58" s="296"/>
      <c r="AA58" s="296"/>
      <c r="AB58" s="276" t="s">
        <v>2450</v>
      </c>
      <c r="AC58" s="297">
        <v>0.33333333333333298</v>
      </c>
      <c r="AD58" s="297">
        <v>0.75</v>
      </c>
      <c r="AE58" s="297">
        <v>0.6875</v>
      </c>
      <c r="AF58" s="297" t="s">
        <v>2453</v>
      </c>
      <c r="AG58" s="296" t="s">
        <v>2454</v>
      </c>
      <c r="AH58" s="276" t="s">
        <v>2470</v>
      </c>
      <c r="AI58" s="276" t="s">
        <v>2450</v>
      </c>
      <c r="AJ58" s="279" t="s">
        <v>2450</v>
      </c>
      <c r="AK58" s="280" t="s">
        <v>2611</v>
      </c>
    </row>
    <row r="59" spans="1:37" s="1" customFormat="1" ht="12.75" customHeight="1" x14ac:dyDescent="0.2">
      <c r="A59" s="132"/>
      <c r="B59" s="290" t="s">
        <v>1997</v>
      </c>
      <c r="C59" s="276" t="s">
        <v>2937</v>
      </c>
      <c r="D59" s="276" t="s">
        <v>2938</v>
      </c>
      <c r="E59" s="276">
        <v>788</v>
      </c>
      <c r="F59" s="276" t="s">
        <v>2939</v>
      </c>
      <c r="G59" s="276" t="s">
        <v>2940</v>
      </c>
      <c r="H59" s="276" t="s">
        <v>2941</v>
      </c>
      <c r="I59" s="276" t="s">
        <v>2606</v>
      </c>
      <c r="J59" s="274" t="s">
        <v>2607</v>
      </c>
      <c r="K59" s="276" t="s">
        <v>2942</v>
      </c>
      <c r="L59" s="276" t="s">
        <v>2943</v>
      </c>
      <c r="M59" s="276" t="s">
        <v>2944</v>
      </c>
      <c r="N59" s="291" t="s">
        <v>2942</v>
      </c>
      <c r="O59" s="276" t="s">
        <v>2467</v>
      </c>
      <c r="P59" s="276" t="s">
        <v>2452</v>
      </c>
      <c r="Q59" s="277">
        <v>100</v>
      </c>
      <c r="R59" s="276">
        <v>1E-4</v>
      </c>
      <c r="S59" s="276">
        <f t="shared" ref="S59:S65" si="3">Q59*R59</f>
        <v>0.01</v>
      </c>
      <c r="T59" s="276">
        <v>1E-4</v>
      </c>
      <c r="U59" s="276">
        <v>1E-4</v>
      </c>
      <c r="V59" s="276" t="s">
        <v>2529</v>
      </c>
      <c r="W59" s="276">
        <v>1E-4</v>
      </c>
      <c r="X59" s="276">
        <v>100</v>
      </c>
      <c r="Y59" s="276">
        <v>0.01</v>
      </c>
      <c r="Z59" s="276">
        <v>1E-4</v>
      </c>
      <c r="AA59" s="276">
        <v>1E-4</v>
      </c>
      <c r="AB59" s="292" t="s">
        <v>2530</v>
      </c>
      <c r="AC59" s="278">
        <v>0.33333333333333331</v>
      </c>
      <c r="AD59" s="278">
        <v>0.75</v>
      </c>
      <c r="AE59" s="278">
        <v>0.6875</v>
      </c>
      <c r="AF59" s="278" t="s">
        <v>2453</v>
      </c>
      <c r="AG59" s="276" t="s">
        <v>2454</v>
      </c>
      <c r="AH59" s="276" t="s">
        <v>2470</v>
      </c>
      <c r="AI59" s="276" t="s">
        <v>2450</v>
      </c>
      <c r="AJ59" s="279" t="s">
        <v>2450</v>
      </c>
      <c r="AK59" s="280" t="s">
        <v>2611</v>
      </c>
    </row>
    <row r="60" spans="1:37" ht="12.75" customHeight="1" x14ac:dyDescent="0.25">
      <c r="A60" s="132"/>
      <c r="B60" s="275" t="s">
        <v>2945</v>
      </c>
      <c r="C60" s="276" t="s">
        <v>2946</v>
      </c>
      <c r="D60" s="276" t="s">
        <v>2947</v>
      </c>
      <c r="E60" s="276">
        <v>627</v>
      </c>
      <c r="F60" s="276" t="s">
        <v>2948</v>
      </c>
      <c r="G60" s="276" t="s">
        <v>2949</v>
      </c>
      <c r="H60" s="276" t="s">
        <v>2950</v>
      </c>
      <c r="I60" s="276" t="s">
        <v>2446</v>
      </c>
      <c r="J60" s="274" t="s">
        <v>2447</v>
      </c>
      <c r="K60" s="276" t="s">
        <v>2951</v>
      </c>
      <c r="L60" s="276" t="s">
        <v>2952</v>
      </c>
      <c r="M60" s="276" t="s">
        <v>2450</v>
      </c>
      <c r="N60" s="276" t="s">
        <v>2450</v>
      </c>
      <c r="O60" s="276" t="s">
        <v>2451</v>
      </c>
      <c r="P60" s="276" t="s">
        <v>2452</v>
      </c>
      <c r="Q60" s="277">
        <v>1000</v>
      </c>
      <c r="R60" s="276">
        <v>0.01</v>
      </c>
      <c r="S60" s="276">
        <f t="shared" si="3"/>
        <v>10</v>
      </c>
      <c r="T60" s="276">
        <v>0.01</v>
      </c>
      <c r="U60" s="276">
        <v>0.01</v>
      </c>
      <c r="V60" s="276" t="s">
        <v>2450</v>
      </c>
      <c r="W60" s="276" t="s">
        <v>2450</v>
      </c>
      <c r="X60" s="276" t="s">
        <v>2450</v>
      </c>
      <c r="Y60" s="276" t="s">
        <v>2450</v>
      </c>
      <c r="Z60" s="276" t="s">
        <v>2450</v>
      </c>
      <c r="AA60" s="276" t="s">
        <v>2450</v>
      </c>
      <c r="AB60" s="276" t="s">
        <v>2450</v>
      </c>
      <c r="AC60" s="278">
        <v>0.33333333333333331</v>
      </c>
      <c r="AD60" s="278">
        <v>0.75</v>
      </c>
      <c r="AE60" s="278">
        <v>0.6875</v>
      </c>
      <c r="AF60" s="278" t="s">
        <v>2453</v>
      </c>
      <c r="AG60" s="276" t="s">
        <v>2454</v>
      </c>
      <c r="AH60" s="276" t="s">
        <v>2450</v>
      </c>
      <c r="AI60" s="276" t="s">
        <v>2450</v>
      </c>
      <c r="AJ60" s="279" t="s">
        <v>2450</v>
      </c>
      <c r="AK60" s="280" t="s">
        <v>2455</v>
      </c>
    </row>
    <row r="61" spans="1:37" ht="12.75" customHeight="1" x14ac:dyDescent="0.25">
      <c r="A61" s="132"/>
      <c r="B61" s="275" t="s">
        <v>1504</v>
      </c>
      <c r="C61" s="276" t="s">
        <v>2953</v>
      </c>
      <c r="D61" s="276" t="s">
        <v>2954</v>
      </c>
      <c r="E61" s="276">
        <v>725</v>
      </c>
      <c r="F61" s="276" t="s">
        <v>2955</v>
      </c>
      <c r="G61" s="276" t="s">
        <v>2956</v>
      </c>
      <c r="H61" s="276" t="s">
        <v>2957</v>
      </c>
      <c r="I61" s="276" t="s">
        <v>2490</v>
      </c>
      <c r="J61" s="274" t="s">
        <v>2491</v>
      </c>
      <c r="K61" s="276" t="s">
        <v>2958</v>
      </c>
      <c r="L61" s="276" t="s">
        <v>2959</v>
      </c>
      <c r="M61" s="276" t="s">
        <v>2960</v>
      </c>
      <c r="N61" s="276" t="s">
        <v>2450</v>
      </c>
      <c r="O61" s="276" t="s">
        <v>2495</v>
      </c>
      <c r="P61" s="276" t="s">
        <v>2452</v>
      </c>
      <c r="Q61" s="277">
        <v>100</v>
      </c>
      <c r="R61" s="276">
        <v>1E-4</v>
      </c>
      <c r="S61" s="276">
        <f t="shared" si="3"/>
        <v>0.01</v>
      </c>
      <c r="T61" s="276">
        <v>1E-4</v>
      </c>
      <c r="U61" s="276">
        <v>1E-4</v>
      </c>
      <c r="V61" s="276" t="s">
        <v>2450</v>
      </c>
      <c r="W61" s="276" t="s">
        <v>2450</v>
      </c>
      <c r="X61" s="276" t="s">
        <v>2450</v>
      </c>
      <c r="Y61" s="276" t="s">
        <v>2450</v>
      </c>
      <c r="Z61" s="276" t="s">
        <v>2450</v>
      </c>
      <c r="AA61" s="276" t="s">
        <v>2450</v>
      </c>
      <c r="AB61" s="276" t="s">
        <v>2450</v>
      </c>
      <c r="AC61" s="278">
        <v>0.33333333333333331</v>
      </c>
      <c r="AD61" s="278">
        <v>0.75</v>
      </c>
      <c r="AE61" s="278">
        <v>0.6875</v>
      </c>
      <c r="AF61" s="278" t="s">
        <v>2453</v>
      </c>
      <c r="AG61" s="276" t="s">
        <v>2454</v>
      </c>
      <c r="AH61" s="276" t="s">
        <v>2470</v>
      </c>
      <c r="AI61" s="276" t="s">
        <v>2450</v>
      </c>
      <c r="AJ61" s="279" t="s">
        <v>2450</v>
      </c>
      <c r="AK61" s="280" t="s">
        <v>2496</v>
      </c>
    </row>
    <row r="62" spans="1:37" ht="12.75" customHeight="1" x14ac:dyDescent="0.25">
      <c r="A62" s="132"/>
      <c r="B62" s="298" t="s">
        <v>2961</v>
      </c>
      <c r="C62" s="276" t="s">
        <v>2962</v>
      </c>
      <c r="D62" s="276" t="s">
        <v>2963</v>
      </c>
      <c r="E62" s="276">
        <v>2500</v>
      </c>
      <c r="F62" s="276" t="s">
        <v>2964</v>
      </c>
      <c r="G62" s="276" t="s">
        <v>2965</v>
      </c>
      <c r="H62" s="276" t="s">
        <v>2966</v>
      </c>
      <c r="I62" s="276" t="s">
        <v>2462</v>
      </c>
      <c r="J62" s="274" t="s">
        <v>2463</v>
      </c>
      <c r="K62" s="276" t="s">
        <v>2967</v>
      </c>
      <c r="L62" s="276" t="s">
        <v>2968</v>
      </c>
      <c r="M62" s="276" t="s">
        <v>2969</v>
      </c>
      <c r="N62" s="291" t="s">
        <v>2967</v>
      </c>
      <c r="O62" s="276" t="s">
        <v>2467</v>
      </c>
      <c r="P62" s="276" t="s">
        <v>2468</v>
      </c>
      <c r="Q62" s="277">
        <v>1000</v>
      </c>
      <c r="R62" s="276">
        <v>1E-4</v>
      </c>
      <c r="S62" s="276">
        <f t="shared" si="3"/>
        <v>0.1</v>
      </c>
      <c r="T62" s="276">
        <v>1E-4</v>
      </c>
      <c r="U62" s="276">
        <v>1E-4</v>
      </c>
      <c r="V62" s="276" t="s">
        <v>2529</v>
      </c>
      <c r="W62" s="276">
        <v>1E-4</v>
      </c>
      <c r="X62" s="276">
        <v>1000</v>
      </c>
      <c r="Y62" s="276">
        <v>0.1</v>
      </c>
      <c r="Z62" s="276">
        <v>1E-4</v>
      </c>
      <c r="AA62" s="276">
        <v>1E-4</v>
      </c>
      <c r="AB62" s="299" t="s">
        <v>2970</v>
      </c>
      <c r="AC62" s="278">
        <v>0.33333333333333331</v>
      </c>
      <c r="AD62" s="278">
        <v>0.75</v>
      </c>
      <c r="AE62" s="278">
        <v>0.75</v>
      </c>
      <c r="AF62" s="278" t="s">
        <v>2469</v>
      </c>
      <c r="AG62" s="276" t="s">
        <v>2454</v>
      </c>
      <c r="AH62" s="276" t="s">
        <v>2470</v>
      </c>
      <c r="AI62" s="276" t="s">
        <v>2450</v>
      </c>
      <c r="AJ62" s="279" t="s">
        <v>2450</v>
      </c>
      <c r="AK62" s="280" t="s">
        <v>2471</v>
      </c>
    </row>
    <row r="63" spans="1:37" ht="12.75" customHeight="1" x14ac:dyDescent="0.25">
      <c r="A63" s="132"/>
      <c r="B63" s="275" t="s">
        <v>2971</v>
      </c>
      <c r="C63" s="276" t="s">
        <v>2972</v>
      </c>
      <c r="D63" s="276" t="s">
        <v>2973</v>
      </c>
      <c r="E63" s="276">
        <v>627</v>
      </c>
      <c r="F63" s="276" t="s">
        <v>2974</v>
      </c>
      <c r="G63" s="276" t="s">
        <v>2975</v>
      </c>
      <c r="H63" s="276" t="s">
        <v>2976</v>
      </c>
      <c r="I63" s="276" t="s">
        <v>2446</v>
      </c>
      <c r="J63" s="274" t="s">
        <v>2447</v>
      </c>
      <c r="K63" s="276" t="s">
        <v>2977</v>
      </c>
      <c r="L63" s="276" t="s">
        <v>2978</v>
      </c>
      <c r="M63" s="276" t="s">
        <v>2450</v>
      </c>
      <c r="N63" s="276" t="s">
        <v>2450</v>
      </c>
      <c r="O63" s="276" t="s">
        <v>2451</v>
      </c>
      <c r="P63" s="276" t="s">
        <v>2452</v>
      </c>
      <c r="Q63" s="277">
        <v>1000</v>
      </c>
      <c r="R63" s="276">
        <v>0.01</v>
      </c>
      <c r="S63" s="276">
        <f t="shared" si="3"/>
        <v>10</v>
      </c>
      <c r="T63" s="276">
        <v>0.01</v>
      </c>
      <c r="U63" s="276">
        <v>0.01</v>
      </c>
      <c r="V63" s="276" t="s">
        <v>2450</v>
      </c>
      <c r="W63" s="276" t="s">
        <v>2450</v>
      </c>
      <c r="X63" s="276" t="s">
        <v>2450</v>
      </c>
      <c r="Y63" s="276" t="s">
        <v>2450</v>
      </c>
      <c r="Z63" s="276" t="s">
        <v>2450</v>
      </c>
      <c r="AA63" s="276" t="s">
        <v>2450</v>
      </c>
      <c r="AB63" s="276" t="s">
        <v>2450</v>
      </c>
      <c r="AC63" s="278">
        <v>0.33333333333333331</v>
      </c>
      <c r="AD63" s="278">
        <v>0.75</v>
      </c>
      <c r="AE63" s="278">
        <v>0.6875</v>
      </c>
      <c r="AF63" s="278" t="s">
        <v>2453</v>
      </c>
      <c r="AG63" s="276" t="s">
        <v>2454</v>
      </c>
      <c r="AH63" s="276" t="s">
        <v>2450</v>
      </c>
      <c r="AI63" s="276" t="s">
        <v>2450</v>
      </c>
      <c r="AJ63" s="279" t="s">
        <v>2450</v>
      </c>
      <c r="AK63" s="280" t="s">
        <v>2455</v>
      </c>
    </row>
    <row r="64" spans="1:37" ht="12.75" customHeight="1" x14ac:dyDescent="0.25">
      <c r="A64" s="132"/>
      <c r="B64" s="275" t="s">
        <v>2979</v>
      </c>
      <c r="C64" s="276" t="s">
        <v>2980</v>
      </c>
      <c r="D64" s="276" t="s">
        <v>2981</v>
      </c>
      <c r="E64" s="276">
        <v>627</v>
      </c>
      <c r="F64" s="276" t="s">
        <v>2982</v>
      </c>
      <c r="G64" s="276" t="s">
        <v>2983</v>
      </c>
      <c r="H64" s="276" t="s">
        <v>2984</v>
      </c>
      <c r="I64" s="276" t="s">
        <v>2446</v>
      </c>
      <c r="J64" s="274" t="s">
        <v>2447</v>
      </c>
      <c r="K64" s="276" t="s">
        <v>2985</v>
      </c>
      <c r="L64" s="276" t="s">
        <v>2986</v>
      </c>
      <c r="M64" s="276" t="s">
        <v>2450</v>
      </c>
      <c r="N64" s="276" t="s">
        <v>2450</v>
      </c>
      <c r="O64" s="276" t="s">
        <v>2451</v>
      </c>
      <c r="P64" s="276" t="s">
        <v>2452</v>
      </c>
      <c r="Q64" s="277">
        <v>1000</v>
      </c>
      <c r="R64" s="276">
        <v>0.01</v>
      </c>
      <c r="S64" s="276">
        <f t="shared" si="3"/>
        <v>10</v>
      </c>
      <c r="T64" s="276">
        <v>0.01</v>
      </c>
      <c r="U64" s="276">
        <v>0.01</v>
      </c>
      <c r="V64" s="276" t="s">
        <v>2450</v>
      </c>
      <c r="W64" s="276" t="s">
        <v>2450</v>
      </c>
      <c r="X64" s="276" t="s">
        <v>2450</v>
      </c>
      <c r="Y64" s="276" t="s">
        <v>2450</v>
      </c>
      <c r="Z64" s="276" t="s">
        <v>2450</v>
      </c>
      <c r="AA64" s="276" t="s">
        <v>2450</v>
      </c>
      <c r="AB64" s="276" t="s">
        <v>2450</v>
      </c>
      <c r="AC64" s="278">
        <v>0.33333333333333331</v>
      </c>
      <c r="AD64" s="278">
        <v>0.75</v>
      </c>
      <c r="AE64" s="278">
        <v>0.6875</v>
      </c>
      <c r="AF64" s="278" t="s">
        <v>2453</v>
      </c>
      <c r="AG64" s="276" t="s">
        <v>2454</v>
      </c>
      <c r="AH64" s="276" t="s">
        <v>2450</v>
      </c>
      <c r="AI64" s="276" t="s">
        <v>2450</v>
      </c>
      <c r="AJ64" s="279" t="s">
        <v>2450</v>
      </c>
      <c r="AK64" s="280" t="s">
        <v>2455</v>
      </c>
    </row>
    <row r="65" spans="1:37" ht="12.75" customHeight="1" x14ac:dyDescent="0.25">
      <c r="A65" s="132"/>
      <c r="B65" s="275" t="s">
        <v>2987</v>
      </c>
      <c r="C65" s="276" t="s">
        <v>2980</v>
      </c>
      <c r="D65" s="276" t="s">
        <v>2988</v>
      </c>
      <c r="E65" s="276">
        <v>725</v>
      </c>
      <c r="F65" s="276" t="s">
        <v>2982</v>
      </c>
      <c r="G65" s="276" t="s">
        <v>2989</v>
      </c>
      <c r="H65" s="276" t="s">
        <v>2990</v>
      </c>
      <c r="I65" s="276" t="s">
        <v>2490</v>
      </c>
      <c r="J65" s="274" t="s">
        <v>2491</v>
      </c>
      <c r="K65" s="276" t="s">
        <v>2991</v>
      </c>
      <c r="L65" s="276" t="s">
        <v>2992</v>
      </c>
      <c r="M65" s="276" t="s">
        <v>2993</v>
      </c>
      <c r="N65" s="276" t="s">
        <v>2450</v>
      </c>
      <c r="O65" s="276" t="s">
        <v>2495</v>
      </c>
      <c r="P65" s="276" t="s">
        <v>2452</v>
      </c>
      <c r="Q65" s="277">
        <v>100</v>
      </c>
      <c r="R65" s="276">
        <v>1E-4</v>
      </c>
      <c r="S65" s="276">
        <f t="shared" si="3"/>
        <v>0.01</v>
      </c>
      <c r="T65" s="276">
        <v>1E-4</v>
      </c>
      <c r="U65" s="276">
        <v>1E-4</v>
      </c>
      <c r="V65" s="276" t="s">
        <v>2450</v>
      </c>
      <c r="W65" s="276" t="s">
        <v>2450</v>
      </c>
      <c r="X65" s="276" t="s">
        <v>2450</v>
      </c>
      <c r="Y65" s="276" t="s">
        <v>2450</v>
      </c>
      <c r="Z65" s="276" t="s">
        <v>2450</v>
      </c>
      <c r="AA65" s="276" t="s">
        <v>2450</v>
      </c>
      <c r="AB65" s="276" t="s">
        <v>2450</v>
      </c>
      <c r="AC65" s="278">
        <v>0.33333333333333331</v>
      </c>
      <c r="AD65" s="278">
        <v>0.75</v>
      </c>
      <c r="AE65" s="278">
        <v>0.6875</v>
      </c>
      <c r="AF65" s="278" t="s">
        <v>2453</v>
      </c>
      <c r="AG65" s="276" t="s">
        <v>2454</v>
      </c>
      <c r="AH65" s="276" t="s">
        <v>2470</v>
      </c>
      <c r="AI65" s="276" t="s">
        <v>2450</v>
      </c>
      <c r="AJ65" s="279" t="s">
        <v>2450</v>
      </c>
      <c r="AK65" s="280" t="s">
        <v>2496</v>
      </c>
    </row>
    <row r="66" spans="1:37" ht="12.75" customHeight="1" x14ac:dyDescent="0.25">
      <c r="A66" s="132"/>
      <c r="B66" s="290" t="s">
        <v>2994</v>
      </c>
      <c r="C66" s="276" t="s">
        <v>2995</v>
      </c>
      <c r="D66" s="276" t="s">
        <v>2996</v>
      </c>
      <c r="E66" s="276">
        <v>372</v>
      </c>
      <c r="F66" s="276" t="s">
        <v>2997</v>
      </c>
      <c r="G66" s="276" t="s">
        <v>2998</v>
      </c>
      <c r="H66" s="276" t="s">
        <v>2999</v>
      </c>
      <c r="I66" s="276" t="s">
        <v>2642</v>
      </c>
      <c r="J66" s="274" t="s">
        <v>2643</v>
      </c>
      <c r="K66" s="276" t="s">
        <v>3000</v>
      </c>
      <c r="L66" s="276" t="s">
        <v>2450</v>
      </c>
      <c r="M66" s="276" t="s">
        <v>2450</v>
      </c>
      <c r="N66" s="291" t="s">
        <v>3000</v>
      </c>
      <c r="O66" s="276" t="s">
        <v>2646</v>
      </c>
      <c r="P66" s="276" t="s">
        <v>2468</v>
      </c>
      <c r="Q66" s="276" t="s">
        <v>2450</v>
      </c>
      <c r="R66" s="276" t="s">
        <v>2450</v>
      </c>
      <c r="S66" s="276" t="s">
        <v>2450</v>
      </c>
      <c r="T66" s="276" t="s">
        <v>2450</v>
      </c>
      <c r="U66" s="276" t="s">
        <v>2450</v>
      </c>
      <c r="V66" s="276" t="s">
        <v>2450</v>
      </c>
      <c r="W66" s="276">
        <v>1E-4</v>
      </c>
      <c r="X66" s="276">
        <v>100</v>
      </c>
      <c r="Y66" s="276">
        <f>X66*W66</f>
        <v>0.01</v>
      </c>
      <c r="Z66" s="276">
        <v>1E-4</v>
      </c>
      <c r="AA66" s="276">
        <v>1E-4</v>
      </c>
      <c r="AB66" s="292" t="s">
        <v>2530</v>
      </c>
      <c r="AC66" s="278">
        <v>0.33333333333333331</v>
      </c>
      <c r="AD66" s="278">
        <v>0.89583333333333337</v>
      </c>
      <c r="AE66" s="278">
        <v>0.60416666666666663</v>
      </c>
      <c r="AF66" s="278" t="s">
        <v>2453</v>
      </c>
      <c r="AG66" s="276" t="s">
        <v>2454</v>
      </c>
      <c r="AH66" s="276" t="s">
        <v>2450</v>
      </c>
      <c r="AI66" s="276" t="s">
        <v>2450</v>
      </c>
      <c r="AJ66" s="279" t="s">
        <v>2450</v>
      </c>
      <c r="AK66" s="280" t="s">
        <v>2647</v>
      </c>
    </row>
    <row r="67" spans="1:37" ht="12.75" customHeight="1" x14ac:dyDescent="0.25">
      <c r="A67" s="132"/>
      <c r="B67" s="293" t="s">
        <v>3001</v>
      </c>
      <c r="C67" s="294" t="s">
        <v>3002</v>
      </c>
      <c r="D67" s="294" t="s">
        <v>3003</v>
      </c>
      <c r="E67" s="294">
        <v>1878</v>
      </c>
      <c r="F67" s="294" t="s">
        <v>3004</v>
      </c>
      <c r="G67" s="294" t="s">
        <v>3005</v>
      </c>
      <c r="H67" s="294" t="s">
        <v>3006</v>
      </c>
      <c r="I67" s="300" t="s">
        <v>2698</v>
      </c>
      <c r="J67" s="294" t="s">
        <v>2699</v>
      </c>
      <c r="K67" s="294" t="s">
        <v>3007</v>
      </c>
      <c r="L67" s="294" t="s">
        <v>3007</v>
      </c>
      <c r="M67" s="294" t="s">
        <v>3008</v>
      </c>
      <c r="N67" s="296" t="s">
        <v>2450</v>
      </c>
      <c r="O67" s="296" t="s">
        <v>2703</v>
      </c>
      <c r="P67" s="296" t="s">
        <v>2452</v>
      </c>
      <c r="Q67" s="301">
        <v>100</v>
      </c>
      <c r="R67" s="296">
        <v>0.01</v>
      </c>
      <c r="S67" s="276">
        <f t="shared" ref="S67:S85" si="4">Q67*R67</f>
        <v>1</v>
      </c>
      <c r="T67" s="296">
        <v>0.01</v>
      </c>
      <c r="U67" s="296">
        <v>0.01</v>
      </c>
      <c r="V67" s="296" t="s">
        <v>2450</v>
      </c>
      <c r="W67" s="276" t="s">
        <v>2450</v>
      </c>
      <c r="X67" s="276" t="s">
        <v>2450</v>
      </c>
      <c r="Y67" s="276" t="s">
        <v>2450</v>
      </c>
      <c r="Z67" s="276" t="s">
        <v>2450</v>
      </c>
      <c r="AA67" s="276" t="s">
        <v>2450</v>
      </c>
      <c r="AB67" s="276" t="s">
        <v>2450</v>
      </c>
      <c r="AC67" s="297">
        <v>0.33333333333333331</v>
      </c>
      <c r="AD67" s="297">
        <v>0.75</v>
      </c>
      <c r="AE67" s="297">
        <v>0.64583333333333337</v>
      </c>
      <c r="AF67" s="297" t="s">
        <v>2453</v>
      </c>
      <c r="AG67" s="296" t="s">
        <v>2454</v>
      </c>
      <c r="AH67" s="276" t="s">
        <v>2470</v>
      </c>
      <c r="AI67" s="276" t="s">
        <v>2450</v>
      </c>
      <c r="AJ67" s="279" t="s">
        <v>2450</v>
      </c>
      <c r="AK67" s="280" t="s">
        <v>2704</v>
      </c>
    </row>
    <row r="68" spans="1:37" ht="12.75" customHeight="1" x14ac:dyDescent="0.25">
      <c r="A68" s="132"/>
      <c r="B68" s="275" t="s">
        <v>302</v>
      </c>
      <c r="C68" s="276" t="s">
        <v>3009</v>
      </c>
      <c r="D68" s="276" t="s">
        <v>3010</v>
      </c>
      <c r="E68" s="276">
        <v>725</v>
      </c>
      <c r="F68" s="276" t="s">
        <v>3011</v>
      </c>
      <c r="G68" s="276" t="s">
        <v>3012</v>
      </c>
      <c r="H68" s="276" t="s">
        <v>3013</v>
      </c>
      <c r="I68" s="276" t="s">
        <v>2490</v>
      </c>
      <c r="J68" s="274" t="s">
        <v>2491</v>
      </c>
      <c r="K68" s="276" t="s">
        <v>3014</v>
      </c>
      <c r="L68" s="276" t="s">
        <v>3015</v>
      </c>
      <c r="M68" s="276" t="s">
        <v>3016</v>
      </c>
      <c r="N68" s="276" t="s">
        <v>2450</v>
      </c>
      <c r="O68" s="276" t="s">
        <v>2495</v>
      </c>
      <c r="P68" s="276" t="s">
        <v>2452</v>
      </c>
      <c r="Q68" s="277">
        <v>100</v>
      </c>
      <c r="R68" s="276">
        <v>1E-4</v>
      </c>
      <c r="S68" s="276">
        <f t="shared" si="4"/>
        <v>0.01</v>
      </c>
      <c r="T68" s="276">
        <v>1E-4</v>
      </c>
      <c r="U68" s="276">
        <v>1E-4</v>
      </c>
      <c r="V68" s="276" t="s">
        <v>2450</v>
      </c>
      <c r="W68" s="276" t="s">
        <v>2450</v>
      </c>
      <c r="X68" s="276" t="s">
        <v>2450</v>
      </c>
      <c r="Y68" s="276" t="s">
        <v>2450</v>
      </c>
      <c r="Z68" s="276" t="s">
        <v>2450</v>
      </c>
      <c r="AA68" s="276" t="s">
        <v>2450</v>
      </c>
      <c r="AB68" s="276" t="s">
        <v>2450</v>
      </c>
      <c r="AC68" s="278">
        <v>0.33333333333333331</v>
      </c>
      <c r="AD68" s="278">
        <v>0.75</v>
      </c>
      <c r="AE68" s="278">
        <v>0.6875</v>
      </c>
      <c r="AF68" s="278" t="s">
        <v>2453</v>
      </c>
      <c r="AG68" s="276" t="s">
        <v>2454</v>
      </c>
      <c r="AH68" s="276" t="s">
        <v>2470</v>
      </c>
      <c r="AI68" s="276" t="s">
        <v>2450</v>
      </c>
      <c r="AJ68" s="279" t="s">
        <v>2450</v>
      </c>
      <c r="AK68" s="280" t="s">
        <v>2496</v>
      </c>
    </row>
    <row r="69" spans="1:37" ht="12.75" customHeight="1" x14ac:dyDescent="0.25">
      <c r="A69" s="132"/>
      <c r="B69" s="275" t="s">
        <v>304</v>
      </c>
      <c r="C69" s="276" t="s">
        <v>3017</v>
      </c>
      <c r="D69" s="276" t="s">
        <v>3018</v>
      </c>
      <c r="E69" s="276">
        <v>725</v>
      </c>
      <c r="F69" s="276" t="s">
        <v>3019</v>
      </c>
      <c r="G69" s="276" t="s">
        <v>3020</v>
      </c>
      <c r="H69" s="276" t="s">
        <v>3021</v>
      </c>
      <c r="I69" s="276" t="s">
        <v>2490</v>
      </c>
      <c r="J69" s="274" t="s">
        <v>2491</v>
      </c>
      <c r="K69" s="276" t="s">
        <v>3022</v>
      </c>
      <c r="L69" s="276" t="s">
        <v>3023</v>
      </c>
      <c r="M69" s="276" t="s">
        <v>3024</v>
      </c>
      <c r="N69" s="276" t="s">
        <v>2450</v>
      </c>
      <c r="O69" s="276" t="s">
        <v>2495</v>
      </c>
      <c r="P69" s="276" t="s">
        <v>2452</v>
      </c>
      <c r="Q69" s="277">
        <v>100</v>
      </c>
      <c r="R69" s="276">
        <v>1E-4</v>
      </c>
      <c r="S69" s="276">
        <f t="shared" si="4"/>
        <v>0.01</v>
      </c>
      <c r="T69" s="276">
        <v>1E-4</v>
      </c>
      <c r="U69" s="276">
        <v>1E-4</v>
      </c>
      <c r="V69" s="276" t="s">
        <v>2450</v>
      </c>
      <c r="W69" s="276" t="s">
        <v>2450</v>
      </c>
      <c r="X69" s="276" t="s">
        <v>2450</v>
      </c>
      <c r="Y69" s="276" t="s">
        <v>2450</v>
      </c>
      <c r="Z69" s="276" t="s">
        <v>2450</v>
      </c>
      <c r="AA69" s="276" t="s">
        <v>2450</v>
      </c>
      <c r="AB69" s="276" t="s">
        <v>2450</v>
      </c>
      <c r="AC69" s="278">
        <v>0.33333333333333331</v>
      </c>
      <c r="AD69" s="278">
        <v>0.75</v>
      </c>
      <c r="AE69" s="278">
        <v>0.6875</v>
      </c>
      <c r="AF69" s="278" t="s">
        <v>2453</v>
      </c>
      <c r="AG69" s="276" t="s">
        <v>2454</v>
      </c>
      <c r="AH69" s="276" t="s">
        <v>2470</v>
      </c>
      <c r="AI69" s="276" t="s">
        <v>2450</v>
      </c>
      <c r="AJ69" s="279" t="s">
        <v>2450</v>
      </c>
      <c r="AK69" s="280" t="s">
        <v>2496</v>
      </c>
    </row>
    <row r="70" spans="1:37" ht="12.75" customHeight="1" x14ac:dyDescent="0.25">
      <c r="A70" s="132"/>
      <c r="B70" s="275" t="s">
        <v>3025</v>
      </c>
      <c r="C70" s="276" t="s">
        <v>11235</v>
      </c>
      <c r="D70" s="276" t="s">
        <v>3026</v>
      </c>
      <c r="E70" s="276">
        <v>788</v>
      </c>
      <c r="F70" s="276" t="s">
        <v>3027</v>
      </c>
      <c r="G70" s="276" t="s">
        <v>3028</v>
      </c>
      <c r="H70" s="276" t="s">
        <v>3029</v>
      </c>
      <c r="I70" s="276" t="s">
        <v>2523</v>
      </c>
      <c r="J70" s="274" t="s">
        <v>2524</v>
      </c>
      <c r="K70" s="276" t="s">
        <v>3030</v>
      </c>
      <c r="L70" s="276" t="s">
        <v>3031</v>
      </c>
      <c r="M70" s="276" t="s">
        <v>3032</v>
      </c>
      <c r="N70" s="276" t="s">
        <v>2450</v>
      </c>
      <c r="O70" s="276" t="s">
        <v>2467</v>
      </c>
      <c r="P70" s="276" t="s">
        <v>2452</v>
      </c>
      <c r="Q70" s="277">
        <v>100</v>
      </c>
      <c r="R70" s="276">
        <v>1E-4</v>
      </c>
      <c r="S70" s="276">
        <f t="shared" si="4"/>
        <v>0.01</v>
      </c>
      <c r="T70" s="276">
        <v>1E-4</v>
      </c>
      <c r="U70" s="276">
        <v>1E-4</v>
      </c>
      <c r="V70" s="276" t="s">
        <v>2450</v>
      </c>
      <c r="W70" s="276" t="s">
        <v>2450</v>
      </c>
      <c r="X70" s="276" t="s">
        <v>2450</v>
      </c>
      <c r="Y70" s="276" t="s">
        <v>2450</v>
      </c>
      <c r="Z70" s="276" t="s">
        <v>2450</v>
      </c>
      <c r="AA70" s="276" t="s">
        <v>2450</v>
      </c>
      <c r="AB70" s="276" t="s">
        <v>2450</v>
      </c>
      <c r="AC70" s="278">
        <v>0.33333333333333331</v>
      </c>
      <c r="AD70" s="278">
        <v>0.75</v>
      </c>
      <c r="AE70" s="278">
        <v>0.6875</v>
      </c>
      <c r="AF70" s="278" t="s">
        <v>2453</v>
      </c>
      <c r="AG70" s="276" t="s">
        <v>2454</v>
      </c>
      <c r="AH70" s="276" t="s">
        <v>2470</v>
      </c>
      <c r="AI70" s="276" t="s">
        <v>2450</v>
      </c>
      <c r="AJ70" s="279" t="s">
        <v>2450</v>
      </c>
      <c r="AK70" s="280" t="s">
        <v>2531</v>
      </c>
    </row>
    <row r="71" spans="1:37" ht="12.75" customHeight="1" x14ac:dyDescent="0.25">
      <c r="A71" s="132"/>
      <c r="B71" s="275" t="s">
        <v>3033</v>
      </c>
      <c r="C71" s="276" t="s">
        <v>3034</v>
      </c>
      <c r="D71" s="276" t="s">
        <v>3035</v>
      </c>
      <c r="E71" s="276">
        <v>966</v>
      </c>
      <c r="F71" s="276" t="s">
        <v>3036</v>
      </c>
      <c r="G71" s="276" t="s">
        <v>3037</v>
      </c>
      <c r="H71" s="276" t="s">
        <v>3038</v>
      </c>
      <c r="I71" s="276" t="s">
        <v>2511</v>
      </c>
      <c r="J71" s="274" t="s">
        <v>2512</v>
      </c>
      <c r="K71" s="276" t="s">
        <v>3039</v>
      </c>
      <c r="L71" s="276" t="s">
        <v>3040</v>
      </c>
      <c r="M71" s="276" t="s">
        <v>3041</v>
      </c>
      <c r="N71" s="276" t="s">
        <v>2450</v>
      </c>
      <c r="O71" s="276" t="s">
        <v>2467</v>
      </c>
      <c r="P71" s="276" t="s">
        <v>2452</v>
      </c>
      <c r="Q71" s="277">
        <v>100</v>
      </c>
      <c r="R71" s="276">
        <v>1E-4</v>
      </c>
      <c r="S71" s="276">
        <f t="shared" si="4"/>
        <v>0.01</v>
      </c>
      <c r="T71" s="276">
        <v>1E-4</v>
      </c>
      <c r="U71" s="276">
        <v>1E-4</v>
      </c>
      <c r="V71" s="276" t="s">
        <v>2450</v>
      </c>
      <c r="W71" s="276" t="s">
        <v>2450</v>
      </c>
      <c r="X71" s="276" t="s">
        <v>2450</v>
      </c>
      <c r="Y71" s="276" t="s">
        <v>2450</v>
      </c>
      <c r="Z71" s="276" t="s">
        <v>2450</v>
      </c>
      <c r="AA71" s="276" t="s">
        <v>2450</v>
      </c>
      <c r="AB71" s="276" t="s">
        <v>2450</v>
      </c>
      <c r="AC71" s="278">
        <v>0.33333333333333331</v>
      </c>
      <c r="AD71" s="278">
        <v>0.75</v>
      </c>
      <c r="AE71" s="278">
        <v>0.6875</v>
      </c>
      <c r="AF71" s="278" t="s">
        <v>2453</v>
      </c>
      <c r="AG71" s="276" t="s">
        <v>2454</v>
      </c>
      <c r="AH71" s="276" t="s">
        <v>2470</v>
      </c>
      <c r="AI71" s="276" t="s">
        <v>2450</v>
      </c>
      <c r="AJ71" s="279" t="s">
        <v>2450</v>
      </c>
      <c r="AK71" s="280" t="s">
        <v>2516</v>
      </c>
    </row>
    <row r="72" spans="1:37" ht="12.75" customHeight="1" x14ac:dyDescent="0.25">
      <c r="A72" s="132"/>
      <c r="B72" s="275" t="s">
        <v>3042</v>
      </c>
      <c r="C72" s="276" t="s">
        <v>3043</v>
      </c>
      <c r="D72" s="276" t="s">
        <v>3044</v>
      </c>
      <c r="E72" s="276">
        <v>762</v>
      </c>
      <c r="F72" s="276" t="s">
        <v>3045</v>
      </c>
      <c r="G72" s="276" t="s">
        <v>3046</v>
      </c>
      <c r="H72" s="276" t="s">
        <v>3047</v>
      </c>
      <c r="I72" s="276" t="s">
        <v>2586</v>
      </c>
      <c r="J72" s="274" t="s">
        <v>2587</v>
      </c>
      <c r="K72" s="276" t="s">
        <v>3048</v>
      </c>
      <c r="L72" s="276" t="s">
        <v>3049</v>
      </c>
      <c r="M72" s="276" t="s">
        <v>3050</v>
      </c>
      <c r="N72" s="276" t="s">
        <v>2450</v>
      </c>
      <c r="O72" s="276" t="s">
        <v>2467</v>
      </c>
      <c r="P72" s="276" t="s">
        <v>2452</v>
      </c>
      <c r="Q72" s="277">
        <v>100</v>
      </c>
      <c r="R72" s="276">
        <v>1E-4</v>
      </c>
      <c r="S72" s="276">
        <f t="shared" si="4"/>
        <v>0.01</v>
      </c>
      <c r="T72" s="276">
        <v>1E-4</v>
      </c>
      <c r="U72" s="276">
        <v>1E-4</v>
      </c>
      <c r="V72" s="276" t="s">
        <v>2450</v>
      </c>
      <c r="W72" s="276" t="s">
        <v>2450</v>
      </c>
      <c r="X72" s="276" t="s">
        <v>2450</v>
      </c>
      <c r="Y72" s="276" t="s">
        <v>2450</v>
      </c>
      <c r="Z72" s="276" t="s">
        <v>2450</v>
      </c>
      <c r="AA72" s="276" t="s">
        <v>2450</v>
      </c>
      <c r="AB72" s="276" t="s">
        <v>2450</v>
      </c>
      <c r="AC72" s="278">
        <v>0.33333333333333331</v>
      </c>
      <c r="AD72" s="278">
        <v>0.75</v>
      </c>
      <c r="AE72" s="278">
        <v>0.6875</v>
      </c>
      <c r="AF72" s="278" t="s">
        <v>2453</v>
      </c>
      <c r="AG72" s="276" t="s">
        <v>2454</v>
      </c>
      <c r="AH72" s="276" t="s">
        <v>2470</v>
      </c>
      <c r="AI72" s="276" t="s">
        <v>2450</v>
      </c>
      <c r="AJ72" s="279" t="s">
        <v>2450</v>
      </c>
      <c r="AK72" s="280" t="s">
        <v>2591</v>
      </c>
    </row>
    <row r="73" spans="1:37" ht="12.75" customHeight="1" x14ac:dyDescent="0.25">
      <c r="A73" s="132"/>
      <c r="B73" s="275" t="s">
        <v>3051</v>
      </c>
      <c r="C73" s="276" t="s">
        <v>3052</v>
      </c>
      <c r="D73" s="276" t="s">
        <v>3053</v>
      </c>
      <c r="E73" s="276">
        <v>627</v>
      </c>
      <c r="F73" s="276" t="s">
        <v>3054</v>
      </c>
      <c r="G73" s="276" t="s">
        <v>3055</v>
      </c>
      <c r="H73" s="276" t="s">
        <v>3056</v>
      </c>
      <c r="I73" s="276" t="s">
        <v>2446</v>
      </c>
      <c r="J73" s="274" t="s">
        <v>2447</v>
      </c>
      <c r="K73" s="276" t="s">
        <v>3057</v>
      </c>
      <c r="L73" s="276" t="s">
        <v>3058</v>
      </c>
      <c r="M73" s="276" t="s">
        <v>2450</v>
      </c>
      <c r="N73" s="276" t="s">
        <v>2450</v>
      </c>
      <c r="O73" s="276" t="s">
        <v>2451</v>
      </c>
      <c r="P73" s="276" t="s">
        <v>2452</v>
      </c>
      <c r="Q73" s="277">
        <v>1000</v>
      </c>
      <c r="R73" s="276">
        <v>0.01</v>
      </c>
      <c r="S73" s="276">
        <f t="shared" si="4"/>
        <v>10</v>
      </c>
      <c r="T73" s="276">
        <v>0.01</v>
      </c>
      <c r="U73" s="276">
        <v>0.01</v>
      </c>
      <c r="V73" s="276" t="s">
        <v>2450</v>
      </c>
      <c r="W73" s="276" t="s">
        <v>2450</v>
      </c>
      <c r="X73" s="276" t="s">
        <v>2450</v>
      </c>
      <c r="Y73" s="276" t="s">
        <v>2450</v>
      </c>
      <c r="Z73" s="276" t="s">
        <v>2450</v>
      </c>
      <c r="AA73" s="276" t="s">
        <v>2450</v>
      </c>
      <c r="AB73" s="276" t="s">
        <v>2450</v>
      </c>
      <c r="AC73" s="278">
        <v>0.33333333333333331</v>
      </c>
      <c r="AD73" s="278">
        <v>0.75</v>
      </c>
      <c r="AE73" s="278">
        <v>0.6875</v>
      </c>
      <c r="AF73" s="278" t="s">
        <v>2453</v>
      </c>
      <c r="AG73" s="276" t="s">
        <v>2454</v>
      </c>
      <c r="AH73" s="276" t="s">
        <v>2450</v>
      </c>
      <c r="AI73" s="276" t="s">
        <v>2450</v>
      </c>
      <c r="AJ73" s="279" t="s">
        <v>2450</v>
      </c>
      <c r="AK73" s="280" t="s">
        <v>2455</v>
      </c>
    </row>
    <row r="74" spans="1:37" ht="12.75" customHeight="1" x14ac:dyDescent="0.25">
      <c r="A74" s="132"/>
      <c r="B74" s="290" t="s">
        <v>3059</v>
      </c>
      <c r="C74" s="276" t="s">
        <v>3060</v>
      </c>
      <c r="D74" s="276" t="s">
        <v>3061</v>
      </c>
      <c r="E74" s="276">
        <v>788</v>
      </c>
      <c r="F74" s="276" t="s">
        <v>3062</v>
      </c>
      <c r="G74" s="276" t="s">
        <v>3063</v>
      </c>
      <c r="H74" s="276" t="s">
        <v>3064</v>
      </c>
      <c r="I74" s="276" t="s">
        <v>2523</v>
      </c>
      <c r="J74" s="274" t="s">
        <v>2524</v>
      </c>
      <c r="K74" s="276" t="s">
        <v>3065</v>
      </c>
      <c r="L74" s="276" t="s">
        <v>3066</v>
      </c>
      <c r="M74" s="276" t="s">
        <v>3067</v>
      </c>
      <c r="N74" s="291" t="s">
        <v>3068</v>
      </c>
      <c r="O74" s="276" t="s">
        <v>2467</v>
      </c>
      <c r="P74" s="276" t="s">
        <v>2452</v>
      </c>
      <c r="Q74" s="277">
        <v>100</v>
      </c>
      <c r="R74" s="276">
        <v>1E-4</v>
      </c>
      <c r="S74" s="276">
        <f t="shared" si="4"/>
        <v>0.01</v>
      </c>
      <c r="T74" s="276">
        <v>1E-4</v>
      </c>
      <c r="U74" s="276">
        <v>1E-4</v>
      </c>
      <c r="V74" s="276" t="s">
        <v>2529</v>
      </c>
      <c r="W74" s="276">
        <v>1E-4</v>
      </c>
      <c r="X74" s="276">
        <v>100</v>
      </c>
      <c r="Y74" s="276">
        <v>0.01</v>
      </c>
      <c r="Z74" s="276">
        <v>1E-4</v>
      </c>
      <c r="AA74" s="276">
        <v>1E-4</v>
      </c>
      <c r="AB74" s="292" t="s">
        <v>2530</v>
      </c>
      <c r="AC74" s="278">
        <v>0.33333333333333331</v>
      </c>
      <c r="AD74" s="278">
        <v>0.75</v>
      </c>
      <c r="AE74" s="278">
        <v>0.6875</v>
      </c>
      <c r="AF74" s="278" t="s">
        <v>2453</v>
      </c>
      <c r="AG74" s="276" t="s">
        <v>2454</v>
      </c>
      <c r="AH74" s="276" t="s">
        <v>2470</v>
      </c>
      <c r="AI74" s="276" t="s">
        <v>2450</v>
      </c>
      <c r="AJ74" s="279" t="s">
        <v>2450</v>
      </c>
      <c r="AK74" s="280" t="s">
        <v>2531</v>
      </c>
    </row>
    <row r="75" spans="1:37" ht="12.75" customHeight="1" x14ac:dyDescent="0.25">
      <c r="A75" s="132"/>
      <c r="B75" s="275" t="s">
        <v>3069</v>
      </c>
      <c r="C75" s="276" t="s">
        <v>3070</v>
      </c>
      <c r="D75" s="276" t="s">
        <v>3071</v>
      </c>
      <c r="E75" s="276">
        <v>2500</v>
      </c>
      <c r="F75" s="276" t="s">
        <v>3072</v>
      </c>
      <c r="G75" s="276" t="s">
        <v>3073</v>
      </c>
      <c r="H75" s="276" t="s">
        <v>3074</v>
      </c>
      <c r="I75" s="276" t="s">
        <v>2462</v>
      </c>
      <c r="J75" s="274" t="s">
        <v>2463</v>
      </c>
      <c r="K75" s="276" t="s">
        <v>3075</v>
      </c>
      <c r="L75" s="276" t="s">
        <v>3076</v>
      </c>
      <c r="M75" s="276" t="s">
        <v>3077</v>
      </c>
      <c r="N75" s="276" t="s">
        <v>2450</v>
      </c>
      <c r="O75" s="276" t="s">
        <v>2467</v>
      </c>
      <c r="P75" s="276" t="s">
        <v>2468</v>
      </c>
      <c r="Q75" s="277">
        <v>1000</v>
      </c>
      <c r="R75" s="276">
        <v>1E-4</v>
      </c>
      <c r="S75" s="276">
        <f t="shared" si="4"/>
        <v>0.1</v>
      </c>
      <c r="T75" s="276">
        <v>1E-4</v>
      </c>
      <c r="U75" s="276">
        <v>1E-4</v>
      </c>
      <c r="V75" s="276" t="s">
        <v>2450</v>
      </c>
      <c r="W75" s="276" t="s">
        <v>2450</v>
      </c>
      <c r="X75" s="276" t="s">
        <v>2450</v>
      </c>
      <c r="Y75" s="276" t="s">
        <v>2450</v>
      </c>
      <c r="Z75" s="276" t="s">
        <v>2450</v>
      </c>
      <c r="AA75" s="276" t="s">
        <v>2450</v>
      </c>
      <c r="AB75" s="276" t="s">
        <v>2450</v>
      </c>
      <c r="AC75" s="278">
        <v>0.33333333333333331</v>
      </c>
      <c r="AD75" s="278">
        <v>0.75</v>
      </c>
      <c r="AE75" s="278">
        <v>0.75</v>
      </c>
      <c r="AF75" s="278" t="s">
        <v>2469</v>
      </c>
      <c r="AG75" s="276" t="s">
        <v>2454</v>
      </c>
      <c r="AH75" s="276" t="s">
        <v>2470</v>
      </c>
      <c r="AI75" s="276" t="s">
        <v>2450</v>
      </c>
      <c r="AJ75" s="279" t="s">
        <v>2450</v>
      </c>
      <c r="AK75" s="280" t="s">
        <v>2471</v>
      </c>
    </row>
    <row r="76" spans="1:37" ht="12.75" customHeight="1" x14ac:dyDescent="0.25">
      <c r="A76" s="132"/>
      <c r="B76" s="290" t="s">
        <v>11277</v>
      </c>
      <c r="C76" s="276" t="s">
        <v>11253</v>
      </c>
      <c r="D76" s="276" t="s">
        <v>11269</v>
      </c>
      <c r="E76" s="276">
        <v>372</v>
      </c>
      <c r="F76" s="276" t="s">
        <v>11270</v>
      </c>
      <c r="G76" s="276" t="s">
        <v>11271</v>
      </c>
      <c r="H76" s="276" t="s">
        <v>11272</v>
      </c>
      <c r="I76" s="276" t="s">
        <v>2642</v>
      </c>
      <c r="J76" s="274" t="s">
        <v>2643</v>
      </c>
      <c r="K76" s="276" t="s">
        <v>11254</v>
      </c>
      <c r="L76" s="276" t="s">
        <v>2450</v>
      </c>
      <c r="M76" s="276" t="s">
        <v>2450</v>
      </c>
      <c r="N76" s="291" t="s">
        <v>11254</v>
      </c>
      <c r="O76" s="276" t="s">
        <v>2646</v>
      </c>
      <c r="P76" s="276" t="s">
        <v>2468</v>
      </c>
      <c r="Q76" s="276" t="s">
        <v>2450</v>
      </c>
      <c r="R76" s="276" t="s">
        <v>2450</v>
      </c>
      <c r="S76" s="276" t="s">
        <v>2450</v>
      </c>
      <c r="T76" s="276" t="s">
        <v>2450</v>
      </c>
      <c r="U76" s="276" t="s">
        <v>2450</v>
      </c>
      <c r="V76" s="276" t="s">
        <v>2450</v>
      </c>
      <c r="W76" s="276">
        <v>1E-4</v>
      </c>
      <c r="X76" s="276">
        <v>100</v>
      </c>
      <c r="Y76" s="276">
        <f>X76*W76</f>
        <v>0.01</v>
      </c>
      <c r="Z76" s="276">
        <v>1E-4</v>
      </c>
      <c r="AA76" s="276">
        <v>1E-4</v>
      </c>
      <c r="AB76" s="292" t="s">
        <v>2530</v>
      </c>
      <c r="AC76" s="278">
        <v>0.33333333333333331</v>
      </c>
      <c r="AD76" s="278">
        <v>0.89583333333333337</v>
      </c>
      <c r="AE76" s="278">
        <v>0.60416666666666663</v>
      </c>
      <c r="AF76" s="278" t="s">
        <v>2453</v>
      </c>
      <c r="AG76" s="276" t="s">
        <v>2454</v>
      </c>
      <c r="AH76" s="276" t="s">
        <v>2450</v>
      </c>
      <c r="AI76" s="276" t="s">
        <v>2450</v>
      </c>
      <c r="AJ76" s="279" t="s">
        <v>2450</v>
      </c>
      <c r="AK76" s="280" t="s">
        <v>2647</v>
      </c>
    </row>
    <row r="77" spans="1:37" ht="12.75" customHeight="1" x14ac:dyDescent="0.25">
      <c r="A77" s="132"/>
      <c r="B77" s="275" t="s">
        <v>3078</v>
      </c>
      <c r="C77" s="276" t="s">
        <v>3079</v>
      </c>
      <c r="D77" s="276" t="s">
        <v>3080</v>
      </c>
      <c r="E77" s="276">
        <v>627</v>
      </c>
      <c r="F77" s="276" t="s">
        <v>3081</v>
      </c>
      <c r="G77" s="276" t="s">
        <v>3082</v>
      </c>
      <c r="H77" s="276" t="s">
        <v>3083</v>
      </c>
      <c r="I77" s="276" t="s">
        <v>2446</v>
      </c>
      <c r="J77" s="274" t="s">
        <v>2447</v>
      </c>
      <c r="K77" s="276" t="s">
        <v>3084</v>
      </c>
      <c r="L77" s="276" t="s">
        <v>3085</v>
      </c>
      <c r="M77" s="276" t="s">
        <v>2450</v>
      </c>
      <c r="N77" s="276" t="s">
        <v>2450</v>
      </c>
      <c r="O77" s="276" t="s">
        <v>2451</v>
      </c>
      <c r="P77" s="276" t="s">
        <v>2452</v>
      </c>
      <c r="Q77" s="277">
        <v>1000</v>
      </c>
      <c r="R77" s="276">
        <v>0.01</v>
      </c>
      <c r="S77" s="276">
        <f t="shared" si="4"/>
        <v>10</v>
      </c>
      <c r="T77" s="276">
        <v>0.01</v>
      </c>
      <c r="U77" s="276">
        <v>0.01</v>
      </c>
      <c r="V77" s="276" t="s">
        <v>2450</v>
      </c>
      <c r="W77" s="276" t="s">
        <v>2450</v>
      </c>
      <c r="X77" s="276" t="s">
        <v>2450</v>
      </c>
      <c r="Y77" s="276" t="s">
        <v>2450</v>
      </c>
      <c r="Z77" s="276" t="s">
        <v>2450</v>
      </c>
      <c r="AA77" s="276" t="s">
        <v>2450</v>
      </c>
      <c r="AB77" s="276" t="s">
        <v>2450</v>
      </c>
      <c r="AC77" s="278">
        <v>0.33333333333333331</v>
      </c>
      <c r="AD77" s="278">
        <v>0.75</v>
      </c>
      <c r="AE77" s="278">
        <v>0.6875</v>
      </c>
      <c r="AF77" s="278" t="s">
        <v>2453</v>
      </c>
      <c r="AG77" s="276" t="s">
        <v>2454</v>
      </c>
      <c r="AH77" s="276" t="s">
        <v>2450</v>
      </c>
      <c r="AI77" s="276" t="s">
        <v>2450</v>
      </c>
      <c r="AJ77" s="279" t="s">
        <v>2450</v>
      </c>
      <c r="AK77" s="280" t="s">
        <v>2455</v>
      </c>
    </row>
    <row r="78" spans="1:37" ht="12.75" customHeight="1" x14ac:dyDescent="0.25">
      <c r="A78" s="132"/>
      <c r="B78" s="275" t="s">
        <v>3086</v>
      </c>
      <c r="C78" s="276" t="s">
        <v>3087</v>
      </c>
      <c r="D78" s="276" t="s">
        <v>3088</v>
      </c>
      <c r="E78" s="276">
        <v>627</v>
      </c>
      <c r="F78" s="276" t="s">
        <v>3089</v>
      </c>
      <c r="G78" s="276" t="s">
        <v>3090</v>
      </c>
      <c r="H78" s="276" t="s">
        <v>3091</v>
      </c>
      <c r="I78" s="276" t="s">
        <v>2446</v>
      </c>
      <c r="J78" s="274" t="s">
        <v>2447</v>
      </c>
      <c r="K78" s="276" t="s">
        <v>3092</v>
      </c>
      <c r="L78" s="276" t="s">
        <v>3093</v>
      </c>
      <c r="M78" s="276" t="s">
        <v>2450</v>
      </c>
      <c r="N78" s="276" t="s">
        <v>2450</v>
      </c>
      <c r="O78" s="276" t="s">
        <v>2451</v>
      </c>
      <c r="P78" s="276" t="s">
        <v>2452</v>
      </c>
      <c r="Q78" s="277">
        <v>1000</v>
      </c>
      <c r="R78" s="276">
        <v>0.01</v>
      </c>
      <c r="S78" s="276">
        <f t="shared" si="4"/>
        <v>10</v>
      </c>
      <c r="T78" s="276">
        <v>0.01</v>
      </c>
      <c r="U78" s="276">
        <v>0.01</v>
      </c>
      <c r="V78" s="276" t="s">
        <v>2450</v>
      </c>
      <c r="W78" s="276" t="s">
        <v>2450</v>
      </c>
      <c r="X78" s="276" t="s">
        <v>2450</v>
      </c>
      <c r="Y78" s="276" t="s">
        <v>2450</v>
      </c>
      <c r="Z78" s="276" t="s">
        <v>2450</v>
      </c>
      <c r="AA78" s="276" t="s">
        <v>2450</v>
      </c>
      <c r="AB78" s="276" t="s">
        <v>2450</v>
      </c>
      <c r="AC78" s="278">
        <v>0.33333333333333331</v>
      </c>
      <c r="AD78" s="278">
        <v>0.75</v>
      </c>
      <c r="AE78" s="278">
        <v>0.6875</v>
      </c>
      <c r="AF78" s="278" t="s">
        <v>2453</v>
      </c>
      <c r="AG78" s="276" t="s">
        <v>2454</v>
      </c>
      <c r="AH78" s="276" t="s">
        <v>2450</v>
      </c>
      <c r="AI78" s="276" t="s">
        <v>2450</v>
      </c>
      <c r="AJ78" s="279" t="s">
        <v>2450</v>
      </c>
      <c r="AK78" s="280" t="s">
        <v>2455</v>
      </c>
    </row>
    <row r="79" spans="1:37" ht="12.75" customHeight="1" x14ac:dyDescent="0.25">
      <c r="A79" s="132"/>
      <c r="B79" s="275" t="s">
        <v>3094</v>
      </c>
      <c r="C79" s="276" t="s">
        <v>3095</v>
      </c>
      <c r="D79" s="276" t="s">
        <v>3096</v>
      </c>
      <c r="E79" s="276">
        <v>627</v>
      </c>
      <c r="F79" s="276" t="s">
        <v>3097</v>
      </c>
      <c r="G79" s="276" t="s">
        <v>3098</v>
      </c>
      <c r="H79" s="276" t="s">
        <v>3099</v>
      </c>
      <c r="I79" s="276" t="s">
        <v>2446</v>
      </c>
      <c r="J79" s="274" t="s">
        <v>2447</v>
      </c>
      <c r="K79" s="276" t="s">
        <v>3100</v>
      </c>
      <c r="L79" s="276" t="s">
        <v>3101</v>
      </c>
      <c r="M79" s="276" t="s">
        <v>2450</v>
      </c>
      <c r="N79" s="276" t="s">
        <v>2450</v>
      </c>
      <c r="O79" s="276" t="s">
        <v>2451</v>
      </c>
      <c r="P79" s="276" t="s">
        <v>2452</v>
      </c>
      <c r="Q79" s="277">
        <v>1000</v>
      </c>
      <c r="R79" s="276">
        <v>0.01</v>
      </c>
      <c r="S79" s="276">
        <f t="shared" si="4"/>
        <v>10</v>
      </c>
      <c r="T79" s="276">
        <v>0.01</v>
      </c>
      <c r="U79" s="276">
        <v>0.01</v>
      </c>
      <c r="V79" s="276" t="s">
        <v>2450</v>
      </c>
      <c r="W79" s="276" t="s">
        <v>2450</v>
      </c>
      <c r="X79" s="276" t="s">
        <v>2450</v>
      </c>
      <c r="Y79" s="276" t="s">
        <v>2450</v>
      </c>
      <c r="Z79" s="276" t="s">
        <v>2450</v>
      </c>
      <c r="AA79" s="276" t="s">
        <v>2450</v>
      </c>
      <c r="AB79" s="276" t="s">
        <v>2450</v>
      </c>
      <c r="AC79" s="278">
        <v>0.33333333333333331</v>
      </c>
      <c r="AD79" s="278">
        <v>0.75</v>
      </c>
      <c r="AE79" s="278">
        <v>0.6875</v>
      </c>
      <c r="AF79" s="278" t="s">
        <v>2453</v>
      </c>
      <c r="AG79" s="276" t="s">
        <v>2454</v>
      </c>
      <c r="AH79" s="276" t="s">
        <v>2450</v>
      </c>
      <c r="AI79" s="276" t="s">
        <v>2450</v>
      </c>
      <c r="AJ79" s="279" t="s">
        <v>2450</v>
      </c>
      <c r="AK79" s="280" t="s">
        <v>2455</v>
      </c>
    </row>
    <row r="80" spans="1:37" ht="12.75" customHeight="1" x14ac:dyDescent="0.25">
      <c r="A80" s="167"/>
      <c r="B80" s="275" t="s">
        <v>11807</v>
      </c>
      <c r="C80" s="276" t="s">
        <v>11808</v>
      </c>
      <c r="D80" s="276" t="s">
        <v>11809</v>
      </c>
      <c r="E80" s="276">
        <v>257</v>
      </c>
      <c r="F80" s="276" t="s">
        <v>11810</v>
      </c>
      <c r="G80" s="276" t="s">
        <v>11811</v>
      </c>
      <c r="H80" s="276" t="s">
        <v>11812</v>
      </c>
      <c r="I80" s="276" t="s">
        <v>2478</v>
      </c>
      <c r="J80" s="274" t="s">
        <v>2479</v>
      </c>
      <c r="K80" s="276" t="s">
        <v>3103</v>
      </c>
      <c r="L80" s="276" t="s">
        <v>3104</v>
      </c>
      <c r="M80" s="276" t="s">
        <v>3105</v>
      </c>
      <c r="N80" s="276" t="s">
        <v>2450</v>
      </c>
      <c r="O80" s="276" t="s">
        <v>2483</v>
      </c>
      <c r="P80" s="276" t="s">
        <v>2452</v>
      </c>
      <c r="Q80" s="277">
        <v>100</v>
      </c>
      <c r="R80" s="276">
        <v>1E-3</v>
      </c>
      <c r="S80" s="276">
        <f t="shared" si="4"/>
        <v>0.1</v>
      </c>
      <c r="T80" s="276">
        <v>1E-3</v>
      </c>
      <c r="U80" s="276">
        <v>1E-3</v>
      </c>
      <c r="V80" s="276" t="s">
        <v>2450</v>
      </c>
      <c r="W80" s="276" t="s">
        <v>2450</v>
      </c>
      <c r="X80" s="276" t="s">
        <v>2450</v>
      </c>
      <c r="Y80" s="276" t="s">
        <v>2450</v>
      </c>
      <c r="Z80" s="276" t="s">
        <v>2450</v>
      </c>
      <c r="AA80" s="276" t="s">
        <v>2450</v>
      </c>
      <c r="AB80" s="276" t="s">
        <v>2450</v>
      </c>
      <c r="AC80" s="278">
        <v>0.33333333333333331</v>
      </c>
      <c r="AD80" s="278">
        <v>0.75</v>
      </c>
      <c r="AE80" s="278">
        <v>0.6875</v>
      </c>
      <c r="AF80" s="278" t="s">
        <v>2453</v>
      </c>
      <c r="AG80" s="276" t="s">
        <v>2454</v>
      </c>
      <c r="AH80" s="276" t="s">
        <v>2470</v>
      </c>
      <c r="AI80" s="276" t="s">
        <v>2450</v>
      </c>
      <c r="AJ80" s="279" t="s">
        <v>2450</v>
      </c>
      <c r="AK80" s="280" t="s">
        <v>2484</v>
      </c>
    </row>
    <row r="81" spans="1:38" ht="12.75" customHeight="1" x14ac:dyDescent="0.25">
      <c r="A81" s="132"/>
      <c r="B81" s="275" t="s">
        <v>3106</v>
      </c>
      <c r="C81" s="276" t="s">
        <v>3107</v>
      </c>
      <c r="D81" s="276" t="s">
        <v>3108</v>
      </c>
      <c r="E81" s="276">
        <v>788</v>
      </c>
      <c r="F81" s="276" t="s">
        <v>3109</v>
      </c>
      <c r="G81" s="276" t="s">
        <v>3110</v>
      </c>
      <c r="H81" s="276" t="s">
        <v>3111</v>
      </c>
      <c r="I81" s="276" t="s">
        <v>2606</v>
      </c>
      <c r="J81" s="274" t="s">
        <v>2607</v>
      </c>
      <c r="K81" s="276" t="s">
        <v>3112</v>
      </c>
      <c r="L81" s="276" t="s">
        <v>3113</v>
      </c>
      <c r="M81" s="276" t="s">
        <v>3114</v>
      </c>
      <c r="N81" s="276" t="s">
        <v>2450</v>
      </c>
      <c r="O81" s="276" t="s">
        <v>2467</v>
      </c>
      <c r="P81" s="276" t="s">
        <v>2452</v>
      </c>
      <c r="Q81" s="277">
        <v>100</v>
      </c>
      <c r="R81" s="276">
        <v>1E-4</v>
      </c>
      <c r="S81" s="276">
        <f t="shared" si="4"/>
        <v>0.01</v>
      </c>
      <c r="T81" s="276">
        <v>1E-4</v>
      </c>
      <c r="U81" s="276">
        <v>1E-4</v>
      </c>
      <c r="V81" s="276" t="s">
        <v>2450</v>
      </c>
      <c r="W81" s="276" t="s">
        <v>2450</v>
      </c>
      <c r="X81" s="276" t="s">
        <v>2450</v>
      </c>
      <c r="Y81" s="276" t="s">
        <v>2450</v>
      </c>
      <c r="Z81" s="276" t="s">
        <v>2450</v>
      </c>
      <c r="AA81" s="276" t="s">
        <v>2450</v>
      </c>
      <c r="AB81" s="276" t="s">
        <v>2450</v>
      </c>
      <c r="AC81" s="278">
        <v>0.33333333333333331</v>
      </c>
      <c r="AD81" s="278">
        <v>0.75</v>
      </c>
      <c r="AE81" s="278">
        <v>0.6875</v>
      </c>
      <c r="AF81" s="278" t="s">
        <v>2453</v>
      </c>
      <c r="AG81" s="276" t="s">
        <v>2454</v>
      </c>
      <c r="AH81" s="276" t="s">
        <v>2470</v>
      </c>
      <c r="AI81" s="276" t="s">
        <v>2450</v>
      </c>
      <c r="AJ81" s="279" t="s">
        <v>2450</v>
      </c>
      <c r="AK81" s="280" t="s">
        <v>2611</v>
      </c>
    </row>
    <row r="82" spans="1:38" ht="12.75" customHeight="1" x14ac:dyDescent="0.25">
      <c r="A82" s="132"/>
      <c r="B82" s="290" t="s">
        <v>3115</v>
      </c>
      <c r="C82" s="276" t="s">
        <v>3116</v>
      </c>
      <c r="D82" s="276" t="s">
        <v>3117</v>
      </c>
      <c r="E82" s="276">
        <v>966</v>
      </c>
      <c r="F82" s="276" t="s">
        <v>3118</v>
      </c>
      <c r="G82" s="276" t="s">
        <v>3119</v>
      </c>
      <c r="H82" s="276" t="s">
        <v>3120</v>
      </c>
      <c r="I82" s="276" t="s">
        <v>2511</v>
      </c>
      <c r="J82" s="274" t="s">
        <v>2512</v>
      </c>
      <c r="K82" s="276" t="s">
        <v>3121</v>
      </c>
      <c r="L82" s="276" t="s">
        <v>3122</v>
      </c>
      <c r="M82" s="276" t="s">
        <v>3123</v>
      </c>
      <c r="N82" s="291" t="s">
        <v>3121</v>
      </c>
      <c r="O82" s="276" t="s">
        <v>2467</v>
      </c>
      <c r="P82" s="276" t="s">
        <v>2452</v>
      </c>
      <c r="Q82" s="277">
        <v>100</v>
      </c>
      <c r="R82" s="276">
        <v>1E-4</v>
      </c>
      <c r="S82" s="276">
        <f t="shared" si="4"/>
        <v>0.01</v>
      </c>
      <c r="T82" s="276">
        <v>1E-4</v>
      </c>
      <c r="U82" s="276">
        <v>1E-4</v>
      </c>
      <c r="V82" s="276" t="s">
        <v>2529</v>
      </c>
      <c r="W82" s="276">
        <v>1E-4</v>
      </c>
      <c r="X82" s="276">
        <v>100</v>
      </c>
      <c r="Y82" s="276">
        <v>0.01</v>
      </c>
      <c r="Z82" s="276">
        <v>1E-4</v>
      </c>
      <c r="AA82" s="276">
        <v>1E-4</v>
      </c>
      <c r="AB82" s="292" t="s">
        <v>2530</v>
      </c>
      <c r="AC82" s="278">
        <v>0.33333333333333331</v>
      </c>
      <c r="AD82" s="278">
        <v>0.75</v>
      </c>
      <c r="AE82" s="278">
        <v>0.6875</v>
      </c>
      <c r="AF82" s="278" t="s">
        <v>2453</v>
      </c>
      <c r="AG82" s="276" t="s">
        <v>2454</v>
      </c>
      <c r="AH82" s="276" t="s">
        <v>2470</v>
      </c>
      <c r="AI82" s="276" t="s">
        <v>2450</v>
      </c>
      <c r="AJ82" s="279" t="s">
        <v>2450</v>
      </c>
      <c r="AK82" s="280" t="s">
        <v>2516</v>
      </c>
    </row>
    <row r="83" spans="1:38" ht="12.75" customHeight="1" x14ac:dyDescent="0.25">
      <c r="A83" s="132"/>
      <c r="B83" s="290" t="s">
        <v>3124</v>
      </c>
      <c r="C83" s="276" t="s">
        <v>3125</v>
      </c>
      <c r="D83" s="276" t="s">
        <v>3126</v>
      </c>
      <c r="E83" s="276">
        <v>2500</v>
      </c>
      <c r="F83" s="276" t="s">
        <v>3127</v>
      </c>
      <c r="G83" s="276" t="s">
        <v>3128</v>
      </c>
      <c r="H83" s="276" t="s">
        <v>3129</v>
      </c>
      <c r="I83" s="276" t="s">
        <v>2462</v>
      </c>
      <c r="J83" s="274" t="s">
        <v>2463</v>
      </c>
      <c r="K83" s="276" t="s">
        <v>3130</v>
      </c>
      <c r="L83" s="276" t="s">
        <v>3131</v>
      </c>
      <c r="M83" s="276" t="s">
        <v>3132</v>
      </c>
      <c r="N83" s="291" t="s">
        <v>3130</v>
      </c>
      <c r="O83" s="276" t="s">
        <v>2467</v>
      </c>
      <c r="P83" s="276" t="s">
        <v>2468</v>
      </c>
      <c r="Q83" s="277">
        <v>1000</v>
      </c>
      <c r="R83" s="276">
        <v>1E-4</v>
      </c>
      <c r="S83" s="276">
        <f t="shared" si="4"/>
        <v>0.1</v>
      </c>
      <c r="T83" s="276">
        <v>1E-4</v>
      </c>
      <c r="U83" s="276">
        <v>1E-4</v>
      </c>
      <c r="V83" s="276" t="s">
        <v>2529</v>
      </c>
      <c r="W83" s="276">
        <v>1E-4</v>
      </c>
      <c r="X83" s="276">
        <v>1000</v>
      </c>
      <c r="Y83" s="276">
        <v>0.1</v>
      </c>
      <c r="Z83" s="276">
        <v>1E-4</v>
      </c>
      <c r="AA83" s="276">
        <v>1E-4</v>
      </c>
      <c r="AB83" s="299" t="s">
        <v>2970</v>
      </c>
      <c r="AC83" s="278">
        <v>0.33333333333333331</v>
      </c>
      <c r="AD83" s="278">
        <v>0.75</v>
      </c>
      <c r="AE83" s="278">
        <v>0.75</v>
      </c>
      <c r="AF83" s="278" t="s">
        <v>2469</v>
      </c>
      <c r="AG83" s="276" t="s">
        <v>2454</v>
      </c>
      <c r="AH83" s="276" t="s">
        <v>2470</v>
      </c>
      <c r="AI83" s="276" t="s">
        <v>2450</v>
      </c>
      <c r="AJ83" s="279" t="s">
        <v>2450</v>
      </c>
      <c r="AK83" s="280" t="s">
        <v>2471</v>
      </c>
    </row>
    <row r="84" spans="1:38" ht="12.75" customHeight="1" x14ac:dyDescent="0.25">
      <c r="A84" s="132"/>
      <c r="B84" s="275" t="s">
        <v>3133</v>
      </c>
      <c r="C84" s="276" t="s">
        <v>3134</v>
      </c>
      <c r="D84" s="276" t="s">
        <v>3135</v>
      </c>
      <c r="E84" s="276">
        <v>966</v>
      </c>
      <c r="F84" s="276" t="s">
        <v>3136</v>
      </c>
      <c r="G84" s="276" t="s">
        <v>3137</v>
      </c>
      <c r="H84" s="276" t="s">
        <v>3138</v>
      </c>
      <c r="I84" s="276" t="s">
        <v>2511</v>
      </c>
      <c r="J84" s="274" t="s">
        <v>2512</v>
      </c>
      <c r="K84" s="276" t="s">
        <v>3139</v>
      </c>
      <c r="L84" s="276" t="s">
        <v>3140</v>
      </c>
      <c r="M84" s="276" t="s">
        <v>3141</v>
      </c>
      <c r="N84" s="276" t="s">
        <v>2450</v>
      </c>
      <c r="O84" s="276" t="s">
        <v>2467</v>
      </c>
      <c r="P84" s="276" t="s">
        <v>2452</v>
      </c>
      <c r="Q84" s="277">
        <v>100</v>
      </c>
      <c r="R84" s="276">
        <v>1E-4</v>
      </c>
      <c r="S84" s="276">
        <f t="shared" si="4"/>
        <v>0.01</v>
      </c>
      <c r="T84" s="276">
        <v>1E-4</v>
      </c>
      <c r="U84" s="276">
        <v>1E-4</v>
      </c>
      <c r="V84" s="276" t="s">
        <v>2450</v>
      </c>
      <c r="W84" s="276" t="s">
        <v>2450</v>
      </c>
      <c r="X84" s="276" t="s">
        <v>2450</v>
      </c>
      <c r="Y84" s="276" t="s">
        <v>2450</v>
      </c>
      <c r="Z84" s="276" t="s">
        <v>2450</v>
      </c>
      <c r="AA84" s="276" t="s">
        <v>2450</v>
      </c>
      <c r="AB84" s="276" t="s">
        <v>2450</v>
      </c>
      <c r="AC84" s="278">
        <v>0.33333333333333331</v>
      </c>
      <c r="AD84" s="278">
        <v>0.75</v>
      </c>
      <c r="AE84" s="278">
        <v>0.6875</v>
      </c>
      <c r="AF84" s="278" t="s">
        <v>2453</v>
      </c>
      <c r="AG84" s="276" t="s">
        <v>2454</v>
      </c>
      <c r="AH84" s="276" t="s">
        <v>2470</v>
      </c>
      <c r="AI84" s="276" t="s">
        <v>2450</v>
      </c>
      <c r="AJ84" s="279" t="s">
        <v>2450</v>
      </c>
      <c r="AK84" s="280" t="s">
        <v>2516</v>
      </c>
    </row>
    <row r="85" spans="1:38" ht="12.75" customHeight="1" x14ac:dyDescent="0.25">
      <c r="A85" s="132"/>
      <c r="B85" s="290" t="s">
        <v>3142</v>
      </c>
      <c r="C85" s="276" t="s">
        <v>3143</v>
      </c>
      <c r="D85" s="276" t="s">
        <v>3144</v>
      </c>
      <c r="E85" s="276">
        <v>966</v>
      </c>
      <c r="F85" s="276" t="s">
        <v>3145</v>
      </c>
      <c r="G85" s="276" t="s">
        <v>3146</v>
      </c>
      <c r="H85" s="276" t="s">
        <v>3147</v>
      </c>
      <c r="I85" s="276" t="s">
        <v>2511</v>
      </c>
      <c r="J85" s="274" t="s">
        <v>2512</v>
      </c>
      <c r="K85" s="276" t="s">
        <v>3148</v>
      </c>
      <c r="L85" s="276" t="s">
        <v>3149</v>
      </c>
      <c r="M85" s="276" t="s">
        <v>3150</v>
      </c>
      <c r="N85" s="291" t="s">
        <v>3148</v>
      </c>
      <c r="O85" s="276" t="s">
        <v>2467</v>
      </c>
      <c r="P85" s="276" t="s">
        <v>2452</v>
      </c>
      <c r="Q85" s="277">
        <v>100</v>
      </c>
      <c r="R85" s="276">
        <v>1E-4</v>
      </c>
      <c r="S85" s="276">
        <f t="shared" si="4"/>
        <v>0.01</v>
      </c>
      <c r="T85" s="276">
        <v>1E-4</v>
      </c>
      <c r="U85" s="276">
        <v>1E-4</v>
      </c>
      <c r="V85" s="276" t="s">
        <v>2529</v>
      </c>
      <c r="W85" s="276">
        <v>1E-4</v>
      </c>
      <c r="X85" s="276">
        <v>100</v>
      </c>
      <c r="Y85" s="276">
        <v>0.01</v>
      </c>
      <c r="Z85" s="276">
        <v>1E-4</v>
      </c>
      <c r="AA85" s="276">
        <v>1E-4</v>
      </c>
      <c r="AB85" s="292" t="s">
        <v>2530</v>
      </c>
      <c r="AC85" s="278">
        <v>0.33333333333333331</v>
      </c>
      <c r="AD85" s="278">
        <v>0.75</v>
      </c>
      <c r="AE85" s="278">
        <v>0.6875</v>
      </c>
      <c r="AF85" s="278" t="s">
        <v>2453</v>
      </c>
      <c r="AG85" s="276" t="s">
        <v>2454</v>
      </c>
      <c r="AH85" s="276" t="s">
        <v>2470</v>
      </c>
      <c r="AI85" s="276" t="s">
        <v>2450</v>
      </c>
      <c r="AJ85" s="279" t="s">
        <v>2450</v>
      </c>
      <c r="AK85" s="280" t="s">
        <v>2516</v>
      </c>
    </row>
    <row r="86" spans="1:38" s="168" customFormat="1" ht="12.75" customHeight="1" x14ac:dyDescent="0.25">
      <c r="A86" s="132"/>
      <c r="B86" s="290" t="s">
        <v>3151</v>
      </c>
      <c r="C86" s="276" t="s">
        <v>3152</v>
      </c>
      <c r="D86" s="276" t="s">
        <v>3153</v>
      </c>
      <c r="E86" s="276">
        <v>372</v>
      </c>
      <c r="F86" s="276" t="s">
        <v>3154</v>
      </c>
      <c r="G86" s="276" t="s">
        <v>3155</v>
      </c>
      <c r="H86" s="276" t="s">
        <v>3156</v>
      </c>
      <c r="I86" s="276" t="s">
        <v>2642</v>
      </c>
      <c r="J86" s="274" t="s">
        <v>2643</v>
      </c>
      <c r="K86" s="276" t="s">
        <v>3157</v>
      </c>
      <c r="L86" s="276" t="s">
        <v>2450</v>
      </c>
      <c r="M86" s="276" t="s">
        <v>2450</v>
      </c>
      <c r="N86" s="291" t="s">
        <v>3158</v>
      </c>
      <c r="O86" s="276" t="s">
        <v>2646</v>
      </c>
      <c r="P86" s="276" t="s">
        <v>2468</v>
      </c>
      <c r="Q86" s="276" t="s">
        <v>2450</v>
      </c>
      <c r="R86" s="276" t="s">
        <v>2450</v>
      </c>
      <c r="S86" s="276" t="s">
        <v>2450</v>
      </c>
      <c r="T86" s="276" t="s">
        <v>2450</v>
      </c>
      <c r="U86" s="276" t="s">
        <v>2450</v>
      </c>
      <c r="V86" s="276" t="s">
        <v>2450</v>
      </c>
      <c r="W86" s="276">
        <v>1E-4</v>
      </c>
      <c r="X86" s="276">
        <v>100</v>
      </c>
      <c r="Y86" s="276">
        <f>X86*W86</f>
        <v>0.01</v>
      </c>
      <c r="Z86" s="276">
        <v>1E-4</v>
      </c>
      <c r="AA86" s="276">
        <v>1E-4</v>
      </c>
      <c r="AB86" s="292" t="s">
        <v>2530</v>
      </c>
      <c r="AC86" s="278">
        <v>0.33333333333333331</v>
      </c>
      <c r="AD86" s="278">
        <v>0.89583333333333337</v>
      </c>
      <c r="AE86" s="278">
        <v>0.60416666666666663</v>
      </c>
      <c r="AF86" s="278" t="s">
        <v>2453</v>
      </c>
      <c r="AG86" s="276" t="s">
        <v>2454</v>
      </c>
      <c r="AH86" s="276" t="s">
        <v>2450</v>
      </c>
      <c r="AI86" s="276" t="s">
        <v>2450</v>
      </c>
      <c r="AJ86" s="279" t="s">
        <v>2450</v>
      </c>
      <c r="AK86" s="280" t="s">
        <v>2647</v>
      </c>
      <c r="AL86" s="135"/>
    </row>
    <row r="87" spans="1:38" s="168" customFormat="1" ht="12.75" customHeight="1" x14ac:dyDescent="0.25">
      <c r="A87" s="132"/>
      <c r="B87" s="290" t="s">
        <v>3159</v>
      </c>
      <c r="C87" s="276" t="s">
        <v>3160</v>
      </c>
      <c r="D87" s="276" t="s">
        <v>3161</v>
      </c>
      <c r="E87" s="276">
        <v>372</v>
      </c>
      <c r="F87" s="276" t="s">
        <v>3162</v>
      </c>
      <c r="G87" s="276" t="s">
        <v>3163</v>
      </c>
      <c r="H87" s="276" t="s">
        <v>3164</v>
      </c>
      <c r="I87" s="276" t="s">
        <v>2642</v>
      </c>
      <c r="J87" s="274" t="s">
        <v>2643</v>
      </c>
      <c r="K87" s="276" t="s">
        <v>3165</v>
      </c>
      <c r="L87" s="276" t="s">
        <v>2450</v>
      </c>
      <c r="M87" s="276" t="s">
        <v>2450</v>
      </c>
      <c r="N87" s="291" t="s">
        <v>3166</v>
      </c>
      <c r="O87" s="276" t="s">
        <v>2646</v>
      </c>
      <c r="P87" s="276" t="s">
        <v>2468</v>
      </c>
      <c r="Q87" s="276" t="s">
        <v>2450</v>
      </c>
      <c r="R87" s="276" t="s">
        <v>2450</v>
      </c>
      <c r="S87" s="276" t="s">
        <v>2450</v>
      </c>
      <c r="T87" s="276" t="s">
        <v>2450</v>
      </c>
      <c r="U87" s="276" t="s">
        <v>2450</v>
      </c>
      <c r="V87" s="276" t="s">
        <v>2450</v>
      </c>
      <c r="W87" s="276">
        <v>1E-4</v>
      </c>
      <c r="X87" s="276">
        <v>100</v>
      </c>
      <c r="Y87" s="276">
        <f>X87*W87</f>
        <v>0.01</v>
      </c>
      <c r="Z87" s="276">
        <v>1E-4</v>
      </c>
      <c r="AA87" s="276">
        <v>1E-4</v>
      </c>
      <c r="AB87" s="292" t="s">
        <v>2530</v>
      </c>
      <c r="AC87" s="278">
        <v>0.33333333333333331</v>
      </c>
      <c r="AD87" s="278">
        <v>0.89583333333333337</v>
      </c>
      <c r="AE87" s="278">
        <v>0.60416666666666663</v>
      </c>
      <c r="AF87" s="278" t="s">
        <v>2453</v>
      </c>
      <c r="AG87" s="276" t="s">
        <v>2454</v>
      </c>
      <c r="AH87" s="276" t="s">
        <v>2450</v>
      </c>
      <c r="AI87" s="276" t="s">
        <v>2450</v>
      </c>
      <c r="AJ87" s="279" t="s">
        <v>2450</v>
      </c>
      <c r="AK87" s="280" t="s">
        <v>2647</v>
      </c>
      <c r="AL87" s="135"/>
    </row>
    <row r="88" spans="1:38" s="168" customFormat="1" ht="12.75" customHeight="1" x14ac:dyDescent="0.25">
      <c r="A88" s="132"/>
      <c r="B88" s="275" t="s">
        <v>3167</v>
      </c>
      <c r="C88" s="276" t="s">
        <v>3168</v>
      </c>
      <c r="D88" s="276" t="s">
        <v>3169</v>
      </c>
      <c r="E88" s="276">
        <v>966</v>
      </c>
      <c r="F88" s="276" t="s">
        <v>3170</v>
      </c>
      <c r="G88" s="276" t="s">
        <v>3171</v>
      </c>
      <c r="H88" s="276" t="s">
        <v>3172</v>
      </c>
      <c r="I88" s="276" t="s">
        <v>2511</v>
      </c>
      <c r="J88" s="274" t="s">
        <v>2512</v>
      </c>
      <c r="K88" s="276" t="s">
        <v>3173</v>
      </c>
      <c r="L88" s="276" t="s">
        <v>3174</v>
      </c>
      <c r="M88" s="276" t="s">
        <v>3175</v>
      </c>
      <c r="N88" s="276" t="s">
        <v>2450</v>
      </c>
      <c r="O88" s="276" t="s">
        <v>2467</v>
      </c>
      <c r="P88" s="276" t="s">
        <v>2452</v>
      </c>
      <c r="Q88" s="277">
        <v>100</v>
      </c>
      <c r="R88" s="276">
        <v>1E-4</v>
      </c>
      <c r="S88" s="276">
        <f>Q88*R88</f>
        <v>0.01</v>
      </c>
      <c r="T88" s="276">
        <v>1E-4</v>
      </c>
      <c r="U88" s="276">
        <v>1E-4</v>
      </c>
      <c r="V88" s="276" t="s">
        <v>2450</v>
      </c>
      <c r="W88" s="276" t="s">
        <v>2450</v>
      </c>
      <c r="X88" s="276" t="s">
        <v>2450</v>
      </c>
      <c r="Y88" s="276" t="s">
        <v>2450</v>
      </c>
      <c r="Z88" s="276" t="s">
        <v>2450</v>
      </c>
      <c r="AA88" s="276" t="s">
        <v>2450</v>
      </c>
      <c r="AB88" s="276" t="s">
        <v>2450</v>
      </c>
      <c r="AC88" s="278">
        <v>0.33333333333333331</v>
      </c>
      <c r="AD88" s="278">
        <v>0.75</v>
      </c>
      <c r="AE88" s="278">
        <v>0.6875</v>
      </c>
      <c r="AF88" s="278" t="s">
        <v>2453</v>
      </c>
      <c r="AG88" s="276" t="s">
        <v>2454</v>
      </c>
      <c r="AH88" s="276" t="s">
        <v>2470</v>
      </c>
      <c r="AI88" s="276" t="s">
        <v>2450</v>
      </c>
      <c r="AJ88" s="279" t="s">
        <v>2450</v>
      </c>
      <c r="AK88" s="280" t="s">
        <v>2516</v>
      </c>
      <c r="AL88" s="135"/>
    </row>
    <row r="89" spans="1:38" s="168" customFormat="1" ht="12.75" customHeight="1" x14ac:dyDescent="0.25">
      <c r="A89" s="132"/>
      <c r="B89" s="275" t="s">
        <v>3176</v>
      </c>
      <c r="C89" s="276" t="s">
        <v>3177</v>
      </c>
      <c r="D89" s="276" t="s">
        <v>3178</v>
      </c>
      <c r="E89" s="276">
        <v>627</v>
      </c>
      <c r="F89" s="276" t="s">
        <v>3179</v>
      </c>
      <c r="G89" s="276" t="s">
        <v>3180</v>
      </c>
      <c r="H89" s="276" t="s">
        <v>3181</v>
      </c>
      <c r="I89" s="276" t="s">
        <v>2446</v>
      </c>
      <c r="J89" s="274" t="s">
        <v>2447</v>
      </c>
      <c r="K89" s="276" t="s">
        <v>3182</v>
      </c>
      <c r="L89" s="276" t="s">
        <v>3183</v>
      </c>
      <c r="M89" s="276" t="s">
        <v>2450</v>
      </c>
      <c r="N89" s="276" t="s">
        <v>2450</v>
      </c>
      <c r="O89" s="276" t="s">
        <v>2451</v>
      </c>
      <c r="P89" s="276" t="s">
        <v>2452</v>
      </c>
      <c r="Q89" s="277">
        <v>1000</v>
      </c>
      <c r="R89" s="276">
        <v>0.01</v>
      </c>
      <c r="S89" s="276">
        <f>Q89*R89</f>
        <v>10</v>
      </c>
      <c r="T89" s="276">
        <v>0.01</v>
      </c>
      <c r="U89" s="276">
        <v>0.01</v>
      </c>
      <c r="V89" s="276" t="s">
        <v>2450</v>
      </c>
      <c r="W89" s="276" t="s">
        <v>2450</v>
      </c>
      <c r="X89" s="276" t="s">
        <v>2450</v>
      </c>
      <c r="Y89" s="276" t="s">
        <v>2450</v>
      </c>
      <c r="Z89" s="276" t="s">
        <v>2450</v>
      </c>
      <c r="AA89" s="276" t="s">
        <v>2450</v>
      </c>
      <c r="AB89" s="276" t="s">
        <v>2450</v>
      </c>
      <c r="AC89" s="278">
        <v>0.33333333333333331</v>
      </c>
      <c r="AD89" s="278">
        <v>0.75</v>
      </c>
      <c r="AE89" s="278">
        <v>0.6875</v>
      </c>
      <c r="AF89" s="278" t="s">
        <v>2453</v>
      </c>
      <c r="AG89" s="276" t="s">
        <v>2454</v>
      </c>
      <c r="AH89" s="276" t="s">
        <v>2450</v>
      </c>
      <c r="AI89" s="276" t="s">
        <v>2450</v>
      </c>
      <c r="AJ89" s="279" t="s">
        <v>2450</v>
      </c>
      <c r="AK89" s="280" t="s">
        <v>2455</v>
      </c>
      <c r="AL89" s="135"/>
    </row>
    <row r="90" spans="1:38" s="168" customFormat="1" ht="12.75" customHeight="1" x14ac:dyDescent="0.25">
      <c r="A90" s="132"/>
      <c r="B90" s="275" t="s">
        <v>3184</v>
      </c>
      <c r="C90" s="276" t="s">
        <v>3185</v>
      </c>
      <c r="D90" s="276" t="s">
        <v>3186</v>
      </c>
      <c r="E90" s="276">
        <v>627</v>
      </c>
      <c r="F90" s="276" t="s">
        <v>3187</v>
      </c>
      <c r="G90" s="276" t="s">
        <v>3188</v>
      </c>
      <c r="H90" s="276" t="s">
        <v>3189</v>
      </c>
      <c r="I90" s="276" t="s">
        <v>2446</v>
      </c>
      <c r="J90" s="274" t="s">
        <v>2447</v>
      </c>
      <c r="K90" s="276" t="s">
        <v>3190</v>
      </c>
      <c r="L90" s="276" t="s">
        <v>3191</v>
      </c>
      <c r="M90" s="276" t="s">
        <v>2450</v>
      </c>
      <c r="N90" s="276" t="s">
        <v>2450</v>
      </c>
      <c r="O90" s="276" t="s">
        <v>2451</v>
      </c>
      <c r="P90" s="276" t="s">
        <v>2452</v>
      </c>
      <c r="Q90" s="277">
        <v>1000</v>
      </c>
      <c r="R90" s="276">
        <v>0.01</v>
      </c>
      <c r="S90" s="276">
        <f>Q90*R90</f>
        <v>10</v>
      </c>
      <c r="T90" s="276">
        <v>0.01</v>
      </c>
      <c r="U90" s="276">
        <v>0.01</v>
      </c>
      <c r="V90" s="276" t="s">
        <v>2450</v>
      </c>
      <c r="W90" s="276" t="s">
        <v>2450</v>
      </c>
      <c r="X90" s="276" t="s">
        <v>2450</v>
      </c>
      <c r="Y90" s="276" t="s">
        <v>2450</v>
      </c>
      <c r="Z90" s="276" t="s">
        <v>2450</v>
      </c>
      <c r="AA90" s="276" t="s">
        <v>2450</v>
      </c>
      <c r="AB90" s="276" t="s">
        <v>2450</v>
      </c>
      <c r="AC90" s="278">
        <v>0.33333333333333331</v>
      </c>
      <c r="AD90" s="278">
        <v>0.75</v>
      </c>
      <c r="AE90" s="278">
        <v>0.6875</v>
      </c>
      <c r="AF90" s="278" t="s">
        <v>2453</v>
      </c>
      <c r="AG90" s="276" t="s">
        <v>2454</v>
      </c>
      <c r="AH90" s="276" t="s">
        <v>2450</v>
      </c>
      <c r="AI90" s="276" t="s">
        <v>2450</v>
      </c>
      <c r="AJ90" s="279" t="s">
        <v>2450</v>
      </c>
      <c r="AK90" s="280" t="s">
        <v>2455</v>
      </c>
      <c r="AL90" s="135"/>
    </row>
    <row r="91" spans="1:38" s="168" customFormat="1" ht="12.75" customHeight="1" x14ac:dyDescent="0.25">
      <c r="A91" s="132"/>
      <c r="B91" s="290" t="s">
        <v>11242</v>
      </c>
      <c r="C91" s="276" t="s">
        <v>11243</v>
      </c>
      <c r="D91" s="276" t="s">
        <v>3193</v>
      </c>
      <c r="E91" s="276">
        <v>372</v>
      </c>
      <c r="F91" s="276" t="s">
        <v>3194</v>
      </c>
      <c r="G91" s="276" t="s">
        <v>3195</v>
      </c>
      <c r="H91" s="276" t="s">
        <v>3196</v>
      </c>
      <c r="I91" s="276" t="s">
        <v>2642</v>
      </c>
      <c r="J91" s="274" t="s">
        <v>2643</v>
      </c>
      <c r="K91" s="276" t="s">
        <v>3197</v>
      </c>
      <c r="L91" s="276" t="s">
        <v>2450</v>
      </c>
      <c r="M91" s="276" t="s">
        <v>2450</v>
      </c>
      <c r="N91" s="291" t="s">
        <v>3198</v>
      </c>
      <c r="O91" s="276" t="s">
        <v>2646</v>
      </c>
      <c r="P91" s="276" t="s">
        <v>2468</v>
      </c>
      <c r="Q91" s="276" t="s">
        <v>2450</v>
      </c>
      <c r="R91" s="276" t="s">
        <v>2450</v>
      </c>
      <c r="S91" s="276" t="s">
        <v>2450</v>
      </c>
      <c r="T91" s="276" t="s">
        <v>2450</v>
      </c>
      <c r="U91" s="276" t="s">
        <v>2450</v>
      </c>
      <c r="V91" s="276" t="s">
        <v>2450</v>
      </c>
      <c r="W91" s="276">
        <v>1E-4</v>
      </c>
      <c r="X91" s="276">
        <v>100</v>
      </c>
      <c r="Y91" s="276">
        <f>X91*W91</f>
        <v>0.01</v>
      </c>
      <c r="Z91" s="276">
        <v>1E-4</v>
      </c>
      <c r="AA91" s="276">
        <v>1E-4</v>
      </c>
      <c r="AB91" s="292" t="s">
        <v>2530</v>
      </c>
      <c r="AC91" s="278">
        <v>0.33333333333333331</v>
      </c>
      <c r="AD91" s="278">
        <v>0.89583333333333337</v>
      </c>
      <c r="AE91" s="278">
        <v>0.60416666666666663</v>
      </c>
      <c r="AF91" s="278" t="s">
        <v>2453</v>
      </c>
      <c r="AG91" s="276" t="s">
        <v>2454</v>
      </c>
      <c r="AH91" s="276" t="s">
        <v>2450</v>
      </c>
      <c r="AI91" s="276" t="s">
        <v>2450</v>
      </c>
      <c r="AJ91" s="279" t="s">
        <v>2450</v>
      </c>
      <c r="AK91" s="280" t="s">
        <v>2647</v>
      </c>
      <c r="AL91" s="135"/>
    </row>
    <row r="92" spans="1:38" s="168" customFormat="1" ht="12.75" customHeight="1" x14ac:dyDescent="0.25">
      <c r="A92" s="132"/>
      <c r="B92" s="275" t="s">
        <v>3199</v>
      </c>
      <c r="C92" s="276" t="s">
        <v>3200</v>
      </c>
      <c r="D92" s="276" t="s">
        <v>3201</v>
      </c>
      <c r="E92" s="276">
        <v>257</v>
      </c>
      <c r="F92" s="276" t="s">
        <v>3202</v>
      </c>
      <c r="G92" s="276" t="s">
        <v>3203</v>
      </c>
      <c r="H92" s="276" t="s">
        <v>3204</v>
      </c>
      <c r="I92" s="276" t="s">
        <v>2478</v>
      </c>
      <c r="J92" s="274" t="s">
        <v>2479</v>
      </c>
      <c r="K92" s="276" t="s">
        <v>3205</v>
      </c>
      <c r="L92" s="276" t="s">
        <v>3206</v>
      </c>
      <c r="M92" s="276" t="s">
        <v>3207</v>
      </c>
      <c r="N92" s="276" t="s">
        <v>2450</v>
      </c>
      <c r="O92" s="276" t="s">
        <v>2483</v>
      </c>
      <c r="P92" s="276" t="s">
        <v>2452</v>
      </c>
      <c r="Q92" s="277">
        <v>100</v>
      </c>
      <c r="R92" s="276">
        <v>1E-3</v>
      </c>
      <c r="S92" s="276">
        <f>Q92*R92</f>
        <v>0.1</v>
      </c>
      <c r="T92" s="276">
        <v>1E-3</v>
      </c>
      <c r="U92" s="276">
        <v>1E-3</v>
      </c>
      <c r="V92" s="276" t="s">
        <v>2450</v>
      </c>
      <c r="W92" s="276" t="s">
        <v>2450</v>
      </c>
      <c r="X92" s="276" t="s">
        <v>2450</v>
      </c>
      <c r="Y92" s="276" t="s">
        <v>2450</v>
      </c>
      <c r="Z92" s="276" t="s">
        <v>2450</v>
      </c>
      <c r="AA92" s="276" t="s">
        <v>2450</v>
      </c>
      <c r="AB92" s="276" t="s">
        <v>2450</v>
      </c>
      <c r="AC92" s="278">
        <v>0.33333333333333331</v>
      </c>
      <c r="AD92" s="278">
        <v>0.75</v>
      </c>
      <c r="AE92" s="278">
        <v>0.6875</v>
      </c>
      <c r="AF92" s="278" t="s">
        <v>2453</v>
      </c>
      <c r="AG92" s="276" t="s">
        <v>2454</v>
      </c>
      <c r="AH92" s="276" t="s">
        <v>2470</v>
      </c>
      <c r="AI92" s="276" t="s">
        <v>2450</v>
      </c>
      <c r="AJ92" s="279" t="s">
        <v>2450</v>
      </c>
      <c r="AK92" s="280" t="s">
        <v>2484</v>
      </c>
      <c r="AL92" s="135"/>
    </row>
    <row r="93" spans="1:38" s="168" customFormat="1" ht="12.75" customHeight="1" x14ac:dyDescent="0.25">
      <c r="A93" s="132"/>
      <c r="B93" s="290" t="s">
        <v>3208</v>
      </c>
      <c r="C93" s="276" t="s">
        <v>3209</v>
      </c>
      <c r="D93" s="276" t="s">
        <v>3210</v>
      </c>
      <c r="E93" s="276">
        <v>762</v>
      </c>
      <c r="F93" s="276" t="s">
        <v>3211</v>
      </c>
      <c r="G93" s="276" t="s">
        <v>3212</v>
      </c>
      <c r="H93" s="276" t="s">
        <v>3213</v>
      </c>
      <c r="I93" s="276" t="s">
        <v>2586</v>
      </c>
      <c r="J93" s="274" t="s">
        <v>2587</v>
      </c>
      <c r="K93" s="276" t="s">
        <v>3214</v>
      </c>
      <c r="L93" s="276" t="s">
        <v>3215</v>
      </c>
      <c r="M93" s="276" t="s">
        <v>3216</v>
      </c>
      <c r="N93" s="291" t="s">
        <v>3214</v>
      </c>
      <c r="O93" s="276" t="s">
        <v>2467</v>
      </c>
      <c r="P93" s="276" t="s">
        <v>2452</v>
      </c>
      <c r="Q93" s="277">
        <v>100</v>
      </c>
      <c r="R93" s="276">
        <v>1E-4</v>
      </c>
      <c r="S93" s="276">
        <f>Q93*R93</f>
        <v>0.01</v>
      </c>
      <c r="T93" s="276">
        <v>1E-4</v>
      </c>
      <c r="U93" s="276">
        <v>1E-4</v>
      </c>
      <c r="V93" s="276" t="s">
        <v>2529</v>
      </c>
      <c r="W93" s="276">
        <v>1E-4</v>
      </c>
      <c r="X93" s="276">
        <v>100</v>
      </c>
      <c r="Y93" s="276">
        <v>0.01</v>
      </c>
      <c r="Z93" s="276">
        <v>1E-4</v>
      </c>
      <c r="AA93" s="276">
        <v>1E-4</v>
      </c>
      <c r="AB93" s="292" t="s">
        <v>2530</v>
      </c>
      <c r="AC93" s="278">
        <v>0.33333333333333331</v>
      </c>
      <c r="AD93" s="278">
        <v>0.75</v>
      </c>
      <c r="AE93" s="278">
        <v>0.6875</v>
      </c>
      <c r="AF93" s="278" t="s">
        <v>2453</v>
      </c>
      <c r="AG93" s="276" t="s">
        <v>2454</v>
      </c>
      <c r="AH93" s="276" t="s">
        <v>2470</v>
      </c>
      <c r="AI93" s="276" t="s">
        <v>2450</v>
      </c>
      <c r="AJ93" s="279" t="s">
        <v>2450</v>
      </c>
      <c r="AK93" s="280" t="s">
        <v>2591</v>
      </c>
      <c r="AL93" s="135"/>
    </row>
    <row r="94" spans="1:38" s="168" customFormat="1" ht="12.75" customHeight="1" x14ac:dyDescent="0.25">
      <c r="A94" s="132"/>
      <c r="B94" s="275" t="s">
        <v>3217</v>
      </c>
      <c r="C94" s="276" t="s">
        <v>3218</v>
      </c>
      <c r="D94" s="276" t="s">
        <v>3219</v>
      </c>
      <c r="E94" s="276">
        <v>762</v>
      </c>
      <c r="F94" s="276" t="s">
        <v>3220</v>
      </c>
      <c r="G94" s="276" t="s">
        <v>3221</v>
      </c>
      <c r="H94" s="276" t="s">
        <v>3222</v>
      </c>
      <c r="I94" s="276" t="s">
        <v>2586</v>
      </c>
      <c r="J94" s="274" t="s">
        <v>2587</v>
      </c>
      <c r="K94" s="276" t="s">
        <v>3223</v>
      </c>
      <c r="L94" s="276" t="s">
        <v>3224</v>
      </c>
      <c r="M94" s="276" t="s">
        <v>3225</v>
      </c>
      <c r="N94" s="276" t="s">
        <v>2450</v>
      </c>
      <c r="O94" s="276" t="s">
        <v>2467</v>
      </c>
      <c r="P94" s="276" t="s">
        <v>2452</v>
      </c>
      <c r="Q94" s="277">
        <v>100</v>
      </c>
      <c r="R94" s="276">
        <v>1E-4</v>
      </c>
      <c r="S94" s="276">
        <f>Q94*R94</f>
        <v>0.01</v>
      </c>
      <c r="T94" s="276">
        <v>1E-4</v>
      </c>
      <c r="U94" s="276">
        <v>1E-4</v>
      </c>
      <c r="V94" s="276" t="s">
        <v>2450</v>
      </c>
      <c r="W94" s="276" t="s">
        <v>2450</v>
      </c>
      <c r="X94" s="276" t="s">
        <v>2450</v>
      </c>
      <c r="Y94" s="276" t="s">
        <v>2450</v>
      </c>
      <c r="Z94" s="276" t="s">
        <v>2450</v>
      </c>
      <c r="AA94" s="276" t="s">
        <v>2450</v>
      </c>
      <c r="AB94" s="276" t="s">
        <v>2450</v>
      </c>
      <c r="AC94" s="278">
        <v>0.33333333333333331</v>
      </c>
      <c r="AD94" s="278">
        <v>0.75</v>
      </c>
      <c r="AE94" s="278">
        <v>0.6875</v>
      </c>
      <c r="AF94" s="278" t="s">
        <v>2453</v>
      </c>
      <c r="AG94" s="276" t="s">
        <v>2454</v>
      </c>
      <c r="AH94" s="276" t="s">
        <v>2470</v>
      </c>
      <c r="AI94" s="276" t="s">
        <v>2450</v>
      </c>
      <c r="AJ94" s="279" t="s">
        <v>2450</v>
      </c>
      <c r="AK94" s="280" t="s">
        <v>2591</v>
      </c>
      <c r="AL94" s="135"/>
    </row>
    <row r="95" spans="1:38" ht="12.75" customHeight="1" x14ac:dyDescent="0.25">
      <c r="A95" s="132"/>
      <c r="B95" s="275" t="s">
        <v>3226</v>
      </c>
      <c r="C95" s="276" t="s">
        <v>3227</v>
      </c>
      <c r="D95" s="276" t="s">
        <v>3228</v>
      </c>
      <c r="E95" s="276">
        <v>762</v>
      </c>
      <c r="F95" s="276" t="s">
        <v>3229</v>
      </c>
      <c r="G95" s="276" t="s">
        <v>3230</v>
      </c>
      <c r="H95" s="276" t="s">
        <v>3231</v>
      </c>
      <c r="I95" s="276" t="s">
        <v>2586</v>
      </c>
      <c r="J95" s="274" t="s">
        <v>2587</v>
      </c>
      <c r="K95" s="276" t="s">
        <v>3232</v>
      </c>
      <c r="L95" s="276" t="s">
        <v>3233</v>
      </c>
      <c r="M95" s="276" t="s">
        <v>3234</v>
      </c>
      <c r="N95" s="276" t="s">
        <v>2450</v>
      </c>
      <c r="O95" s="276" t="s">
        <v>2467</v>
      </c>
      <c r="P95" s="276" t="s">
        <v>2452</v>
      </c>
      <c r="Q95" s="277">
        <v>100</v>
      </c>
      <c r="R95" s="276">
        <v>1E-4</v>
      </c>
      <c r="S95" s="276">
        <f>Q95*R95</f>
        <v>0.01</v>
      </c>
      <c r="T95" s="276">
        <v>1E-4</v>
      </c>
      <c r="U95" s="276">
        <v>1E-4</v>
      </c>
      <c r="V95" s="276" t="s">
        <v>2450</v>
      </c>
      <c r="W95" s="276" t="s">
        <v>2450</v>
      </c>
      <c r="X95" s="276" t="s">
        <v>2450</v>
      </c>
      <c r="Y95" s="276" t="s">
        <v>2450</v>
      </c>
      <c r="Z95" s="276" t="s">
        <v>2450</v>
      </c>
      <c r="AA95" s="276" t="s">
        <v>2450</v>
      </c>
      <c r="AB95" s="276" t="s">
        <v>2450</v>
      </c>
      <c r="AC95" s="278">
        <v>0.33333333333333331</v>
      </c>
      <c r="AD95" s="278">
        <v>0.75</v>
      </c>
      <c r="AE95" s="278">
        <v>0.6875</v>
      </c>
      <c r="AF95" s="278" t="s">
        <v>2453</v>
      </c>
      <c r="AG95" s="276" t="s">
        <v>2454</v>
      </c>
      <c r="AH95" s="276" t="s">
        <v>2470</v>
      </c>
      <c r="AI95" s="276" t="s">
        <v>2450</v>
      </c>
      <c r="AJ95" s="279" t="s">
        <v>2450</v>
      </c>
      <c r="AK95" s="280" t="s">
        <v>2591</v>
      </c>
    </row>
    <row r="96" spans="1:38" ht="12.75" customHeight="1" x14ac:dyDescent="0.25">
      <c r="A96" s="132"/>
      <c r="B96" s="275" t="s">
        <v>3235</v>
      </c>
      <c r="C96" s="276" t="s">
        <v>3236</v>
      </c>
      <c r="D96" s="276" t="s">
        <v>3237</v>
      </c>
      <c r="E96" s="276">
        <v>762</v>
      </c>
      <c r="F96" s="276" t="s">
        <v>3238</v>
      </c>
      <c r="G96" s="276" t="s">
        <v>3239</v>
      </c>
      <c r="H96" s="276" t="s">
        <v>3240</v>
      </c>
      <c r="I96" s="276" t="s">
        <v>2586</v>
      </c>
      <c r="J96" s="274" t="s">
        <v>2587</v>
      </c>
      <c r="K96" s="276" t="s">
        <v>3241</v>
      </c>
      <c r="L96" s="276" t="s">
        <v>3242</v>
      </c>
      <c r="M96" s="276" t="s">
        <v>3243</v>
      </c>
      <c r="N96" s="276" t="s">
        <v>2450</v>
      </c>
      <c r="O96" s="276" t="s">
        <v>2467</v>
      </c>
      <c r="P96" s="276" t="s">
        <v>2452</v>
      </c>
      <c r="Q96" s="277">
        <v>100</v>
      </c>
      <c r="R96" s="276">
        <v>1E-4</v>
      </c>
      <c r="S96" s="276">
        <f>Q96*R96</f>
        <v>0.01</v>
      </c>
      <c r="T96" s="276">
        <v>1E-4</v>
      </c>
      <c r="U96" s="276">
        <v>1E-4</v>
      </c>
      <c r="V96" s="276" t="s">
        <v>2450</v>
      </c>
      <c r="W96" s="276" t="s">
        <v>2450</v>
      </c>
      <c r="X96" s="276" t="s">
        <v>2450</v>
      </c>
      <c r="Y96" s="276" t="s">
        <v>2450</v>
      </c>
      <c r="Z96" s="276" t="s">
        <v>2450</v>
      </c>
      <c r="AA96" s="276" t="s">
        <v>2450</v>
      </c>
      <c r="AB96" s="276" t="s">
        <v>2450</v>
      </c>
      <c r="AC96" s="278">
        <v>0.33333333333333331</v>
      </c>
      <c r="AD96" s="278">
        <v>0.75</v>
      </c>
      <c r="AE96" s="278">
        <v>0.6875</v>
      </c>
      <c r="AF96" s="278" t="s">
        <v>2453</v>
      </c>
      <c r="AG96" s="276" t="s">
        <v>2454</v>
      </c>
      <c r="AH96" s="276" t="s">
        <v>2470</v>
      </c>
      <c r="AI96" s="276" t="s">
        <v>2450</v>
      </c>
      <c r="AJ96" s="279" t="s">
        <v>2450</v>
      </c>
      <c r="AK96" s="280" t="s">
        <v>2591</v>
      </c>
    </row>
    <row r="97" spans="1:37" ht="12.75" customHeight="1" x14ac:dyDescent="0.25">
      <c r="A97" s="132"/>
      <c r="B97" s="290" t="s">
        <v>3244</v>
      </c>
      <c r="C97" s="276" t="s">
        <v>3245</v>
      </c>
      <c r="D97" s="276" t="s">
        <v>3246</v>
      </c>
      <c r="E97" s="276">
        <v>372</v>
      </c>
      <c r="F97" s="276" t="s">
        <v>3247</v>
      </c>
      <c r="G97" s="276" t="s">
        <v>3248</v>
      </c>
      <c r="H97" s="276" t="s">
        <v>3249</v>
      </c>
      <c r="I97" s="276" t="s">
        <v>2642</v>
      </c>
      <c r="J97" s="274" t="s">
        <v>2643</v>
      </c>
      <c r="K97" s="276" t="s">
        <v>3250</v>
      </c>
      <c r="L97" s="276" t="s">
        <v>2450</v>
      </c>
      <c r="M97" s="276" t="s">
        <v>2450</v>
      </c>
      <c r="N97" s="291" t="s">
        <v>3251</v>
      </c>
      <c r="O97" s="276" t="s">
        <v>2646</v>
      </c>
      <c r="P97" s="276" t="s">
        <v>2468</v>
      </c>
      <c r="Q97" s="276" t="s">
        <v>2450</v>
      </c>
      <c r="R97" s="276" t="s">
        <v>2450</v>
      </c>
      <c r="S97" s="276" t="s">
        <v>2450</v>
      </c>
      <c r="T97" s="276" t="s">
        <v>2450</v>
      </c>
      <c r="U97" s="276" t="s">
        <v>2450</v>
      </c>
      <c r="V97" s="276" t="s">
        <v>2450</v>
      </c>
      <c r="W97" s="276">
        <v>1E-4</v>
      </c>
      <c r="X97" s="276">
        <v>100</v>
      </c>
      <c r="Y97" s="276">
        <f>X97*W97</f>
        <v>0.01</v>
      </c>
      <c r="Z97" s="276">
        <v>1E-4</v>
      </c>
      <c r="AA97" s="276">
        <v>1E-4</v>
      </c>
      <c r="AB97" s="292" t="s">
        <v>2530</v>
      </c>
      <c r="AC97" s="278">
        <v>0.33333333333333331</v>
      </c>
      <c r="AD97" s="278">
        <v>0.89583333333333337</v>
      </c>
      <c r="AE97" s="278">
        <v>0.60416666666666663</v>
      </c>
      <c r="AF97" s="278" t="s">
        <v>2453</v>
      </c>
      <c r="AG97" s="276" t="s">
        <v>2454</v>
      </c>
      <c r="AH97" s="276" t="s">
        <v>2450</v>
      </c>
      <c r="AI97" s="276" t="s">
        <v>2450</v>
      </c>
      <c r="AJ97" s="279" t="s">
        <v>2450</v>
      </c>
      <c r="AK97" s="280" t="s">
        <v>2647</v>
      </c>
    </row>
    <row r="98" spans="1:37" ht="12.75" customHeight="1" x14ac:dyDescent="0.25">
      <c r="A98" s="132"/>
      <c r="B98" s="275" t="s">
        <v>3252</v>
      </c>
      <c r="C98" s="276" t="s">
        <v>3253</v>
      </c>
      <c r="D98" s="276" t="s">
        <v>3254</v>
      </c>
      <c r="E98" s="276">
        <v>762</v>
      </c>
      <c r="F98" s="276" t="s">
        <v>3255</v>
      </c>
      <c r="G98" s="276" t="s">
        <v>3256</v>
      </c>
      <c r="H98" s="276" t="s">
        <v>3257</v>
      </c>
      <c r="I98" s="276" t="s">
        <v>2586</v>
      </c>
      <c r="J98" s="274" t="s">
        <v>2587</v>
      </c>
      <c r="K98" s="276" t="s">
        <v>3258</v>
      </c>
      <c r="L98" s="276" t="s">
        <v>3259</v>
      </c>
      <c r="M98" s="276" t="s">
        <v>3260</v>
      </c>
      <c r="N98" s="276" t="s">
        <v>2450</v>
      </c>
      <c r="O98" s="276" t="s">
        <v>2467</v>
      </c>
      <c r="P98" s="276" t="s">
        <v>2452</v>
      </c>
      <c r="Q98" s="277">
        <v>100</v>
      </c>
      <c r="R98" s="276">
        <v>1E-4</v>
      </c>
      <c r="S98" s="276">
        <f t="shared" ref="S98:S106" si="5">Q98*R98</f>
        <v>0.01</v>
      </c>
      <c r="T98" s="276">
        <v>1E-4</v>
      </c>
      <c r="U98" s="276">
        <v>1E-4</v>
      </c>
      <c r="V98" s="276" t="s">
        <v>2450</v>
      </c>
      <c r="W98" s="276" t="s">
        <v>2450</v>
      </c>
      <c r="X98" s="276" t="s">
        <v>2450</v>
      </c>
      <c r="Y98" s="276" t="s">
        <v>2450</v>
      </c>
      <c r="Z98" s="276" t="s">
        <v>2450</v>
      </c>
      <c r="AA98" s="276" t="s">
        <v>2450</v>
      </c>
      <c r="AB98" s="276" t="s">
        <v>2450</v>
      </c>
      <c r="AC98" s="278">
        <v>0.33333333333333331</v>
      </c>
      <c r="AD98" s="278">
        <v>0.75</v>
      </c>
      <c r="AE98" s="278">
        <v>0.6875</v>
      </c>
      <c r="AF98" s="278" t="s">
        <v>2453</v>
      </c>
      <c r="AG98" s="276" t="s">
        <v>2454</v>
      </c>
      <c r="AH98" s="276" t="s">
        <v>2470</v>
      </c>
      <c r="AI98" s="276" t="s">
        <v>2450</v>
      </c>
      <c r="AJ98" s="279" t="s">
        <v>2450</v>
      </c>
      <c r="AK98" s="280" t="s">
        <v>2591</v>
      </c>
    </row>
    <row r="99" spans="1:37" ht="12.75" customHeight="1" x14ac:dyDescent="0.25">
      <c r="A99" s="132"/>
      <c r="B99" s="275" t="s">
        <v>3261</v>
      </c>
      <c r="C99" s="276" t="s">
        <v>3262</v>
      </c>
      <c r="D99" s="276" t="s">
        <v>3263</v>
      </c>
      <c r="E99" s="276">
        <v>627</v>
      </c>
      <c r="F99" s="276" t="s">
        <v>3264</v>
      </c>
      <c r="G99" s="276" t="s">
        <v>3265</v>
      </c>
      <c r="H99" s="276" t="s">
        <v>3266</v>
      </c>
      <c r="I99" s="276" t="s">
        <v>2446</v>
      </c>
      <c r="J99" s="274" t="s">
        <v>2447</v>
      </c>
      <c r="K99" s="276" t="s">
        <v>3267</v>
      </c>
      <c r="L99" s="276" t="s">
        <v>3268</v>
      </c>
      <c r="M99" s="276" t="s">
        <v>2450</v>
      </c>
      <c r="N99" s="276" t="s">
        <v>2450</v>
      </c>
      <c r="O99" s="276" t="s">
        <v>2451</v>
      </c>
      <c r="P99" s="276" t="s">
        <v>2452</v>
      </c>
      <c r="Q99" s="277">
        <v>1000</v>
      </c>
      <c r="R99" s="276">
        <v>0.01</v>
      </c>
      <c r="S99" s="276">
        <f t="shared" si="5"/>
        <v>10</v>
      </c>
      <c r="T99" s="276">
        <v>0.01</v>
      </c>
      <c r="U99" s="276">
        <v>0.01</v>
      </c>
      <c r="V99" s="276" t="s">
        <v>2450</v>
      </c>
      <c r="W99" s="276" t="s">
        <v>2450</v>
      </c>
      <c r="X99" s="276" t="s">
        <v>2450</v>
      </c>
      <c r="Y99" s="276" t="s">
        <v>2450</v>
      </c>
      <c r="Z99" s="276" t="s">
        <v>2450</v>
      </c>
      <c r="AA99" s="276" t="s">
        <v>2450</v>
      </c>
      <c r="AB99" s="276" t="s">
        <v>2450</v>
      </c>
      <c r="AC99" s="278">
        <v>0.33333333333333331</v>
      </c>
      <c r="AD99" s="278">
        <v>0.75</v>
      </c>
      <c r="AE99" s="278">
        <v>0.6875</v>
      </c>
      <c r="AF99" s="278" t="s">
        <v>2453</v>
      </c>
      <c r="AG99" s="276" t="s">
        <v>2454</v>
      </c>
      <c r="AH99" s="276" t="s">
        <v>2450</v>
      </c>
      <c r="AI99" s="276" t="s">
        <v>2450</v>
      </c>
      <c r="AJ99" s="279" t="s">
        <v>2450</v>
      </c>
      <c r="AK99" s="280" t="s">
        <v>2455</v>
      </c>
    </row>
    <row r="100" spans="1:37" ht="12.75" customHeight="1" x14ac:dyDescent="0.25">
      <c r="A100" s="132"/>
      <c r="B100" s="275" t="s">
        <v>3269</v>
      </c>
      <c r="C100" s="276" t="s">
        <v>3270</v>
      </c>
      <c r="D100" s="276" t="s">
        <v>3271</v>
      </c>
      <c r="E100" s="276">
        <v>788</v>
      </c>
      <c r="F100" s="276" t="s">
        <v>3272</v>
      </c>
      <c r="G100" s="276" t="s">
        <v>3273</v>
      </c>
      <c r="H100" s="276" t="s">
        <v>3274</v>
      </c>
      <c r="I100" s="276" t="s">
        <v>2523</v>
      </c>
      <c r="J100" s="274" t="s">
        <v>2524</v>
      </c>
      <c r="K100" s="276" t="s">
        <v>3275</v>
      </c>
      <c r="L100" s="276" t="s">
        <v>3276</v>
      </c>
      <c r="M100" s="276" t="s">
        <v>3277</v>
      </c>
      <c r="N100" s="276" t="s">
        <v>2450</v>
      </c>
      <c r="O100" s="276" t="s">
        <v>2467</v>
      </c>
      <c r="P100" s="276" t="s">
        <v>2452</v>
      </c>
      <c r="Q100" s="277">
        <v>100</v>
      </c>
      <c r="R100" s="276">
        <v>1E-4</v>
      </c>
      <c r="S100" s="276">
        <f t="shared" si="5"/>
        <v>0.01</v>
      </c>
      <c r="T100" s="276">
        <v>1E-4</v>
      </c>
      <c r="U100" s="276">
        <v>1E-4</v>
      </c>
      <c r="V100" s="276" t="s">
        <v>2450</v>
      </c>
      <c r="W100" s="276" t="s">
        <v>2450</v>
      </c>
      <c r="X100" s="276" t="s">
        <v>2450</v>
      </c>
      <c r="Y100" s="276" t="s">
        <v>2450</v>
      </c>
      <c r="Z100" s="276" t="s">
        <v>2450</v>
      </c>
      <c r="AA100" s="276" t="s">
        <v>2450</v>
      </c>
      <c r="AB100" s="276" t="s">
        <v>2450</v>
      </c>
      <c r="AC100" s="278">
        <v>0.33333333333333331</v>
      </c>
      <c r="AD100" s="278">
        <v>0.75</v>
      </c>
      <c r="AE100" s="278">
        <v>0.6875</v>
      </c>
      <c r="AF100" s="278" t="s">
        <v>2453</v>
      </c>
      <c r="AG100" s="276" t="s">
        <v>2454</v>
      </c>
      <c r="AH100" s="276" t="s">
        <v>2470</v>
      </c>
      <c r="AI100" s="276" t="s">
        <v>2450</v>
      </c>
      <c r="AJ100" s="279" t="s">
        <v>2450</v>
      </c>
      <c r="AK100" s="280" t="s">
        <v>2531</v>
      </c>
    </row>
    <row r="101" spans="1:37" ht="12.75" customHeight="1" x14ac:dyDescent="0.25">
      <c r="A101" s="132"/>
      <c r="B101" s="275" t="s">
        <v>47</v>
      </c>
      <c r="C101" s="276" t="s">
        <v>3278</v>
      </c>
      <c r="D101" s="276" t="s">
        <v>3279</v>
      </c>
      <c r="E101" s="276">
        <v>627</v>
      </c>
      <c r="F101" s="276" t="s">
        <v>3280</v>
      </c>
      <c r="G101" s="276" t="s">
        <v>3281</v>
      </c>
      <c r="H101" s="276" t="s">
        <v>3282</v>
      </c>
      <c r="I101" s="276" t="s">
        <v>2446</v>
      </c>
      <c r="J101" s="274" t="s">
        <v>2447</v>
      </c>
      <c r="K101" s="276" t="s">
        <v>3283</v>
      </c>
      <c r="L101" s="276" t="s">
        <v>3284</v>
      </c>
      <c r="M101" s="276" t="s">
        <v>2450</v>
      </c>
      <c r="N101" s="276" t="s">
        <v>2450</v>
      </c>
      <c r="O101" s="276" t="s">
        <v>2451</v>
      </c>
      <c r="P101" s="276" t="s">
        <v>2452</v>
      </c>
      <c r="Q101" s="277">
        <v>1000</v>
      </c>
      <c r="R101" s="276">
        <v>0.01</v>
      </c>
      <c r="S101" s="276">
        <f t="shared" si="5"/>
        <v>10</v>
      </c>
      <c r="T101" s="276">
        <v>0.01</v>
      </c>
      <c r="U101" s="276">
        <v>0.01</v>
      </c>
      <c r="V101" s="276" t="s">
        <v>2450</v>
      </c>
      <c r="W101" s="276" t="s">
        <v>2450</v>
      </c>
      <c r="X101" s="276" t="s">
        <v>2450</v>
      </c>
      <c r="Y101" s="276" t="s">
        <v>2450</v>
      </c>
      <c r="Z101" s="276" t="s">
        <v>2450</v>
      </c>
      <c r="AA101" s="276" t="s">
        <v>2450</v>
      </c>
      <c r="AB101" s="276" t="s">
        <v>2450</v>
      </c>
      <c r="AC101" s="278">
        <v>0.33333333333333331</v>
      </c>
      <c r="AD101" s="278">
        <v>0.75</v>
      </c>
      <c r="AE101" s="278">
        <v>0.6875</v>
      </c>
      <c r="AF101" s="278" t="s">
        <v>2453</v>
      </c>
      <c r="AG101" s="276" t="s">
        <v>2454</v>
      </c>
      <c r="AH101" s="276" t="s">
        <v>2450</v>
      </c>
      <c r="AI101" s="276" t="s">
        <v>2450</v>
      </c>
      <c r="AJ101" s="279" t="s">
        <v>2450</v>
      </c>
      <c r="AK101" s="280" t="s">
        <v>2455</v>
      </c>
    </row>
    <row r="102" spans="1:37" ht="12.75" customHeight="1" x14ac:dyDescent="0.25">
      <c r="A102" s="132"/>
      <c r="B102" s="275" t="s">
        <v>3285</v>
      </c>
      <c r="C102" s="276" t="s">
        <v>3286</v>
      </c>
      <c r="D102" s="276" t="s">
        <v>3287</v>
      </c>
      <c r="E102" s="276">
        <v>627</v>
      </c>
      <c r="F102" s="276" t="s">
        <v>3288</v>
      </c>
      <c r="G102" s="276" t="s">
        <v>3289</v>
      </c>
      <c r="H102" s="276" t="s">
        <v>3290</v>
      </c>
      <c r="I102" s="276" t="s">
        <v>2446</v>
      </c>
      <c r="J102" s="274" t="s">
        <v>2447</v>
      </c>
      <c r="K102" s="276" t="s">
        <v>3291</v>
      </c>
      <c r="L102" s="276" t="s">
        <v>3292</v>
      </c>
      <c r="M102" s="276" t="s">
        <v>2450</v>
      </c>
      <c r="N102" s="276" t="s">
        <v>2450</v>
      </c>
      <c r="O102" s="276" t="s">
        <v>2451</v>
      </c>
      <c r="P102" s="276" t="s">
        <v>2452</v>
      </c>
      <c r="Q102" s="277">
        <v>1000</v>
      </c>
      <c r="R102" s="276">
        <v>0.01</v>
      </c>
      <c r="S102" s="276">
        <f t="shared" si="5"/>
        <v>10</v>
      </c>
      <c r="T102" s="276">
        <v>0.01</v>
      </c>
      <c r="U102" s="276">
        <v>0.01</v>
      </c>
      <c r="V102" s="276" t="s">
        <v>2450</v>
      </c>
      <c r="W102" s="276" t="s">
        <v>2450</v>
      </c>
      <c r="X102" s="276" t="s">
        <v>2450</v>
      </c>
      <c r="Y102" s="276" t="s">
        <v>2450</v>
      </c>
      <c r="Z102" s="276" t="s">
        <v>2450</v>
      </c>
      <c r="AA102" s="276" t="s">
        <v>2450</v>
      </c>
      <c r="AB102" s="276" t="s">
        <v>2450</v>
      </c>
      <c r="AC102" s="278">
        <v>0.33333333333333331</v>
      </c>
      <c r="AD102" s="278">
        <v>0.75</v>
      </c>
      <c r="AE102" s="278">
        <v>0.6875</v>
      </c>
      <c r="AF102" s="278" t="s">
        <v>2453</v>
      </c>
      <c r="AG102" s="276" t="s">
        <v>2454</v>
      </c>
      <c r="AH102" s="276" t="s">
        <v>2450</v>
      </c>
      <c r="AI102" s="276" t="s">
        <v>2450</v>
      </c>
      <c r="AJ102" s="279" t="s">
        <v>2450</v>
      </c>
      <c r="AK102" s="280" t="s">
        <v>2455</v>
      </c>
    </row>
    <row r="103" spans="1:37" ht="12.75" customHeight="1" x14ac:dyDescent="0.25">
      <c r="A103" s="132"/>
      <c r="B103" s="275" t="s">
        <v>2018</v>
      </c>
      <c r="C103" s="276" t="s">
        <v>3293</v>
      </c>
      <c r="D103" s="276" t="s">
        <v>3294</v>
      </c>
      <c r="E103" s="276">
        <v>762</v>
      </c>
      <c r="F103" s="276" t="s">
        <v>3295</v>
      </c>
      <c r="G103" s="276" t="s">
        <v>3296</v>
      </c>
      <c r="H103" s="276" t="s">
        <v>3297</v>
      </c>
      <c r="I103" s="276" t="s">
        <v>2586</v>
      </c>
      <c r="J103" s="274" t="s">
        <v>2587</v>
      </c>
      <c r="K103" s="276" t="s">
        <v>3298</v>
      </c>
      <c r="L103" s="276" t="s">
        <v>3299</v>
      </c>
      <c r="M103" s="276" t="s">
        <v>3300</v>
      </c>
      <c r="N103" s="276" t="s">
        <v>2450</v>
      </c>
      <c r="O103" s="276" t="s">
        <v>2467</v>
      </c>
      <c r="P103" s="276" t="s">
        <v>2452</v>
      </c>
      <c r="Q103" s="277">
        <v>100</v>
      </c>
      <c r="R103" s="276">
        <v>1E-4</v>
      </c>
      <c r="S103" s="276">
        <f t="shared" si="5"/>
        <v>0.01</v>
      </c>
      <c r="T103" s="276">
        <v>1E-4</v>
      </c>
      <c r="U103" s="276">
        <v>1E-4</v>
      </c>
      <c r="V103" s="276" t="s">
        <v>2450</v>
      </c>
      <c r="W103" s="276" t="s">
        <v>2450</v>
      </c>
      <c r="X103" s="276" t="s">
        <v>2450</v>
      </c>
      <c r="Y103" s="276" t="s">
        <v>2450</v>
      </c>
      <c r="Z103" s="276" t="s">
        <v>2450</v>
      </c>
      <c r="AA103" s="276" t="s">
        <v>2450</v>
      </c>
      <c r="AB103" s="276" t="s">
        <v>2450</v>
      </c>
      <c r="AC103" s="278">
        <v>0.33333333333333331</v>
      </c>
      <c r="AD103" s="278">
        <v>0.75</v>
      </c>
      <c r="AE103" s="278">
        <v>0.6875</v>
      </c>
      <c r="AF103" s="278" t="s">
        <v>2453</v>
      </c>
      <c r="AG103" s="276" t="s">
        <v>2454</v>
      </c>
      <c r="AH103" s="276" t="s">
        <v>2470</v>
      </c>
      <c r="AI103" s="276" t="s">
        <v>2450</v>
      </c>
      <c r="AJ103" s="279" t="s">
        <v>2450</v>
      </c>
      <c r="AK103" s="280" t="s">
        <v>2591</v>
      </c>
    </row>
    <row r="104" spans="1:37" ht="12.75" customHeight="1" x14ac:dyDescent="0.25">
      <c r="A104" s="132"/>
      <c r="B104" s="275" t="s">
        <v>991</v>
      </c>
      <c r="C104" s="276" t="s">
        <v>3301</v>
      </c>
      <c r="D104" s="276" t="s">
        <v>3302</v>
      </c>
      <c r="E104" s="276">
        <v>788</v>
      </c>
      <c r="F104" s="276" t="s">
        <v>3303</v>
      </c>
      <c r="G104" s="276" t="s">
        <v>3304</v>
      </c>
      <c r="H104" s="276" t="s">
        <v>3305</v>
      </c>
      <c r="I104" s="276" t="s">
        <v>2523</v>
      </c>
      <c r="J104" s="274" t="s">
        <v>2524</v>
      </c>
      <c r="K104" s="276" t="s">
        <v>3306</v>
      </c>
      <c r="L104" s="276" t="s">
        <v>3307</v>
      </c>
      <c r="M104" s="276" t="s">
        <v>3308</v>
      </c>
      <c r="N104" s="276" t="s">
        <v>2450</v>
      </c>
      <c r="O104" s="276" t="s">
        <v>2467</v>
      </c>
      <c r="P104" s="276" t="s">
        <v>2452</v>
      </c>
      <c r="Q104" s="277">
        <v>100</v>
      </c>
      <c r="R104" s="276">
        <v>1E-4</v>
      </c>
      <c r="S104" s="276">
        <f t="shared" si="5"/>
        <v>0.01</v>
      </c>
      <c r="T104" s="276">
        <v>1E-4</v>
      </c>
      <c r="U104" s="276">
        <v>1E-4</v>
      </c>
      <c r="V104" s="276" t="s">
        <v>2450</v>
      </c>
      <c r="W104" s="276" t="s">
        <v>2450</v>
      </c>
      <c r="X104" s="276" t="s">
        <v>2450</v>
      </c>
      <c r="Y104" s="276" t="s">
        <v>2450</v>
      </c>
      <c r="Z104" s="276" t="s">
        <v>2450</v>
      </c>
      <c r="AA104" s="276" t="s">
        <v>2450</v>
      </c>
      <c r="AB104" s="276" t="s">
        <v>2450</v>
      </c>
      <c r="AC104" s="278">
        <v>0.33333333333333331</v>
      </c>
      <c r="AD104" s="278">
        <v>0.75</v>
      </c>
      <c r="AE104" s="278">
        <v>0.6875</v>
      </c>
      <c r="AF104" s="278" t="s">
        <v>2453</v>
      </c>
      <c r="AG104" s="276" t="s">
        <v>2454</v>
      </c>
      <c r="AH104" s="276" t="s">
        <v>2470</v>
      </c>
      <c r="AI104" s="276" t="s">
        <v>2450</v>
      </c>
      <c r="AJ104" s="279" t="s">
        <v>2450</v>
      </c>
      <c r="AK104" s="280" t="s">
        <v>2531</v>
      </c>
    </row>
    <row r="105" spans="1:37" ht="12.75" customHeight="1" x14ac:dyDescent="0.25">
      <c r="A105" s="132"/>
      <c r="B105" s="290" t="s">
        <v>3309</v>
      </c>
      <c r="C105" s="276" t="s">
        <v>3310</v>
      </c>
      <c r="D105" s="276" t="s">
        <v>3311</v>
      </c>
      <c r="E105" s="276">
        <v>788</v>
      </c>
      <c r="F105" s="276" t="s">
        <v>3312</v>
      </c>
      <c r="G105" s="276" t="s">
        <v>3313</v>
      </c>
      <c r="H105" s="276" t="s">
        <v>3314</v>
      </c>
      <c r="I105" s="276" t="s">
        <v>2523</v>
      </c>
      <c r="J105" s="274" t="s">
        <v>2524</v>
      </c>
      <c r="K105" s="276" t="s">
        <v>3315</v>
      </c>
      <c r="L105" s="276" t="s">
        <v>3316</v>
      </c>
      <c r="M105" s="276" t="s">
        <v>3317</v>
      </c>
      <c r="N105" s="291" t="s">
        <v>3318</v>
      </c>
      <c r="O105" s="276" t="s">
        <v>2467</v>
      </c>
      <c r="P105" s="276" t="s">
        <v>2452</v>
      </c>
      <c r="Q105" s="277">
        <v>100</v>
      </c>
      <c r="R105" s="276">
        <v>1E-4</v>
      </c>
      <c r="S105" s="276">
        <f t="shared" si="5"/>
        <v>0.01</v>
      </c>
      <c r="T105" s="276">
        <v>1E-4</v>
      </c>
      <c r="U105" s="276">
        <v>1E-4</v>
      </c>
      <c r="V105" s="276" t="s">
        <v>2529</v>
      </c>
      <c r="W105" s="276">
        <v>1E-4</v>
      </c>
      <c r="X105" s="276">
        <v>100</v>
      </c>
      <c r="Y105" s="276">
        <v>0.01</v>
      </c>
      <c r="Z105" s="276">
        <v>1E-4</v>
      </c>
      <c r="AA105" s="276">
        <v>1E-4</v>
      </c>
      <c r="AB105" s="292" t="s">
        <v>2530</v>
      </c>
      <c r="AC105" s="278">
        <v>0.33333333333333331</v>
      </c>
      <c r="AD105" s="278">
        <v>0.75</v>
      </c>
      <c r="AE105" s="278">
        <v>0.6875</v>
      </c>
      <c r="AF105" s="278" t="s">
        <v>2453</v>
      </c>
      <c r="AG105" s="276" t="s">
        <v>2454</v>
      </c>
      <c r="AH105" s="276" t="s">
        <v>2470</v>
      </c>
      <c r="AI105" s="276" t="s">
        <v>2450</v>
      </c>
      <c r="AJ105" s="279" t="s">
        <v>2450</v>
      </c>
      <c r="AK105" s="280" t="s">
        <v>2531</v>
      </c>
    </row>
    <row r="106" spans="1:37" ht="12.75" customHeight="1" x14ac:dyDescent="0.25">
      <c r="A106" s="132"/>
      <c r="B106" s="275" t="s">
        <v>170</v>
      </c>
      <c r="C106" s="276" t="s">
        <v>3319</v>
      </c>
      <c r="D106" s="276" t="s">
        <v>3320</v>
      </c>
      <c r="E106" s="276">
        <v>725</v>
      </c>
      <c r="F106" s="276" t="s">
        <v>3321</v>
      </c>
      <c r="G106" s="276" t="s">
        <v>3322</v>
      </c>
      <c r="H106" s="276" t="s">
        <v>3323</v>
      </c>
      <c r="I106" s="276" t="s">
        <v>2490</v>
      </c>
      <c r="J106" s="274" t="s">
        <v>2491</v>
      </c>
      <c r="K106" s="276" t="s">
        <v>3324</v>
      </c>
      <c r="L106" s="276" t="s">
        <v>3325</v>
      </c>
      <c r="M106" s="276" t="s">
        <v>3326</v>
      </c>
      <c r="N106" s="276" t="s">
        <v>2450</v>
      </c>
      <c r="O106" s="276" t="s">
        <v>2495</v>
      </c>
      <c r="P106" s="276" t="s">
        <v>2452</v>
      </c>
      <c r="Q106" s="277">
        <v>100</v>
      </c>
      <c r="R106" s="276">
        <v>1E-4</v>
      </c>
      <c r="S106" s="276">
        <f t="shared" si="5"/>
        <v>0.01</v>
      </c>
      <c r="T106" s="276">
        <v>1E-4</v>
      </c>
      <c r="U106" s="276">
        <v>1E-4</v>
      </c>
      <c r="V106" s="276" t="s">
        <v>2450</v>
      </c>
      <c r="W106" s="276" t="s">
        <v>2450</v>
      </c>
      <c r="X106" s="276" t="s">
        <v>2450</v>
      </c>
      <c r="Y106" s="276" t="s">
        <v>2450</v>
      </c>
      <c r="Z106" s="276" t="s">
        <v>2450</v>
      </c>
      <c r="AA106" s="276" t="s">
        <v>2450</v>
      </c>
      <c r="AB106" s="276" t="s">
        <v>2450</v>
      </c>
      <c r="AC106" s="278">
        <v>0.33333333333333331</v>
      </c>
      <c r="AD106" s="278">
        <v>0.75</v>
      </c>
      <c r="AE106" s="278">
        <v>0.6875</v>
      </c>
      <c r="AF106" s="278" t="s">
        <v>2453</v>
      </c>
      <c r="AG106" s="276" t="s">
        <v>2454</v>
      </c>
      <c r="AH106" s="276" t="s">
        <v>2470</v>
      </c>
      <c r="AI106" s="276" t="s">
        <v>2450</v>
      </c>
      <c r="AJ106" s="279" t="s">
        <v>2450</v>
      </c>
      <c r="AK106" s="280" t="s">
        <v>2496</v>
      </c>
    </row>
    <row r="107" spans="1:37" ht="12.75" customHeight="1" x14ac:dyDescent="0.25">
      <c r="A107" s="132"/>
      <c r="B107" s="290" t="s">
        <v>283</v>
      </c>
      <c r="C107" s="276" t="s">
        <v>3327</v>
      </c>
      <c r="D107" s="276" t="s">
        <v>3328</v>
      </c>
      <c r="E107" s="276">
        <v>372</v>
      </c>
      <c r="F107" s="276" t="s">
        <v>3329</v>
      </c>
      <c r="G107" s="276" t="s">
        <v>3330</v>
      </c>
      <c r="H107" s="276" t="s">
        <v>3331</v>
      </c>
      <c r="I107" s="276" t="s">
        <v>2642</v>
      </c>
      <c r="J107" s="274" t="s">
        <v>2643</v>
      </c>
      <c r="K107" s="276" t="s">
        <v>3332</v>
      </c>
      <c r="L107" s="276" t="s">
        <v>2450</v>
      </c>
      <c r="M107" s="276" t="s">
        <v>2450</v>
      </c>
      <c r="N107" s="291" t="s">
        <v>3333</v>
      </c>
      <c r="O107" s="276" t="s">
        <v>2646</v>
      </c>
      <c r="P107" s="276" t="s">
        <v>2468</v>
      </c>
      <c r="Q107" s="276" t="s">
        <v>2450</v>
      </c>
      <c r="R107" s="276" t="s">
        <v>2450</v>
      </c>
      <c r="S107" s="276" t="s">
        <v>2450</v>
      </c>
      <c r="T107" s="276" t="s">
        <v>2450</v>
      </c>
      <c r="U107" s="276" t="s">
        <v>2450</v>
      </c>
      <c r="V107" s="276" t="s">
        <v>2450</v>
      </c>
      <c r="W107" s="276">
        <v>1E-4</v>
      </c>
      <c r="X107" s="276">
        <v>100</v>
      </c>
      <c r="Y107" s="276">
        <f>X107*W107</f>
        <v>0.01</v>
      </c>
      <c r="Z107" s="276">
        <v>1E-4</v>
      </c>
      <c r="AA107" s="276">
        <v>1E-4</v>
      </c>
      <c r="AB107" s="292" t="s">
        <v>2530</v>
      </c>
      <c r="AC107" s="278">
        <v>0.33333333333333331</v>
      </c>
      <c r="AD107" s="278">
        <v>0.89583333333333337</v>
      </c>
      <c r="AE107" s="278">
        <v>0.60416666666666663</v>
      </c>
      <c r="AF107" s="278" t="s">
        <v>2453</v>
      </c>
      <c r="AG107" s="276" t="s">
        <v>2454</v>
      </c>
      <c r="AH107" s="276" t="s">
        <v>2450</v>
      </c>
      <c r="AI107" s="276" t="s">
        <v>2450</v>
      </c>
      <c r="AJ107" s="279" t="s">
        <v>2450</v>
      </c>
      <c r="AK107" s="280" t="s">
        <v>2647</v>
      </c>
    </row>
    <row r="108" spans="1:37" ht="12.75" customHeight="1" x14ac:dyDescent="0.25">
      <c r="A108" s="132"/>
      <c r="B108" s="290" t="s">
        <v>2170</v>
      </c>
      <c r="C108" s="276" t="s">
        <v>3334</v>
      </c>
      <c r="D108" s="276" t="s">
        <v>3335</v>
      </c>
      <c r="E108" s="276">
        <v>788</v>
      </c>
      <c r="F108" s="276" t="s">
        <v>3336</v>
      </c>
      <c r="G108" s="276" t="s">
        <v>3337</v>
      </c>
      <c r="H108" s="276" t="s">
        <v>3338</v>
      </c>
      <c r="I108" s="276" t="s">
        <v>2523</v>
      </c>
      <c r="J108" s="274" t="s">
        <v>2524</v>
      </c>
      <c r="K108" s="276" t="s">
        <v>3339</v>
      </c>
      <c r="L108" s="276" t="s">
        <v>3340</v>
      </c>
      <c r="M108" s="276" t="s">
        <v>3341</v>
      </c>
      <c r="N108" s="291" t="s">
        <v>3342</v>
      </c>
      <c r="O108" s="276" t="s">
        <v>2467</v>
      </c>
      <c r="P108" s="276" t="s">
        <v>2452</v>
      </c>
      <c r="Q108" s="277">
        <v>100</v>
      </c>
      <c r="R108" s="276">
        <v>1E-4</v>
      </c>
      <c r="S108" s="276">
        <f t="shared" ref="S108:S123" si="6">Q108*R108</f>
        <v>0.01</v>
      </c>
      <c r="T108" s="276">
        <v>1E-4</v>
      </c>
      <c r="U108" s="276">
        <v>1E-4</v>
      </c>
      <c r="V108" s="276" t="s">
        <v>2529</v>
      </c>
      <c r="W108" s="276">
        <v>1E-4</v>
      </c>
      <c r="X108" s="276">
        <v>100</v>
      </c>
      <c r="Y108" s="276">
        <v>0.01</v>
      </c>
      <c r="Z108" s="276">
        <v>1E-4</v>
      </c>
      <c r="AA108" s="276">
        <v>1E-4</v>
      </c>
      <c r="AB108" s="292" t="s">
        <v>2530</v>
      </c>
      <c r="AC108" s="278">
        <v>0.33333333333333331</v>
      </c>
      <c r="AD108" s="278">
        <v>0.75</v>
      </c>
      <c r="AE108" s="278">
        <v>0.6875</v>
      </c>
      <c r="AF108" s="278" t="s">
        <v>2453</v>
      </c>
      <c r="AG108" s="276" t="s">
        <v>2454</v>
      </c>
      <c r="AH108" s="276" t="s">
        <v>2470</v>
      </c>
      <c r="AI108" s="276" t="s">
        <v>2450</v>
      </c>
      <c r="AJ108" s="279" t="s">
        <v>2450</v>
      </c>
      <c r="AK108" s="280" t="s">
        <v>2531</v>
      </c>
    </row>
    <row r="109" spans="1:37" ht="12.75" customHeight="1" x14ac:dyDescent="0.25">
      <c r="A109" s="132"/>
      <c r="B109" s="275" t="s">
        <v>3343</v>
      </c>
      <c r="C109" s="276" t="s">
        <v>3344</v>
      </c>
      <c r="D109" s="276" t="s">
        <v>3345</v>
      </c>
      <c r="E109" s="276">
        <v>627</v>
      </c>
      <c r="F109" s="276" t="s">
        <v>3346</v>
      </c>
      <c r="G109" s="276" t="s">
        <v>3347</v>
      </c>
      <c r="H109" s="276" t="s">
        <v>3348</v>
      </c>
      <c r="I109" s="276" t="s">
        <v>2446</v>
      </c>
      <c r="J109" s="274" t="s">
        <v>2447</v>
      </c>
      <c r="K109" s="276" t="s">
        <v>3349</v>
      </c>
      <c r="L109" s="276" t="s">
        <v>3350</v>
      </c>
      <c r="M109" s="276" t="s">
        <v>2450</v>
      </c>
      <c r="N109" s="276" t="s">
        <v>2450</v>
      </c>
      <c r="O109" s="276" t="s">
        <v>2451</v>
      </c>
      <c r="P109" s="276" t="s">
        <v>2452</v>
      </c>
      <c r="Q109" s="277">
        <v>1000</v>
      </c>
      <c r="R109" s="276">
        <v>0.01</v>
      </c>
      <c r="S109" s="276">
        <f t="shared" si="6"/>
        <v>10</v>
      </c>
      <c r="T109" s="276">
        <v>0.01</v>
      </c>
      <c r="U109" s="276">
        <v>0.01</v>
      </c>
      <c r="V109" s="276" t="s">
        <v>2450</v>
      </c>
      <c r="W109" s="276" t="s">
        <v>2450</v>
      </c>
      <c r="X109" s="276" t="s">
        <v>2450</v>
      </c>
      <c r="Y109" s="276" t="s">
        <v>2450</v>
      </c>
      <c r="Z109" s="276" t="s">
        <v>2450</v>
      </c>
      <c r="AA109" s="276" t="s">
        <v>2450</v>
      </c>
      <c r="AB109" s="276" t="s">
        <v>2450</v>
      </c>
      <c r="AC109" s="278">
        <v>0.33333333333333331</v>
      </c>
      <c r="AD109" s="278">
        <v>0.75</v>
      </c>
      <c r="AE109" s="278">
        <v>0.6875</v>
      </c>
      <c r="AF109" s="278" t="s">
        <v>2453</v>
      </c>
      <c r="AG109" s="276" t="s">
        <v>2454</v>
      </c>
      <c r="AH109" s="276" t="s">
        <v>2450</v>
      </c>
      <c r="AI109" s="276" t="s">
        <v>2450</v>
      </c>
      <c r="AJ109" s="279" t="s">
        <v>2450</v>
      </c>
      <c r="AK109" s="280" t="s">
        <v>2455</v>
      </c>
    </row>
    <row r="110" spans="1:37" ht="12.75" customHeight="1" x14ac:dyDescent="0.25">
      <c r="A110" s="132"/>
      <c r="B110" s="275" t="s">
        <v>3351</v>
      </c>
      <c r="C110" s="276" t="s">
        <v>3352</v>
      </c>
      <c r="D110" s="276" t="s">
        <v>3353</v>
      </c>
      <c r="E110" s="276">
        <v>2500</v>
      </c>
      <c r="F110" s="276" t="s">
        <v>3354</v>
      </c>
      <c r="G110" s="276" t="s">
        <v>3355</v>
      </c>
      <c r="H110" s="276" t="s">
        <v>3356</v>
      </c>
      <c r="I110" s="276" t="s">
        <v>2462</v>
      </c>
      <c r="J110" s="274" t="s">
        <v>2463</v>
      </c>
      <c r="K110" s="276" t="s">
        <v>3357</v>
      </c>
      <c r="L110" s="276" t="s">
        <v>3358</v>
      </c>
      <c r="M110" s="276" t="s">
        <v>3359</v>
      </c>
      <c r="N110" s="276" t="s">
        <v>2450</v>
      </c>
      <c r="O110" s="276" t="s">
        <v>2467</v>
      </c>
      <c r="P110" s="276" t="s">
        <v>2468</v>
      </c>
      <c r="Q110" s="277">
        <v>1000</v>
      </c>
      <c r="R110" s="276">
        <v>1E-4</v>
      </c>
      <c r="S110" s="276">
        <f t="shared" si="6"/>
        <v>0.1</v>
      </c>
      <c r="T110" s="276">
        <v>1E-4</v>
      </c>
      <c r="U110" s="276">
        <v>1E-4</v>
      </c>
      <c r="V110" s="276" t="s">
        <v>2450</v>
      </c>
      <c r="W110" s="276" t="s">
        <v>2450</v>
      </c>
      <c r="X110" s="276" t="s">
        <v>2450</v>
      </c>
      <c r="Y110" s="276" t="s">
        <v>2450</v>
      </c>
      <c r="Z110" s="276" t="s">
        <v>2450</v>
      </c>
      <c r="AA110" s="276" t="s">
        <v>2450</v>
      </c>
      <c r="AB110" s="276" t="s">
        <v>2450</v>
      </c>
      <c r="AC110" s="278">
        <v>0.33333333333333331</v>
      </c>
      <c r="AD110" s="278">
        <v>0.75</v>
      </c>
      <c r="AE110" s="278">
        <v>0.75</v>
      </c>
      <c r="AF110" s="278" t="s">
        <v>2469</v>
      </c>
      <c r="AG110" s="276" t="s">
        <v>2454</v>
      </c>
      <c r="AH110" s="276" t="s">
        <v>2470</v>
      </c>
      <c r="AI110" s="276" t="s">
        <v>2450</v>
      </c>
      <c r="AJ110" s="279" t="s">
        <v>2450</v>
      </c>
      <c r="AK110" s="280" t="s">
        <v>2471</v>
      </c>
    </row>
    <row r="111" spans="1:37" ht="12.75" customHeight="1" x14ac:dyDescent="0.25">
      <c r="A111" s="132"/>
      <c r="B111" s="275" t="s">
        <v>3360</v>
      </c>
      <c r="C111" s="276" t="s">
        <v>3361</v>
      </c>
      <c r="D111" s="276" t="s">
        <v>3362</v>
      </c>
      <c r="E111" s="276">
        <v>2500</v>
      </c>
      <c r="F111" s="276" t="s">
        <v>3363</v>
      </c>
      <c r="G111" s="276" t="s">
        <v>3364</v>
      </c>
      <c r="H111" s="276" t="s">
        <v>3365</v>
      </c>
      <c r="I111" s="276" t="s">
        <v>2462</v>
      </c>
      <c r="J111" s="274" t="s">
        <v>2463</v>
      </c>
      <c r="K111" s="276" t="s">
        <v>3366</v>
      </c>
      <c r="L111" s="276" t="s">
        <v>3367</v>
      </c>
      <c r="M111" s="276" t="s">
        <v>3368</v>
      </c>
      <c r="N111" s="276" t="s">
        <v>2450</v>
      </c>
      <c r="O111" s="276" t="s">
        <v>2467</v>
      </c>
      <c r="P111" s="276" t="s">
        <v>2468</v>
      </c>
      <c r="Q111" s="277">
        <v>1000</v>
      </c>
      <c r="R111" s="276">
        <v>1E-4</v>
      </c>
      <c r="S111" s="276">
        <f t="shared" si="6"/>
        <v>0.1</v>
      </c>
      <c r="T111" s="276">
        <v>1E-4</v>
      </c>
      <c r="U111" s="276">
        <v>1E-4</v>
      </c>
      <c r="V111" s="276" t="s">
        <v>2450</v>
      </c>
      <c r="W111" s="276" t="s">
        <v>2450</v>
      </c>
      <c r="X111" s="276" t="s">
        <v>2450</v>
      </c>
      <c r="Y111" s="276" t="s">
        <v>2450</v>
      </c>
      <c r="Z111" s="276" t="s">
        <v>2450</v>
      </c>
      <c r="AA111" s="276" t="s">
        <v>2450</v>
      </c>
      <c r="AB111" s="276" t="s">
        <v>2450</v>
      </c>
      <c r="AC111" s="278">
        <v>0.33333333333333331</v>
      </c>
      <c r="AD111" s="278">
        <v>0.75</v>
      </c>
      <c r="AE111" s="278">
        <v>0.75</v>
      </c>
      <c r="AF111" s="278" t="s">
        <v>2469</v>
      </c>
      <c r="AG111" s="276" t="s">
        <v>2454</v>
      </c>
      <c r="AH111" s="276" t="s">
        <v>2470</v>
      </c>
      <c r="AI111" s="276" t="s">
        <v>2450</v>
      </c>
      <c r="AJ111" s="279" t="s">
        <v>2450</v>
      </c>
      <c r="AK111" s="280" t="s">
        <v>2471</v>
      </c>
    </row>
    <row r="112" spans="1:37" ht="12.75" customHeight="1" x14ac:dyDescent="0.25">
      <c r="A112" s="132"/>
      <c r="B112" s="275" t="s">
        <v>3369</v>
      </c>
      <c r="C112" s="276" t="s">
        <v>3370</v>
      </c>
      <c r="D112" s="276" t="s">
        <v>3371</v>
      </c>
      <c r="E112" s="276">
        <v>762</v>
      </c>
      <c r="F112" s="276" t="s">
        <v>3372</v>
      </c>
      <c r="G112" s="276" t="s">
        <v>3373</v>
      </c>
      <c r="H112" s="276" t="s">
        <v>3374</v>
      </c>
      <c r="I112" s="276" t="s">
        <v>2586</v>
      </c>
      <c r="J112" s="274" t="s">
        <v>2587</v>
      </c>
      <c r="K112" s="276" t="s">
        <v>3375</v>
      </c>
      <c r="L112" s="276" t="s">
        <v>3376</v>
      </c>
      <c r="M112" s="276" t="s">
        <v>3377</v>
      </c>
      <c r="N112" s="276" t="s">
        <v>2450</v>
      </c>
      <c r="O112" s="276" t="s">
        <v>2467</v>
      </c>
      <c r="P112" s="276" t="s">
        <v>2452</v>
      </c>
      <c r="Q112" s="277">
        <v>100</v>
      </c>
      <c r="R112" s="276">
        <v>1E-4</v>
      </c>
      <c r="S112" s="276">
        <f t="shared" si="6"/>
        <v>0.01</v>
      </c>
      <c r="T112" s="276">
        <v>1E-4</v>
      </c>
      <c r="U112" s="276">
        <v>1E-4</v>
      </c>
      <c r="V112" s="276" t="s">
        <v>2450</v>
      </c>
      <c r="W112" s="276" t="s">
        <v>2450</v>
      </c>
      <c r="X112" s="276" t="s">
        <v>2450</v>
      </c>
      <c r="Y112" s="276" t="s">
        <v>2450</v>
      </c>
      <c r="Z112" s="276" t="s">
        <v>2450</v>
      </c>
      <c r="AA112" s="276" t="s">
        <v>2450</v>
      </c>
      <c r="AB112" s="276" t="s">
        <v>2450</v>
      </c>
      <c r="AC112" s="278">
        <v>0.33333333333333331</v>
      </c>
      <c r="AD112" s="278">
        <v>0.75</v>
      </c>
      <c r="AE112" s="278">
        <v>0.6875</v>
      </c>
      <c r="AF112" s="278" t="s">
        <v>2453</v>
      </c>
      <c r="AG112" s="276" t="s">
        <v>2454</v>
      </c>
      <c r="AH112" s="276" t="s">
        <v>2470</v>
      </c>
      <c r="AI112" s="276" t="s">
        <v>2450</v>
      </c>
      <c r="AJ112" s="279" t="s">
        <v>2450</v>
      </c>
      <c r="AK112" s="280" t="s">
        <v>2591</v>
      </c>
    </row>
    <row r="113" spans="1:38" ht="12.75" customHeight="1" x14ac:dyDescent="0.25">
      <c r="A113" s="132"/>
      <c r="B113" s="275" t="s">
        <v>3378</v>
      </c>
      <c r="C113" s="276" t="s">
        <v>3379</v>
      </c>
      <c r="D113" s="276" t="s">
        <v>3380</v>
      </c>
      <c r="E113" s="276">
        <v>627</v>
      </c>
      <c r="F113" s="276" t="s">
        <v>3381</v>
      </c>
      <c r="G113" s="276" t="s">
        <v>3382</v>
      </c>
      <c r="H113" s="276" t="s">
        <v>3383</v>
      </c>
      <c r="I113" s="276" t="s">
        <v>2446</v>
      </c>
      <c r="J113" s="274" t="s">
        <v>2447</v>
      </c>
      <c r="K113" s="276" t="s">
        <v>3384</v>
      </c>
      <c r="L113" s="276" t="s">
        <v>3385</v>
      </c>
      <c r="M113" s="276" t="s">
        <v>2450</v>
      </c>
      <c r="N113" s="276" t="s">
        <v>2450</v>
      </c>
      <c r="O113" s="276" t="s">
        <v>2451</v>
      </c>
      <c r="P113" s="276" t="s">
        <v>2452</v>
      </c>
      <c r="Q113" s="277">
        <v>1000</v>
      </c>
      <c r="R113" s="276">
        <v>0.01</v>
      </c>
      <c r="S113" s="276">
        <f t="shared" si="6"/>
        <v>10</v>
      </c>
      <c r="T113" s="276">
        <v>0.01</v>
      </c>
      <c r="U113" s="276">
        <v>0.01</v>
      </c>
      <c r="V113" s="276" t="s">
        <v>2450</v>
      </c>
      <c r="W113" s="276" t="s">
        <v>2450</v>
      </c>
      <c r="X113" s="276" t="s">
        <v>2450</v>
      </c>
      <c r="Y113" s="276" t="s">
        <v>2450</v>
      </c>
      <c r="Z113" s="276" t="s">
        <v>2450</v>
      </c>
      <c r="AA113" s="276" t="s">
        <v>2450</v>
      </c>
      <c r="AB113" s="276" t="s">
        <v>2450</v>
      </c>
      <c r="AC113" s="278">
        <v>0.33333333333333331</v>
      </c>
      <c r="AD113" s="278">
        <v>0.75</v>
      </c>
      <c r="AE113" s="278">
        <v>0.6875</v>
      </c>
      <c r="AF113" s="278" t="s">
        <v>2453</v>
      </c>
      <c r="AG113" s="276" t="s">
        <v>2454</v>
      </c>
      <c r="AH113" s="276" t="s">
        <v>2450</v>
      </c>
      <c r="AI113" s="276" t="s">
        <v>2450</v>
      </c>
      <c r="AJ113" s="279" t="s">
        <v>2450</v>
      </c>
      <c r="AK113" s="280" t="s">
        <v>2455</v>
      </c>
    </row>
    <row r="114" spans="1:38" ht="12.75" customHeight="1" x14ac:dyDescent="0.25">
      <c r="A114" s="132"/>
      <c r="B114" s="275" t="s">
        <v>3386</v>
      </c>
      <c r="C114" s="276" t="s">
        <v>3387</v>
      </c>
      <c r="D114" s="276" t="s">
        <v>3388</v>
      </c>
      <c r="E114" s="276">
        <v>627</v>
      </c>
      <c r="F114" s="276" t="s">
        <v>3389</v>
      </c>
      <c r="G114" s="276" t="s">
        <v>3390</v>
      </c>
      <c r="H114" s="276" t="s">
        <v>3391</v>
      </c>
      <c r="I114" s="276" t="s">
        <v>2446</v>
      </c>
      <c r="J114" s="274" t="s">
        <v>2447</v>
      </c>
      <c r="K114" s="276" t="s">
        <v>3392</v>
      </c>
      <c r="L114" s="276" t="s">
        <v>3393</v>
      </c>
      <c r="M114" s="276" t="s">
        <v>2450</v>
      </c>
      <c r="N114" s="276" t="s">
        <v>2450</v>
      </c>
      <c r="O114" s="276" t="s">
        <v>2451</v>
      </c>
      <c r="P114" s="276" t="s">
        <v>2452</v>
      </c>
      <c r="Q114" s="277">
        <v>1000</v>
      </c>
      <c r="R114" s="276">
        <v>0.01</v>
      </c>
      <c r="S114" s="276">
        <f t="shared" si="6"/>
        <v>10</v>
      </c>
      <c r="T114" s="276">
        <v>0.01</v>
      </c>
      <c r="U114" s="276">
        <v>0.01</v>
      </c>
      <c r="V114" s="276" t="s">
        <v>2450</v>
      </c>
      <c r="W114" s="276" t="s">
        <v>2450</v>
      </c>
      <c r="X114" s="276" t="s">
        <v>2450</v>
      </c>
      <c r="Y114" s="276" t="s">
        <v>2450</v>
      </c>
      <c r="Z114" s="276" t="s">
        <v>2450</v>
      </c>
      <c r="AA114" s="276" t="s">
        <v>2450</v>
      </c>
      <c r="AB114" s="276" t="s">
        <v>2450</v>
      </c>
      <c r="AC114" s="278">
        <v>0.33333333333333331</v>
      </c>
      <c r="AD114" s="278">
        <v>0.75</v>
      </c>
      <c r="AE114" s="278">
        <v>0.6875</v>
      </c>
      <c r="AF114" s="278" t="s">
        <v>2453</v>
      </c>
      <c r="AG114" s="276" t="s">
        <v>2454</v>
      </c>
      <c r="AH114" s="276" t="s">
        <v>2450</v>
      </c>
      <c r="AI114" s="276" t="s">
        <v>2450</v>
      </c>
      <c r="AJ114" s="279" t="s">
        <v>2450</v>
      </c>
      <c r="AK114" s="280" t="s">
        <v>2455</v>
      </c>
    </row>
    <row r="115" spans="1:38" s="169" customFormat="1" ht="12.75" customHeight="1" x14ac:dyDescent="0.25">
      <c r="A115" s="132"/>
      <c r="B115" s="290" t="s">
        <v>3394</v>
      </c>
      <c r="C115" s="276" t="s">
        <v>3395</v>
      </c>
      <c r="D115" s="276" t="s">
        <v>3396</v>
      </c>
      <c r="E115" s="276">
        <v>372</v>
      </c>
      <c r="F115" s="276" t="s">
        <v>3397</v>
      </c>
      <c r="G115" s="276" t="s">
        <v>3398</v>
      </c>
      <c r="H115" s="276" t="s">
        <v>3399</v>
      </c>
      <c r="I115" s="276" t="s">
        <v>2642</v>
      </c>
      <c r="J115" s="274" t="s">
        <v>2643</v>
      </c>
      <c r="K115" s="276" t="s">
        <v>3400</v>
      </c>
      <c r="L115" s="276" t="s">
        <v>2450</v>
      </c>
      <c r="M115" s="276" t="s">
        <v>2450</v>
      </c>
      <c r="N115" s="291" t="s">
        <v>3401</v>
      </c>
      <c r="O115" s="276" t="s">
        <v>2646</v>
      </c>
      <c r="P115" s="276" t="s">
        <v>2468</v>
      </c>
      <c r="Q115" s="277" t="s">
        <v>2450</v>
      </c>
      <c r="R115" s="276" t="s">
        <v>2450</v>
      </c>
      <c r="S115" s="276" t="s">
        <v>2450</v>
      </c>
      <c r="T115" s="276" t="s">
        <v>2450</v>
      </c>
      <c r="U115" s="276" t="s">
        <v>2450</v>
      </c>
      <c r="V115" s="276" t="s">
        <v>2450</v>
      </c>
      <c r="W115" s="276">
        <v>1E-4</v>
      </c>
      <c r="X115" s="276">
        <v>100</v>
      </c>
      <c r="Y115" s="276">
        <v>0.01</v>
      </c>
      <c r="Z115" s="276">
        <v>1E-4</v>
      </c>
      <c r="AA115" s="276">
        <v>1E-4</v>
      </c>
      <c r="AB115" s="276" t="s">
        <v>2530</v>
      </c>
      <c r="AC115" s="278">
        <v>0.33333333333333331</v>
      </c>
      <c r="AD115" s="278">
        <v>0.89583333333333337</v>
      </c>
      <c r="AE115" s="278">
        <v>0.60416666666666663</v>
      </c>
      <c r="AF115" s="278" t="s">
        <v>2453</v>
      </c>
      <c r="AG115" s="276" t="s">
        <v>2454</v>
      </c>
      <c r="AH115" s="276" t="s">
        <v>2450</v>
      </c>
      <c r="AI115" s="276" t="s">
        <v>2450</v>
      </c>
      <c r="AJ115" s="279" t="s">
        <v>2450</v>
      </c>
      <c r="AK115" s="280" t="s">
        <v>2647</v>
      </c>
      <c r="AL115" s="135"/>
    </row>
    <row r="116" spans="1:38" s="169" customFormat="1" ht="12.75" customHeight="1" x14ac:dyDescent="0.25">
      <c r="A116" s="132"/>
      <c r="B116" s="290" t="s">
        <v>3402</v>
      </c>
      <c r="C116" s="276" t="s">
        <v>3403</v>
      </c>
      <c r="D116" s="276" t="s">
        <v>3404</v>
      </c>
      <c r="E116" s="276">
        <v>372</v>
      </c>
      <c r="F116" s="276" t="s">
        <v>3405</v>
      </c>
      <c r="G116" s="276" t="s">
        <v>3406</v>
      </c>
      <c r="H116" s="276" t="s">
        <v>3407</v>
      </c>
      <c r="I116" s="276" t="s">
        <v>2642</v>
      </c>
      <c r="J116" s="274" t="s">
        <v>2643</v>
      </c>
      <c r="K116" s="276" t="s">
        <v>3408</v>
      </c>
      <c r="L116" s="276" t="s">
        <v>2450</v>
      </c>
      <c r="M116" s="276" t="s">
        <v>2450</v>
      </c>
      <c r="N116" s="291" t="s">
        <v>3409</v>
      </c>
      <c r="O116" s="276" t="s">
        <v>2646</v>
      </c>
      <c r="P116" s="276" t="s">
        <v>2468</v>
      </c>
      <c r="Q116" s="277" t="s">
        <v>2450</v>
      </c>
      <c r="R116" s="276" t="s">
        <v>2450</v>
      </c>
      <c r="S116" s="276" t="s">
        <v>2450</v>
      </c>
      <c r="T116" s="276" t="s">
        <v>2450</v>
      </c>
      <c r="U116" s="276" t="s">
        <v>2450</v>
      </c>
      <c r="V116" s="276" t="s">
        <v>2450</v>
      </c>
      <c r="W116" s="276">
        <v>1E-4</v>
      </c>
      <c r="X116" s="276">
        <v>100</v>
      </c>
      <c r="Y116" s="276">
        <v>0.01</v>
      </c>
      <c r="Z116" s="276">
        <v>1E-4</v>
      </c>
      <c r="AA116" s="276">
        <v>1E-4</v>
      </c>
      <c r="AB116" s="276" t="s">
        <v>2530</v>
      </c>
      <c r="AC116" s="278">
        <v>0.33333333333333331</v>
      </c>
      <c r="AD116" s="278">
        <v>0.89583333333333337</v>
      </c>
      <c r="AE116" s="278">
        <v>0.60416666666666663</v>
      </c>
      <c r="AF116" s="278" t="s">
        <v>2453</v>
      </c>
      <c r="AG116" s="276" t="s">
        <v>2454</v>
      </c>
      <c r="AH116" s="276" t="s">
        <v>2450</v>
      </c>
      <c r="AI116" s="276" t="s">
        <v>2450</v>
      </c>
      <c r="AJ116" s="279" t="s">
        <v>2450</v>
      </c>
      <c r="AK116" s="280" t="s">
        <v>2647</v>
      </c>
      <c r="AL116" s="135"/>
    </row>
    <row r="117" spans="1:38" ht="12.75" customHeight="1" x14ac:dyDescent="0.25">
      <c r="A117" s="132"/>
      <c r="B117" s="275" t="s">
        <v>3410</v>
      </c>
      <c r="C117" s="276" t="s">
        <v>3411</v>
      </c>
      <c r="D117" s="276" t="s">
        <v>3412</v>
      </c>
      <c r="E117" s="276">
        <v>788</v>
      </c>
      <c r="F117" s="276" t="s">
        <v>3413</v>
      </c>
      <c r="G117" s="276" t="s">
        <v>3414</v>
      </c>
      <c r="H117" s="276" t="s">
        <v>3415</v>
      </c>
      <c r="I117" s="276" t="s">
        <v>2606</v>
      </c>
      <c r="J117" s="274" t="s">
        <v>2607</v>
      </c>
      <c r="K117" s="276" t="s">
        <v>3416</v>
      </c>
      <c r="L117" s="276" t="s">
        <v>3417</v>
      </c>
      <c r="M117" s="276" t="s">
        <v>3418</v>
      </c>
      <c r="N117" s="276" t="s">
        <v>2450</v>
      </c>
      <c r="O117" s="276" t="s">
        <v>2467</v>
      </c>
      <c r="P117" s="276" t="s">
        <v>2452</v>
      </c>
      <c r="Q117" s="277">
        <v>100</v>
      </c>
      <c r="R117" s="276">
        <v>1E-4</v>
      </c>
      <c r="S117" s="276">
        <f t="shared" si="6"/>
        <v>0.01</v>
      </c>
      <c r="T117" s="276">
        <v>1E-4</v>
      </c>
      <c r="U117" s="276">
        <v>1E-4</v>
      </c>
      <c r="V117" s="276" t="s">
        <v>2450</v>
      </c>
      <c r="W117" s="276" t="s">
        <v>2450</v>
      </c>
      <c r="X117" s="276" t="s">
        <v>2450</v>
      </c>
      <c r="Y117" s="276" t="s">
        <v>2450</v>
      </c>
      <c r="Z117" s="276" t="s">
        <v>2450</v>
      </c>
      <c r="AA117" s="276" t="s">
        <v>2450</v>
      </c>
      <c r="AB117" s="276" t="s">
        <v>2450</v>
      </c>
      <c r="AC117" s="278">
        <v>0.33333333333333331</v>
      </c>
      <c r="AD117" s="278">
        <v>0.75</v>
      </c>
      <c r="AE117" s="278">
        <v>0.6875</v>
      </c>
      <c r="AF117" s="278" t="s">
        <v>2453</v>
      </c>
      <c r="AG117" s="276" t="s">
        <v>2454</v>
      </c>
      <c r="AH117" s="276" t="s">
        <v>2470</v>
      </c>
      <c r="AI117" s="276" t="s">
        <v>2450</v>
      </c>
      <c r="AJ117" s="279" t="s">
        <v>2450</v>
      </c>
      <c r="AK117" s="280" t="s">
        <v>2611</v>
      </c>
    </row>
    <row r="118" spans="1:38" ht="12.75" customHeight="1" x14ac:dyDescent="0.25">
      <c r="A118" s="132"/>
      <c r="B118" s="275" t="s">
        <v>3419</v>
      </c>
      <c r="C118" s="276" t="s">
        <v>3420</v>
      </c>
      <c r="D118" s="276" t="s">
        <v>3421</v>
      </c>
      <c r="E118" s="276">
        <v>627</v>
      </c>
      <c r="F118" s="276" t="s">
        <v>3422</v>
      </c>
      <c r="G118" s="276" t="s">
        <v>3423</v>
      </c>
      <c r="H118" s="276" t="s">
        <v>3424</v>
      </c>
      <c r="I118" s="276" t="s">
        <v>2446</v>
      </c>
      <c r="J118" s="274" t="s">
        <v>2447</v>
      </c>
      <c r="K118" s="276" t="s">
        <v>3425</v>
      </c>
      <c r="L118" s="276" t="s">
        <v>3426</v>
      </c>
      <c r="M118" s="276" t="s">
        <v>2450</v>
      </c>
      <c r="N118" s="276" t="s">
        <v>2450</v>
      </c>
      <c r="O118" s="276" t="s">
        <v>2451</v>
      </c>
      <c r="P118" s="276" t="s">
        <v>2452</v>
      </c>
      <c r="Q118" s="277">
        <v>1000</v>
      </c>
      <c r="R118" s="276">
        <v>0.01</v>
      </c>
      <c r="S118" s="276">
        <f t="shared" si="6"/>
        <v>10</v>
      </c>
      <c r="T118" s="276">
        <v>0.01</v>
      </c>
      <c r="U118" s="276">
        <v>0.01</v>
      </c>
      <c r="V118" s="276" t="s">
        <v>2450</v>
      </c>
      <c r="W118" s="276" t="s">
        <v>2450</v>
      </c>
      <c r="X118" s="276" t="s">
        <v>2450</v>
      </c>
      <c r="Y118" s="276" t="s">
        <v>2450</v>
      </c>
      <c r="Z118" s="276" t="s">
        <v>2450</v>
      </c>
      <c r="AA118" s="276" t="s">
        <v>2450</v>
      </c>
      <c r="AB118" s="276" t="s">
        <v>2450</v>
      </c>
      <c r="AC118" s="278">
        <v>0.33333333333333331</v>
      </c>
      <c r="AD118" s="278">
        <v>0.75</v>
      </c>
      <c r="AE118" s="278">
        <v>0.6875</v>
      </c>
      <c r="AF118" s="278" t="s">
        <v>2453</v>
      </c>
      <c r="AG118" s="276" t="s">
        <v>2454</v>
      </c>
      <c r="AH118" s="276" t="s">
        <v>2450</v>
      </c>
      <c r="AI118" s="276" t="s">
        <v>2450</v>
      </c>
      <c r="AJ118" s="279" t="s">
        <v>2450</v>
      </c>
      <c r="AK118" s="280" t="s">
        <v>2455</v>
      </c>
    </row>
    <row r="119" spans="1:38" ht="12.75" customHeight="1" x14ac:dyDescent="0.25">
      <c r="A119" s="132"/>
      <c r="B119" s="275" t="s">
        <v>3427</v>
      </c>
      <c r="C119" s="276" t="s">
        <v>3428</v>
      </c>
      <c r="D119" s="276" t="s">
        <v>3429</v>
      </c>
      <c r="E119" s="276">
        <v>627</v>
      </c>
      <c r="F119" s="276" t="s">
        <v>3430</v>
      </c>
      <c r="G119" s="276" t="s">
        <v>3431</v>
      </c>
      <c r="H119" s="276" t="s">
        <v>3432</v>
      </c>
      <c r="I119" s="276" t="s">
        <v>2446</v>
      </c>
      <c r="J119" s="274" t="s">
        <v>2447</v>
      </c>
      <c r="K119" s="276" t="s">
        <v>3433</v>
      </c>
      <c r="L119" s="276" t="s">
        <v>3434</v>
      </c>
      <c r="M119" s="276" t="s">
        <v>2450</v>
      </c>
      <c r="N119" s="276" t="s">
        <v>2450</v>
      </c>
      <c r="O119" s="276" t="s">
        <v>2451</v>
      </c>
      <c r="P119" s="276" t="s">
        <v>2452</v>
      </c>
      <c r="Q119" s="277">
        <v>1000</v>
      </c>
      <c r="R119" s="276">
        <v>0.01</v>
      </c>
      <c r="S119" s="276">
        <f t="shared" si="6"/>
        <v>10</v>
      </c>
      <c r="T119" s="276">
        <v>0.01</v>
      </c>
      <c r="U119" s="276">
        <v>0.01</v>
      </c>
      <c r="V119" s="276" t="s">
        <v>2450</v>
      </c>
      <c r="W119" s="276" t="s">
        <v>2450</v>
      </c>
      <c r="X119" s="276" t="s">
        <v>2450</v>
      </c>
      <c r="Y119" s="276" t="s">
        <v>2450</v>
      </c>
      <c r="Z119" s="276" t="s">
        <v>2450</v>
      </c>
      <c r="AA119" s="276" t="s">
        <v>2450</v>
      </c>
      <c r="AB119" s="276" t="s">
        <v>2450</v>
      </c>
      <c r="AC119" s="278">
        <v>0.33333333333333331</v>
      </c>
      <c r="AD119" s="278">
        <v>0.75</v>
      </c>
      <c r="AE119" s="278">
        <v>0.6875</v>
      </c>
      <c r="AF119" s="278" t="s">
        <v>2453</v>
      </c>
      <c r="AG119" s="276" t="s">
        <v>2454</v>
      </c>
      <c r="AH119" s="276" t="s">
        <v>2450</v>
      </c>
      <c r="AI119" s="276" t="s">
        <v>2450</v>
      </c>
      <c r="AJ119" s="279" t="s">
        <v>2450</v>
      </c>
      <c r="AK119" s="280" t="s">
        <v>2455</v>
      </c>
    </row>
    <row r="120" spans="1:38" ht="12.75" customHeight="1" x14ac:dyDescent="0.25">
      <c r="A120" s="132"/>
      <c r="B120" s="275" t="s">
        <v>3435</v>
      </c>
      <c r="C120" s="276" t="s">
        <v>3436</v>
      </c>
      <c r="D120" s="276" t="s">
        <v>3437</v>
      </c>
      <c r="E120" s="276">
        <v>627</v>
      </c>
      <c r="F120" s="276" t="s">
        <v>3438</v>
      </c>
      <c r="G120" s="276" t="s">
        <v>3439</v>
      </c>
      <c r="H120" s="276" t="s">
        <v>3440</v>
      </c>
      <c r="I120" s="276" t="s">
        <v>2446</v>
      </c>
      <c r="J120" s="274" t="s">
        <v>2447</v>
      </c>
      <c r="K120" s="276" t="s">
        <v>3441</v>
      </c>
      <c r="L120" s="276" t="s">
        <v>3442</v>
      </c>
      <c r="M120" s="276" t="s">
        <v>2450</v>
      </c>
      <c r="N120" s="276" t="s">
        <v>2450</v>
      </c>
      <c r="O120" s="276" t="s">
        <v>2451</v>
      </c>
      <c r="P120" s="276" t="s">
        <v>2452</v>
      </c>
      <c r="Q120" s="277">
        <v>1000</v>
      </c>
      <c r="R120" s="276">
        <v>0.01</v>
      </c>
      <c r="S120" s="276">
        <f t="shared" si="6"/>
        <v>10</v>
      </c>
      <c r="T120" s="276">
        <v>0.01</v>
      </c>
      <c r="U120" s="276">
        <v>0.01</v>
      </c>
      <c r="V120" s="276" t="s">
        <v>2450</v>
      </c>
      <c r="W120" s="276" t="s">
        <v>2450</v>
      </c>
      <c r="X120" s="276" t="s">
        <v>2450</v>
      </c>
      <c r="Y120" s="276" t="s">
        <v>2450</v>
      </c>
      <c r="Z120" s="276" t="s">
        <v>2450</v>
      </c>
      <c r="AA120" s="276" t="s">
        <v>2450</v>
      </c>
      <c r="AB120" s="276" t="s">
        <v>2450</v>
      </c>
      <c r="AC120" s="278">
        <v>0.33333333333333331</v>
      </c>
      <c r="AD120" s="278">
        <v>0.75</v>
      </c>
      <c r="AE120" s="278">
        <v>0.6875</v>
      </c>
      <c r="AF120" s="278" t="s">
        <v>2453</v>
      </c>
      <c r="AG120" s="276" t="s">
        <v>2454</v>
      </c>
      <c r="AH120" s="276" t="s">
        <v>2450</v>
      </c>
      <c r="AI120" s="276" t="s">
        <v>2450</v>
      </c>
      <c r="AJ120" s="279" t="s">
        <v>2450</v>
      </c>
      <c r="AK120" s="280" t="s">
        <v>2455</v>
      </c>
    </row>
    <row r="121" spans="1:38" ht="12.75" customHeight="1" x14ac:dyDescent="0.25">
      <c r="A121" s="132"/>
      <c r="B121" s="275" t="s">
        <v>3443</v>
      </c>
      <c r="C121" s="276" t="s">
        <v>3444</v>
      </c>
      <c r="D121" s="276" t="s">
        <v>3445</v>
      </c>
      <c r="E121" s="276">
        <v>788</v>
      </c>
      <c r="F121" s="276" t="s">
        <v>3446</v>
      </c>
      <c r="G121" s="276" t="s">
        <v>3447</v>
      </c>
      <c r="H121" s="276" t="s">
        <v>3448</v>
      </c>
      <c r="I121" s="276" t="s">
        <v>2523</v>
      </c>
      <c r="J121" s="274" t="s">
        <v>2524</v>
      </c>
      <c r="K121" s="276" t="s">
        <v>3449</v>
      </c>
      <c r="L121" s="276" t="s">
        <v>3450</v>
      </c>
      <c r="M121" s="276" t="s">
        <v>3451</v>
      </c>
      <c r="N121" s="276" t="s">
        <v>2450</v>
      </c>
      <c r="O121" s="276" t="s">
        <v>2467</v>
      </c>
      <c r="P121" s="276" t="s">
        <v>2452</v>
      </c>
      <c r="Q121" s="277">
        <v>100</v>
      </c>
      <c r="R121" s="276">
        <v>1E-4</v>
      </c>
      <c r="S121" s="276">
        <f t="shared" si="6"/>
        <v>0.01</v>
      </c>
      <c r="T121" s="276">
        <v>1E-4</v>
      </c>
      <c r="U121" s="276">
        <v>1E-4</v>
      </c>
      <c r="V121" s="276" t="s">
        <v>2450</v>
      </c>
      <c r="W121" s="276" t="s">
        <v>2450</v>
      </c>
      <c r="X121" s="276" t="s">
        <v>2450</v>
      </c>
      <c r="Y121" s="276" t="s">
        <v>2450</v>
      </c>
      <c r="Z121" s="276" t="s">
        <v>2450</v>
      </c>
      <c r="AA121" s="276" t="s">
        <v>2450</v>
      </c>
      <c r="AB121" s="276" t="s">
        <v>2450</v>
      </c>
      <c r="AC121" s="278">
        <v>0.33333333333333331</v>
      </c>
      <c r="AD121" s="278">
        <v>0.75</v>
      </c>
      <c r="AE121" s="278">
        <v>0.6875</v>
      </c>
      <c r="AF121" s="278" t="s">
        <v>2453</v>
      </c>
      <c r="AG121" s="276" t="s">
        <v>2454</v>
      </c>
      <c r="AH121" s="276" t="s">
        <v>2470</v>
      </c>
      <c r="AI121" s="276" t="s">
        <v>2450</v>
      </c>
      <c r="AJ121" s="279" t="s">
        <v>2450</v>
      </c>
      <c r="AK121" s="280" t="s">
        <v>2531</v>
      </c>
    </row>
    <row r="122" spans="1:38" ht="12.75" customHeight="1" x14ac:dyDescent="0.25">
      <c r="A122" s="132"/>
      <c r="B122" s="275" t="s">
        <v>3452</v>
      </c>
      <c r="C122" s="276" t="s">
        <v>3453</v>
      </c>
      <c r="D122" s="276" t="s">
        <v>3454</v>
      </c>
      <c r="E122" s="276">
        <v>2500</v>
      </c>
      <c r="F122" s="276" t="s">
        <v>3455</v>
      </c>
      <c r="G122" s="276" t="s">
        <v>3456</v>
      </c>
      <c r="H122" s="276" t="s">
        <v>3457</v>
      </c>
      <c r="I122" s="276" t="s">
        <v>2462</v>
      </c>
      <c r="J122" s="274" t="s">
        <v>2463</v>
      </c>
      <c r="K122" s="276" t="s">
        <v>3458</v>
      </c>
      <c r="L122" s="276" t="s">
        <v>3459</v>
      </c>
      <c r="M122" s="276" t="s">
        <v>3460</v>
      </c>
      <c r="N122" s="276" t="s">
        <v>2450</v>
      </c>
      <c r="O122" s="276" t="s">
        <v>2467</v>
      </c>
      <c r="P122" s="276" t="s">
        <v>2468</v>
      </c>
      <c r="Q122" s="277">
        <v>1000</v>
      </c>
      <c r="R122" s="276">
        <v>1E-4</v>
      </c>
      <c r="S122" s="276">
        <f t="shared" si="6"/>
        <v>0.1</v>
      </c>
      <c r="T122" s="276">
        <v>1E-4</v>
      </c>
      <c r="U122" s="276">
        <v>1E-4</v>
      </c>
      <c r="V122" s="276" t="s">
        <v>2450</v>
      </c>
      <c r="W122" s="276" t="s">
        <v>2450</v>
      </c>
      <c r="X122" s="276" t="s">
        <v>2450</v>
      </c>
      <c r="Y122" s="276" t="s">
        <v>2450</v>
      </c>
      <c r="Z122" s="276" t="s">
        <v>2450</v>
      </c>
      <c r="AA122" s="276" t="s">
        <v>2450</v>
      </c>
      <c r="AB122" s="276" t="s">
        <v>2450</v>
      </c>
      <c r="AC122" s="278">
        <v>0.33333333333333331</v>
      </c>
      <c r="AD122" s="278">
        <v>0.75</v>
      </c>
      <c r="AE122" s="278">
        <v>0.75</v>
      </c>
      <c r="AF122" s="278" t="s">
        <v>2469</v>
      </c>
      <c r="AG122" s="276" t="s">
        <v>2454</v>
      </c>
      <c r="AH122" s="276" t="s">
        <v>2470</v>
      </c>
      <c r="AI122" s="276" t="s">
        <v>2450</v>
      </c>
      <c r="AJ122" s="279" t="s">
        <v>2450</v>
      </c>
      <c r="AK122" s="280" t="s">
        <v>2471</v>
      </c>
    </row>
    <row r="123" spans="1:38" ht="12.75" customHeight="1" x14ac:dyDescent="0.25">
      <c r="A123" s="132"/>
      <c r="B123" s="275" t="s">
        <v>3461</v>
      </c>
      <c r="C123" s="276" t="s">
        <v>3462</v>
      </c>
      <c r="D123" s="276" t="s">
        <v>3463</v>
      </c>
      <c r="E123" s="276">
        <v>966</v>
      </c>
      <c r="F123" s="276" t="s">
        <v>3464</v>
      </c>
      <c r="G123" s="276" t="s">
        <v>3465</v>
      </c>
      <c r="H123" s="276" t="s">
        <v>3466</v>
      </c>
      <c r="I123" s="276" t="s">
        <v>2511</v>
      </c>
      <c r="J123" s="274" t="s">
        <v>2512</v>
      </c>
      <c r="K123" s="276" t="s">
        <v>3467</v>
      </c>
      <c r="L123" s="276" t="s">
        <v>3468</v>
      </c>
      <c r="M123" s="276" t="s">
        <v>3469</v>
      </c>
      <c r="N123" s="276" t="s">
        <v>2450</v>
      </c>
      <c r="O123" s="276" t="s">
        <v>2467</v>
      </c>
      <c r="P123" s="276" t="s">
        <v>2452</v>
      </c>
      <c r="Q123" s="277">
        <v>100</v>
      </c>
      <c r="R123" s="276">
        <v>1E-4</v>
      </c>
      <c r="S123" s="276">
        <f t="shared" si="6"/>
        <v>0.01</v>
      </c>
      <c r="T123" s="276">
        <v>1E-4</v>
      </c>
      <c r="U123" s="276">
        <v>1E-4</v>
      </c>
      <c r="V123" s="276" t="s">
        <v>2450</v>
      </c>
      <c r="W123" s="276" t="s">
        <v>2450</v>
      </c>
      <c r="X123" s="276" t="s">
        <v>2450</v>
      </c>
      <c r="Y123" s="276" t="s">
        <v>2450</v>
      </c>
      <c r="Z123" s="276" t="s">
        <v>2450</v>
      </c>
      <c r="AA123" s="276" t="s">
        <v>2450</v>
      </c>
      <c r="AB123" s="276" t="s">
        <v>2450</v>
      </c>
      <c r="AC123" s="278">
        <v>0.33333333333333331</v>
      </c>
      <c r="AD123" s="278">
        <v>0.75</v>
      </c>
      <c r="AE123" s="278">
        <v>0.6875</v>
      </c>
      <c r="AF123" s="278" t="s">
        <v>2453</v>
      </c>
      <c r="AG123" s="276" t="s">
        <v>2454</v>
      </c>
      <c r="AH123" s="276" t="s">
        <v>2470</v>
      </c>
      <c r="AI123" s="276" t="s">
        <v>2450</v>
      </c>
      <c r="AJ123" s="279" t="s">
        <v>2450</v>
      </c>
      <c r="AK123" s="280" t="s">
        <v>2516</v>
      </c>
    </row>
    <row r="124" spans="1:38" ht="12.75" customHeight="1" x14ac:dyDescent="0.25">
      <c r="A124" s="132"/>
      <c r="B124" s="290" t="s">
        <v>3470</v>
      </c>
      <c r="C124" s="276" t="s">
        <v>3471</v>
      </c>
      <c r="D124" s="276" t="s">
        <v>3472</v>
      </c>
      <c r="E124" s="276">
        <v>372</v>
      </c>
      <c r="F124" s="276" t="s">
        <v>3473</v>
      </c>
      <c r="G124" s="276" t="s">
        <v>3474</v>
      </c>
      <c r="H124" s="276" t="s">
        <v>3475</v>
      </c>
      <c r="I124" s="276" t="s">
        <v>2642</v>
      </c>
      <c r="J124" s="274" t="s">
        <v>2643</v>
      </c>
      <c r="K124" s="276" t="s">
        <v>3476</v>
      </c>
      <c r="L124" s="276" t="s">
        <v>2450</v>
      </c>
      <c r="M124" s="276" t="s">
        <v>2450</v>
      </c>
      <c r="N124" s="291" t="s">
        <v>3477</v>
      </c>
      <c r="O124" s="276" t="s">
        <v>2646</v>
      </c>
      <c r="P124" s="276" t="s">
        <v>2468</v>
      </c>
      <c r="Q124" s="276" t="s">
        <v>2450</v>
      </c>
      <c r="R124" s="276" t="s">
        <v>2450</v>
      </c>
      <c r="S124" s="276" t="s">
        <v>2450</v>
      </c>
      <c r="T124" s="276" t="s">
        <v>2450</v>
      </c>
      <c r="U124" s="276" t="s">
        <v>2450</v>
      </c>
      <c r="V124" s="276" t="s">
        <v>2450</v>
      </c>
      <c r="W124" s="276">
        <v>1E-4</v>
      </c>
      <c r="X124" s="276">
        <v>100</v>
      </c>
      <c r="Y124" s="276">
        <f t="shared" ref="Y124:Y130" si="7">X124*W124</f>
        <v>0.01</v>
      </c>
      <c r="Z124" s="276">
        <v>1E-4</v>
      </c>
      <c r="AA124" s="276">
        <v>1E-4</v>
      </c>
      <c r="AB124" s="292" t="s">
        <v>2530</v>
      </c>
      <c r="AC124" s="278">
        <v>0.33333333333333331</v>
      </c>
      <c r="AD124" s="278">
        <v>0.89583333333333337</v>
      </c>
      <c r="AE124" s="278">
        <v>0.60416666666666663</v>
      </c>
      <c r="AF124" s="278" t="s">
        <v>2453</v>
      </c>
      <c r="AG124" s="276" t="s">
        <v>2454</v>
      </c>
      <c r="AH124" s="276" t="s">
        <v>2450</v>
      </c>
      <c r="AI124" s="276" t="s">
        <v>2450</v>
      </c>
      <c r="AJ124" s="279" t="s">
        <v>2450</v>
      </c>
      <c r="AK124" s="280" t="s">
        <v>2647</v>
      </c>
    </row>
    <row r="125" spans="1:38" ht="12.75" customHeight="1" x14ac:dyDescent="0.25">
      <c r="A125" s="132"/>
      <c r="B125" s="290" t="s">
        <v>3478</v>
      </c>
      <c r="C125" s="276" t="s">
        <v>3479</v>
      </c>
      <c r="D125" s="276" t="s">
        <v>3480</v>
      </c>
      <c r="E125" s="276">
        <v>372</v>
      </c>
      <c r="F125" s="276" t="s">
        <v>3481</v>
      </c>
      <c r="G125" s="276" t="s">
        <v>3482</v>
      </c>
      <c r="H125" s="276" t="s">
        <v>3483</v>
      </c>
      <c r="I125" s="276" t="s">
        <v>2642</v>
      </c>
      <c r="J125" s="274" t="s">
        <v>2643</v>
      </c>
      <c r="K125" s="276" t="s">
        <v>3484</v>
      </c>
      <c r="L125" s="276" t="s">
        <v>2450</v>
      </c>
      <c r="M125" s="276" t="s">
        <v>2450</v>
      </c>
      <c r="N125" s="291" t="s">
        <v>3485</v>
      </c>
      <c r="O125" s="276" t="s">
        <v>2646</v>
      </c>
      <c r="P125" s="276" t="s">
        <v>2468</v>
      </c>
      <c r="Q125" s="276" t="s">
        <v>2450</v>
      </c>
      <c r="R125" s="276" t="s">
        <v>2450</v>
      </c>
      <c r="S125" s="276" t="s">
        <v>2450</v>
      </c>
      <c r="T125" s="276" t="s">
        <v>2450</v>
      </c>
      <c r="U125" s="276" t="s">
        <v>2450</v>
      </c>
      <c r="V125" s="276" t="s">
        <v>2450</v>
      </c>
      <c r="W125" s="276">
        <v>1E-4</v>
      </c>
      <c r="X125" s="276">
        <v>100</v>
      </c>
      <c r="Y125" s="276">
        <f t="shared" si="7"/>
        <v>0.01</v>
      </c>
      <c r="Z125" s="276">
        <v>1E-4</v>
      </c>
      <c r="AA125" s="276">
        <v>1E-4</v>
      </c>
      <c r="AB125" s="292" t="s">
        <v>2530</v>
      </c>
      <c r="AC125" s="278">
        <v>0.33333333333333331</v>
      </c>
      <c r="AD125" s="278">
        <v>0.89583333333333337</v>
      </c>
      <c r="AE125" s="278">
        <v>0.60416666666666663</v>
      </c>
      <c r="AF125" s="278" t="s">
        <v>2453</v>
      </c>
      <c r="AG125" s="276" t="s">
        <v>2454</v>
      </c>
      <c r="AH125" s="276" t="s">
        <v>2450</v>
      </c>
      <c r="AI125" s="276" t="s">
        <v>2450</v>
      </c>
      <c r="AJ125" s="279" t="s">
        <v>2450</v>
      </c>
      <c r="AK125" s="280" t="s">
        <v>2647</v>
      </c>
    </row>
    <row r="126" spans="1:38" ht="12.75" customHeight="1" x14ac:dyDescent="0.25">
      <c r="A126" s="132"/>
      <c r="B126" s="290" t="s">
        <v>3486</v>
      </c>
      <c r="C126" s="276" t="s">
        <v>3487</v>
      </c>
      <c r="D126" s="276" t="s">
        <v>3488</v>
      </c>
      <c r="E126" s="276">
        <v>372</v>
      </c>
      <c r="F126" s="276" t="s">
        <v>3489</v>
      </c>
      <c r="G126" s="276" t="s">
        <v>3490</v>
      </c>
      <c r="H126" s="276" t="s">
        <v>3491</v>
      </c>
      <c r="I126" s="276" t="s">
        <v>2642</v>
      </c>
      <c r="J126" s="274" t="s">
        <v>2643</v>
      </c>
      <c r="K126" s="276" t="s">
        <v>3492</v>
      </c>
      <c r="L126" s="276" t="s">
        <v>2450</v>
      </c>
      <c r="M126" s="276" t="s">
        <v>2450</v>
      </c>
      <c r="N126" s="291" t="s">
        <v>3493</v>
      </c>
      <c r="O126" s="276" t="s">
        <v>2646</v>
      </c>
      <c r="P126" s="276" t="s">
        <v>2468</v>
      </c>
      <c r="Q126" s="276" t="s">
        <v>2450</v>
      </c>
      <c r="R126" s="276" t="s">
        <v>2450</v>
      </c>
      <c r="S126" s="276" t="s">
        <v>2450</v>
      </c>
      <c r="T126" s="276" t="s">
        <v>2450</v>
      </c>
      <c r="U126" s="276" t="s">
        <v>2450</v>
      </c>
      <c r="V126" s="276" t="s">
        <v>2450</v>
      </c>
      <c r="W126" s="276">
        <v>1E-4</v>
      </c>
      <c r="X126" s="276">
        <v>100</v>
      </c>
      <c r="Y126" s="276">
        <f t="shared" si="7"/>
        <v>0.01</v>
      </c>
      <c r="Z126" s="276">
        <v>1E-4</v>
      </c>
      <c r="AA126" s="276">
        <v>1E-4</v>
      </c>
      <c r="AB126" s="292" t="s">
        <v>2530</v>
      </c>
      <c r="AC126" s="278">
        <v>0.33333333333333331</v>
      </c>
      <c r="AD126" s="278">
        <v>0.89583333333333337</v>
      </c>
      <c r="AE126" s="278">
        <v>0.60416666666666663</v>
      </c>
      <c r="AF126" s="278" t="s">
        <v>2453</v>
      </c>
      <c r="AG126" s="276" t="s">
        <v>2454</v>
      </c>
      <c r="AH126" s="276" t="s">
        <v>2450</v>
      </c>
      <c r="AI126" s="276" t="s">
        <v>2450</v>
      </c>
      <c r="AJ126" s="279" t="s">
        <v>2450</v>
      </c>
      <c r="AK126" s="280" t="s">
        <v>2647</v>
      </c>
    </row>
    <row r="127" spans="1:38" ht="12.75" customHeight="1" x14ac:dyDescent="0.25">
      <c r="A127" s="132"/>
      <c r="B127" s="290" t="s">
        <v>3494</v>
      </c>
      <c r="C127" s="276" t="s">
        <v>3495</v>
      </c>
      <c r="D127" s="276" t="s">
        <v>3496</v>
      </c>
      <c r="E127" s="276">
        <v>372</v>
      </c>
      <c r="F127" s="276" t="s">
        <v>3497</v>
      </c>
      <c r="G127" s="276" t="s">
        <v>3498</v>
      </c>
      <c r="H127" s="276" t="s">
        <v>3499</v>
      </c>
      <c r="I127" s="276" t="s">
        <v>2642</v>
      </c>
      <c r="J127" s="274" t="s">
        <v>2643</v>
      </c>
      <c r="K127" s="276" t="s">
        <v>3500</v>
      </c>
      <c r="L127" s="276" t="s">
        <v>2450</v>
      </c>
      <c r="M127" s="276" t="s">
        <v>2450</v>
      </c>
      <c r="N127" s="291" t="s">
        <v>3501</v>
      </c>
      <c r="O127" s="276" t="s">
        <v>2646</v>
      </c>
      <c r="P127" s="276" t="s">
        <v>2468</v>
      </c>
      <c r="Q127" s="276" t="s">
        <v>2450</v>
      </c>
      <c r="R127" s="276" t="s">
        <v>2450</v>
      </c>
      <c r="S127" s="276" t="s">
        <v>2450</v>
      </c>
      <c r="T127" s="276" t="s">
        <v>2450</v>
      </c>
      <c r="U127" s="276" t="s">
        <v>2450</v>
      </c>
      <c r="V127" s="276" t="s">
        <v>2450</v>
      </c>
      <c r="W127" s="276">
        <v>1E-4</v>
      </c>
      <c r="X127" s="276">
        <v>100</v>
      </c>
      <c r="Y127" s="276">
        <f t="shared" si="7"/>
        <v>0.01</v>
      </c>
      <c r="Z127" s="276">
        <v>1E-4</v>
      </c>
      <c r="AA127" s="276">
        <v>1E-4</v>
      </c>
      <c r="AB127" s="292" t="s">
        <v>2530</v>
      </c>
      <c r="AC127" s="278">
        <v>0.33333333333333331</v>
      </c>
      <c r="AD127" s="278">
        <v>0.89583333333333337</v>
      </c>
      <c r="AE127" s="278">
        <v>0.60416666666666663</v>
      </c>
      <c r="AF127" s="278" t="s">
        <v>2453</v>
      </c>
      <c r="AG127" s="276" t="s">
        <v>2454</v>
      </c>
      <c r="AH127" s="276" t="s">
        <v>2450</v>
      </c>
      <c r="AI127" s="276" t="s">
        <v>2450</v>
      </c>
      <c r="AJ127" s="279" t="s">
        <v>2450</v>
      </c>
      <c r="AK127" s="280" t="s">
        <v>2647</v>
      </c>
    </row>
    <row r="128" spans="1:38" ht="12.75" customHeight="1" x14ac:dyDescent="0.25">
      <c r="A128" s="132"/>
      <c r="B128" s="290" t="s">
        <v>3502</v>
      </c>
      <c r="C128" s="276" t="s">
        <v>3503</v>
      </c>
      <c r="D128" s="276" t="s">
        <v>3504</v>
      </c>
      <c r="E128" s="276">
        <v>372</v>
      </c>
      <c r="F128" s="276" t="s">
        <v>3505</v>
      </c>
      <c r="G128" s="276" t="s">
        <v>3506</v>
      </c>
      <c r="H128" s="276" t="s">
        <v>3507</v>
      </c>
      <c r="I128" s="276" t="s">
        <v>2642</v>
      </c>
      <c r="J128" s="274" t="s">
        <v>2643</v>
      </c>
      <c r="K128" s="276" t="s">
        <v>3508</v>
      </c>
      <c r="L128" s="276" t="s">
        <v>2450</v>
      </c>
      <c r="M128" s="276" t="s">
        <v>2450</v>
      </c>
      <c r="N128" s="291" t="s">
        <v>3509</v>
      </c>
      <c r="O128" s="276" t="s">
        <v>2646</v>
      </c>
      <c r="P128" s="276" t="s">
        <v>2468</v>
      </c>
      <c r="Q128" s="276" t="s">
        <v>2450</v>
      </c>
      <c r="R128" s="276" t="s">
        <v>2450</v>
      </c>
      <c r="S128" s="276" t="s">
        <v>2450</v>
      </c>
      <c r="T128" s="276" t="s">
        <v>2450</v>
      </c>
      <c r="U128" s="276" t="s">
        <v>2450</v>
      </c>
      <c r="V128" s="276" t="s">
        <v>2450</v>
      </c>
      <c r="W128" s="276">
        <v>1E-4</v>
      </c>
      <c r="X128" s="276">
        <v>100</v>
      </c>
      <c r="Y128" s="276">
        <f t="shared" si="7"/>
        <v>0.01</v>
      </c>
      <c r="Z128" s="276">
        <v>1E-4</v>
      </c>
      <c r="AA128" s="276">
        <v>1E-4</v>
      </c>
      <c r="AB128" s="292" t="s">
        <v>2530</v>
      </c>
      <c r="AC128" s="278">
        <v>0.33333333333333331</v>
      </c>
      <c r="AD128" s="278">
        <v>0.89583333333333337</v>
      </c>
      <c r="AE128" s="278">
        <v>0.60416666666666663</v>
      </c>
      <c r="AF128" s="278" t="s">
        <v>2453</v>
      </c>
      <c r="AG128" s="276" t="s">
        <v>2454</v>
      </c>
      <c r="AH128" s="276" t="s">
        <v>2450</v>
      </c>
      <c r="AI128" s="276" t="s">
        <v>2450</v>
      </c>
      <c r="AJ128" s="279" t="s">
        <v>2450</v>
      </c>
      <c r="AK128" s="280" t="s">
        <v>2647</v>
      </c>
    </row>
    <row r="129" spans="1:37" ht="12.75" customHeight="1" x14ac:dyDescent="0.25">
      <c r="A129" s="132"/>
      <c r="B129" s="290" t="s">
        <v>3510</v>
      </c>
      <c r="C129" s="276" t="s">
        <v>3511</v>
      </c>
      <c r="D129" s="276" t="s">
        <v>3512</v>
      </c>
      <c r="E129" s="276">
        <v>372</v>
      </c>
      <c r="F129" s="276" t="s">
        <v>3513</v>
      </c>
      <c r="G129" s="276" t="s">
        <v>3514</v>
      </c>
      <c r="H129" s="276" t="s">
        <v>8064</v>
      </c>
      <c r="I129" s="276" t="s">
        <v>2642</v>
      </c>
      <c r="J129" s="274" t="s">
        <v>2643</v>
      </c>
      <c r="K129" s="276" t="s">
        <v>3515</v>
      </c>
      <c r="L129" s="276" t="s">
        <v>2450</v>
      </c>
      <c r="M129" s="276" t="s">
        <v>2450</v>
      </c>
      <c r="N129" s="291" t="s">
        <v>3516</v>
      </c>
      <c r="O129" s="276" t="s">
        <v>2646</v>
      </c>
      <c r="P129" s="276" t="s">
        <v>2468</v>
      </c>
      <c r="Q129" s="276" t="s">
        <v>2450</v>
      </c>
      <c r="R129" s="276" t="s">
        <v>2450</v>
      </c>
      <c r="S129" s="276" t="s">
        <v>2450</v>
      </c>
      <c r="T129" s="276" t="s">
        <v>2450</v>
      </c>
      <c r="U129" s="276" t="s">
        <v>2450</v>
      </c>
      <c r="V129" s="276" t="s">
        <v>2450</v>
      </c>
      <c r="W129" s="276">
        <v>1E-4</v>
      </c>
      <c r="X129" s="276">
        <v>100</v>
      </c>
      <c r="Y129" s="276">
        <f t="shared" si="7"/>
        <v>0.01</v>
      </c>
      <c r="Z129" s="276">
        <v>1E-4</v>
      </c>
      <c r="AA129" s="276">
        <v>1E-4</v>
      </c>
      <c r="AB129" s="292" t="s">
        <v>2530</v>
      </c>
      <c r="AC129" s="278">
        <v>0.33333333333333331</v>
      </c>
      <c r="AD129" s="278">
        <v>0.89583333333333337</v>
      </c>
      <c r="AE129" s="278">
        <v>0.60416666666666663</v>
      </c>
      <c r="AF129" s="278" t="s">
        <v>2453</v>
      </c>
      <c r="AG129" s="276" t="s">
        <v>2454</v>
      </c>
      <c r="AH129" s="276" t="s">
        <v>2450</v>
      </c>
      <c r="AI129" s="276" t="s">
        <v>2450</v>
      </c>
      <c r="AJ129" s="279" t="s">
        <v>2450</v>
      </c>
      <c r="AK129" s="280" t="s">
        <v>2647</v>
      </c>
    </row>
    <row r="130" spans="1:37" ht="12.75" customHeight="1" x14ac:dyDescent="0.25">
      <c r="A130" s="132"/>
      <c r="B130" s="302" t="s">
        <v>3517</v>
      </c>
      <c r="C130" s="300" t="s">
        <v>3518</v>
      </c>
      <c r="D130" s="300" t="s">
        <v>3519</v>
      </c>
      <c r="E130" s="300">
        <v>372</v>
      </c>
      <c r="F130" s="300" t="s">
        <v>3520</v>
      </c>
      <c r="G130" s="300" t="s">
        <v>3521</v>
      </c>
      <c r="H130" s="300" t="s">
        <v>3522</v>
      </c>
      <c r="I130" s="300" t="s">
        <v>2642</v>
      </c>
      <c r="J130" s="300" t="s">
        <v>2643</v>
      </c>
      <c r="K130" s="300" t="s">
        <v>3523</v>
      </c>
      <c r="L130" s="276" t="s">
        <v>2450</v>
      </c>
      <c r="M130" s="276" t="s">
        <v>2450</v>
      </c>
      <c r="N130" s="303" t="s">
        <v>3524</v>
      </c>
      <c r="O130" s="304" t="s">
        <v>2646</v>
      </c>
      <c r="P130" s="304" t="s">
        <v>2468</v>
      </c>
      <c r="Q130" s="276" t="s">
        <v>2450</v>
      </c>
      <c r="R130" s="276" t="s">
        <v>2450</v>
      </c>
      <c r="S130" s="276" t="s">
        <v>2450</v>
      </c>
      <c r="T130" s="276" t="s">
        <v>2450</v>
      </c>
      <c r="U130" s="276" t="s">
        <v>2450</v>
      </c>
      <c r="V130" s="305" t="s">
        <v>2450</v>
      </c>
      <c r="W130" s="276">
        <v>1E-4</v>
      </c>
      <c r="X130" s="276">
        <v>100</v>
      </c>
      <c r="Y130" s="276">
        <f t="shared" si="7"/>
        <v>0.01</v>
      </c>
      <c r="Z130" s="276">
        <v>1E-4</v>
      </c>
      <c r="AA130" s="276">
        <v>1E-4</v>
      </c>
      <c r="AB130" s="292" t="s">
        <v>2530</v>
      </c>
      <c r="AC130" s="278">
        <v>0.33333333333333331</v>
      </c>
      <c r="AD130" s="278">
        <v>0.89583333333333337</v>
      </c>
      <c r="AE130" s="278">
        <v>0.60416666666666663</v>
      </c>
      <c r="AF130" s="278" t="s">
        <v>2453</v>
      </c>
      <c r="AG130" s="276" t="s">
        <v>2454</v>
      </c>
      <c r="AH130" s="276" t="s">
        <v>2450</v>
      </c>
      <c r="AI130" s="276" t="s">
        <v>2450</v>
      </c>
      <c r="AJ130" s="306" t="s">
        <v>2450</v>
      </c>
      <c r="AK130" s="280" t="s">
        <v>2647</v>
      </c>
    </row>
    <row r="131" spans="1:37" s="1" customFormat="1" ht="12.75" customHeight="1" x14ac:dyDescent="0.2">
      <c r="A131" s="132"/>
      <c r="B131" s="307" t="s">
        <v>3525</v>
      </c>
      <c r="C131" s="300" t="s">
        <v>3526</v>
      </c>
      <c r="D131" s="300" t="s">
        <v>3527</v>
      </c>
      <c r="E131" s="300">
        <v>627</v>
      </c>
      <c r="F131" s="300" t="s">
        <v>3528</v>
      </c>
      <c r="G131" s="300" t="s">
        <v>3529</v>
      </c>
      <c r="H131" s="300" t="s">
        <v>3530</v>
      </c>
      <c r="I131" s="300" t="s">
        <v>2446</v>
      </c>
      <c r="J131" s="300" t="s">
        <v>2447</v>
      </c>
      <c r="K131" s="300" t="s">
        <v>3531</v>
      </c>
      <c r="L131" s="276" t="s">
        <v>3532</v>
      </c>
      <c r="M131" s="276" t="s">
        <v>2450</v>
      </c>
      <c r="N131" s="300" t="s">
        <v>2450</v>
      </c>
      <c r="O131" s="304" t="s">
        <v>2451</v>
      </c>
      <c r="P131" s="304" t="s">
        <v>2452</v>
      </c>
      <c r="Q131" s="277">
        <v>1000</v>
      </c>
      <c r="R131" s="276">
        <v>0.01</v>
      </c>
      <c r="S131" s="276">
        <f t="shared" ref="S131" si="8">Q131*R131</f>
        <v>10</v>
      </c>
      <c r="T131" s="276">
        <v>0.01</v>
      </c>
      <c r="U131" s="276">
        <v>0.01</v>
      </c>
      <c r="V131" s="276" t="s">
        <v>2450</v>
      </c>
      <c r="W131" s="276" t="s">
        <v>2450</v>
      </c>
      <c r="X131" s="276" t="s">
        <v>2450</v>
      </c>
      <c r="Y131" s="276" t="s">
        <v>2450</v>
      </c>
      <c r="Z131" s="276" t="s">
        <v>2450</v>
      </c>
      <c r="AA131" s="276" t="s">
        <v>2450</v>
      </c>
      <c r="AB131" s="276" t="s">
        <v>2450</v>
      </c>
      <c r="AC131" s="278">
        <v>0.33333333333333331</v>
      </c>
      <c r="AD131" s="278">
        <v>0.75</v>
      </c>
      <c r="AE131" s="278">
        <v>0.6875</v>
      </c>
      <c r="AF131" s="278" t="s">
        <v>2453</v>
      </c>
      <c r="AG131" s="276" t="s">
        <v>2454</v>
      </c>
      <c r="AH131" s="276" t="s">
        <v>2450</v>
      </c>
      <c r="AI131" s="276" t="s">
        <v>2450</v>
      </c>
      <c r="AJ131" s="279" t="s">
        <v>2450</v>
      </c>
      <c r="AK131" s="280" t="s">
        <v>2455</v>
      </c>
    </row>
    <row r="132" spans="1:37" s="170" customFormat="1" ht="12.75" customHeight="1" x14ac:dyDescent="0.2">
      <c r="A132" s="136"/>
      <c r="B132" s="290" t="s">
        <v>3533</v>
      </c>
      <c r="C132" s="276" t="s">
        <v>3534</v>
      </c>
      <c r="D132" s="276" t="s">
        <v>3535</v>
      </c>
      <c r="E132" s="276">
        <v>788</v>
      </c>
      <c r="F132" s="276" t="s">
        <v>3536</v>
      </c>
      <c r="G132" s="276" t="s">
        <v>3537</v>
      </c>
      <c r="H132" s="276" t="s">
        <v>3538</v>
      </c>
      <c r="I132" s="276" t="s">
        <v>2523</v>
      </c>
      <c r="J132" s="274" t="s">
        <v>2524</v>
      </c>
      <c r="K132" s="276" t="s">
        <v>3539</v>
      </c>
      <c r="L132" s="276" t="s">
        <v>3540</v>
      </c>
      <c r="M132" s="276" t="s">
        <v>3541</v>
      </c>
      <c r="N132" s="291" t="s">
        <v>3542</v>
      </c>
      <c r="O132" s="276" t="s">
        <v>2467</v>
      </c>
      <c r="P132" s="276" t="s">
        <v>2452</v>
      </c>
      <c r="Q132" s="277">
        <v>100</v>
      </c>
      <c r="R132" s="276">
        <v>1E-4</v>
      </c>
      <c r="S132" s="276">
        <f>Q132*R132</f>
        <v>0.01</v>
      </c>
      <c r="T132" s="276">
        <v>1E-4</v>
      </c>
      <c r="U132" s="276">
        <v>1E-4</v>
      </c>
      <c r="V132" s="276" t="s">
        <v>2529</v>
      </c>
      <c r="W132" s="276">
        <v>1E-4</v>
      </c>
      <c r="X132" s="276">
        <v>100</v>
      </c>
      <c r="Y132" s="276">
        <v>0.01</v>
      </c>
      <c r="Z132" s="276">
        <v>1E-4</v>
      </c>
      <c r="AA132" s="276">
        <v>1E-4</v>
      </c>
      <c r="AB132" s="292" t="s">
        <v>2530</v>
      </c>
      <c r="AC132" s="278">
        <v>0.33333333333333331</v>
      </c>
      <c r="AD132" s="278">
        <v>0.75</v>
      </c>
      <c r="AE132" s="278">
        <v>0.6875</v>
      </c>
      <c r="AF132" s="278" t="s">
        <v>2453</v>
      </c>
      <c r="AG132" s="276" t="s">
        <v>2454</v>
      </c>
      <c r="AH132" s="276" t="s">
        <v>2470</v>
      </c>
      <c r="AI132" s="276" t="s">
        <v>2450</v>
      </c>
      <c r="AJ132" s="276" t="s">
        <v>2450</v>
      </c>
      <c r="AK132" s="280" t="s">
        <v>2531</v>
      </c>
    </row>
    <row r="133" spans="1:37" ht="12.75" customHeight="1" x14ac:dyDescent="0.25">
      <c r="A133" s="132"/>
      <c r="B133" s="275" t="s">
        <v>3543</v>
      </c>
      <c r="C133" s="276" t="s">
        <v>11237</v>
      </c>
      <c r="D133" s="276" t="s">
        <v>3544</v>
      </c>
      <c r="E133" s="276">
        <v>627</v>
      </c>
      <c r="F133" s="276" t="s">
        <v>3545</v>
      </c>
      <c r="G133" s="276" t="s">
        <v>3546</v>
      </c>
      <c r="H133" s="276" t="s">
        <v>3547</v>
      </c>
      <c r="I133" s="276" t="s">
        <v>2446</v>
      </c>
      <c r="J133" s="274" t="s">
        <v>2447</v>
      </c>
      <c r="K133" s="276" t="s">
        <v>3548</v>
      </c>
      <c r="L133" s="276" t="s">
        <v>3549</v>
      </c>
      <c r="M133" s="276" t="s">
        <v>2450</v>
      </c>
      <c r="N133" s="276" t="s">
        <v>2450</v>
      </c>
      <c r="O133" s="276" t="s">
        <v>2451</v>
      </c>
      <c r="P133" s="276" t="s">
        <v>2452</v>
      </c>
      <c r="Q133" s="277">
        <v>1000</v>
      </c>
      <c r="R133" s="276">
        <v>0.01</v>
      </c>
      <c r="S133" s="276">
        <f>Q133*R133</f>
        <v>10</v>
      </c>
      <c r="T133" s="276">
        <v>0.01</v>
      </c>
      <c r="U133" s="276">
        <v>0.01</v>
      </c>
      <c r="V133" s="276" t="s">
        <v>2450</v>
      </c>
      <c r="W133" s="276" t="s">
        <v>2450</v>
      </c>
      <c r="X133" s="276" t="s">
        <v>2450</v>
      </c>
      <c r="Y133" s="276" t="s">
        <v>2450</v>
      </c>
      <c r="Z133" s="276" t="s">
        <v>2450</v>
      </c>
      <c r="AA133" s="276" t="s">
        <v>2450</v>
      </c>
      <c r="AB133" s="276" t="s">
        <v>2450</v>
      </c>
      <c r="AC133" s="278">
        <v>0.33333333333333331</v>
      </c>
      <c r="AD133" s="278">
        <v>0.75</v>
      </c>
      <c r="AE133" s="278">
        <v>0.6875</v>
      </c>
      <c r="AF133" s="278" t="s">
        <v>2453</v>
      </c>
      <c r="AG133" s="276" t="s">
        <v>2454</v>
      </c>
      <c r="AH133" s="276" t="s">
        <v>2450</v>
      </c>
      <c r="AI133" s="276" t="s">
        <v>2450</v>
      </c>
      <c r="AJ133" s="279" t="s">
        <v>2450</v>
      </c>
      <c r="AK133" s="280" t="s">
        <v>2455</v>
      </c>
    </row>
    <row r="134" spans="1:37" ht="12.75" customHeight="1" x14ac:dyDescent="0.25">
      <c r="A134" s="132"/>
      <c r="B134" s="290" t="s">
        <v>3550</v>
      </c>
      <c r="C134" s="276" t="s">
        <v>3551</v>
      </c>
      <c r="D134" s="276" t="s">
        <v>3552</v>
      </c>
      <c r="E134" s="276">
        <v>372</v>
      </c>
      <c r="F134" s="276" t="s">
        <v>3553</v>
      </c>
      <c r="G134" s="276" t="s">
        <v>3554</v>
      </c>
      <c r="H134" s="276" t="s">
        <v>3555</v>
      </c>
      <c r="I134" s="276" t="s">
        <v>2642</v>
      </c>
      <c r="J134" s="274" t="s">
        <v>2643</v>
      </c>
      <c r="K134" s="276" t="s">
        <v>3556</v>
      </c>
      <c r="L134" s="276" t="s">
        <v>2450</v>
      </c>
      <c r="M134" s="276" t="s">
        <v>2450</v>
      </c>
      <c r="N134" s="291" t="s">
        <v>3556</v>
      </c>
      <c r="O134" s="276" t="s">
        <v>2646</v>
      </c>
      <c r="P134" s="276" t="s">
        <v>2468</v>
      </c>
      <c r="Q134" s="276" t="s">
        <v>2450</v>
      </c>
      <c r="R134" s="276" t="s">
        <v>2450</v>
      </c>
      <c r="S134" s="276" t="s">
        <v>2450</v>
      </c>
      <c r="T134" s="276" t="s">
        <v>2450</v>
      </c>
      <c r="U134" s="276" t="s">
        <v>2450</v>
      </c>
      <c r="V134" s="276" t="s">
        <v>2450</v>
      </c>
      <c r="W134" s="276">
        <v>1E-4</v>
      </c>
      <c r="X134" s="276">
        <v>100</v>
      </c>
      <c r="Y134" s="276">
        <f>X134*W134</f>
        <v>0.01</v>
      </c>
      <c r="Z134" s="276">
        <v>1E-4</v>
      </c>
      <c r="AA134" s="276">
        <v>1E-4</v>
      </c>
      <c r="AB134" s="292" t="s">
        <v>2530</v>
      </c>
      <c r="AC134" s="278">
        <v>0.33333333333333331</v>
      </c>
      <c r="AD134" s="278">
        <v>0.89583333333333337</v>
      </c>
      <c r="AE134" s="278">
        <v>0.60416666666666663</v>
      </c>
      <c r="AF134" s="278" t="s">
        <v>2453</v>
      </c>
      <c r="AG134" s="276" t="s">
        <v>2454</v>
      </c>
      <c r="AH134" s="276" t="s">
        <v>2450</v>
      </c>
      <c r="AI134" s="276" t="s">
        <v>2450</v>
      </c>
      <c r="AJ134" s="279" t="s">
        <v>2450</v>
      </c>
      <c r="AK134" s="280" t="s">
        <v>2647</v>
      </c>
    </row>
    <row r="135" spans="1:37" s="166" customFormat="1" ht="12.75" customHeight="1" x14ac:dyDescent="0.25">
      <c r="A135" s="165"/>
      <c r="B135" s="308" t="s">
        <v>78</v>
      </c>
      <c r="C135" s="309" t="s">
        <v>3557</v>
      </c>
      <c r="D135" s="309" t="s">
        <v>3558</v>
      </c>
      <c r="E135" s="309">
        <v>627</v>
      </c>
      <c r="F135" s="309" t="s">
        <v>3559</v>
      </c>
      <c r="G135" s="309" t="s">
        <v>3560</v>
      </c>
      <c r="H135" s="309" t="s">
        <v>3561</v>
      </c>
      <c r="I135" s="309" t="s">
        <v>2446</v>
      </c>
      <c r="J135" s="310" t="s">
        <v>2447</v>
      </c>
      <c r="K135" s="309" t="s">
        <v>3562</v>
      </c>
      <c r="L135" s="276" t="s">
        <v>3563</v>
      </c>
      <c r="M135" s="276" t="s">
        <v>2450</v>
      </c>
      <c r="N135" s="309" t="s">
        <v>2450</v>
      </c>
      <c r="O135" s="276" t="s">
        <v>2451</v>
      </c>
      <c r="P135" s="276" t="s">
        <v>2452</v>
      </c>
      <c r="Q135" s="277">
        <v>1000</v>
      </c>
      <c r="R135" s="276">
        <v>0.01</v>
      </c>
      <c r="S135" s="276">
        <f t="shared" ref="S135:S144" si="9">Q135*R135</f>
        <v>10</v>
      </c>
      <c r="T135" s="276">
        <v>0.01</v>
      </c>
      <c r="U135" s="276">
        <v>0.01</v>
      </c>
      <c r="V135" s="276" t="s">
        <v>2450</v>
      </c>
      <c r="W135" s="276" t="s">
        <v>2450</v>
      </c>
      <c r="X135" s="276" t="s">
        <v>2450</v>
      </c>
      <c r="Y135" s="276" t="s">
        <v>2450</v>
      </c>
      <c r="Z135" s="276" t="s">
        <v>2450</v>
      </c>
      <c r="AA135" s="276" t="s">
        <v>2450</v>
      </c>
      <c r="AB135" s="276" t="s">
        <v>2450</v>
      </c>
      <c r="AC135" s="278">
        <v>0.33333333333333331</v>
      </c>
      <c r="AD135" s="278">
        <v>0.75</v>
      </c>
      <c r="AE135" s="278">
        <v>0.6875</v>
      </c>
      <c r="AF135" s="278" t="s">
        <v>2453</v>
      </c>
      <c r="AG135" s="276" t="s">
        <v>2454</v>
      </c>
      <c r="AH135" s="276" t="s">
        <v>2450</v>
      </c>
      <c r="AI135" s="276" t="s">
        <v>2450</v>
      </c>
      <c r="AJ135" s="279" t="s">
        <v>2450</v>
      </c>
      <c r="AK135" s="280" t="s">
        <v>2455</v>
      </c>
    </row>
    <row r="136" spans="1:37" ht="12.75" customHeight="1" x14ac:dyDescent="0.25">
      <c r="A136" s="132"/>
      <c r="B136" s="275" t="s">
        <v>11225</v>
      </c>
      <c r="C136" s="276" t="s">
        <v>3564</v>
      </c>
      <c r="D136" s="276" t="s">
        <v>11229</v>
      </c>
      <c r="E136" s="276">
        <v>725</v>
      </c>
      <c r="F136" s="276" t="s">
        <v>11228</v>
      </c>
      <c r="G136" s="276" t="s">
        <v>11227</v>
      </c>
      <c r="H136" s="276" t="s">
        <v>11226</v>
      </c>
      <c r="I136" s="276" t="s">
        <v>3565</v>
      </c>
      <c r="J136" s="274" t="s">
        <v>3566</v>
      </c>
      <c r="K136" s="276" t="s">
        <v>3567</v>
      </c>
      <c r="L136" s="276" t="s">
        <v>3568</v>
      </c>
      <c r="M136" s="276" t="s">
        <v>3569</v>
      </c>
      <c r="N136" s="276" t="s">
        <v>2450</v>
      </c>
      <c r="O136" s="276" t="s">
        <v>2467</v>
      </c>
      <c r="P136" s="276" t="s">
        <v>2452</v>
      </c>
      <c r="Q136" s="277">
        <v>100</v>
      </c>
      <c r="R136" s="276">
        <v>1E-4</v>
      </c>
      <c r="S136" s="276">
        <f t="shared" si="9"/>
        <v>0.01</v>
      </c>
      <c r="T136" s="276">
        <v>1E-4</v>
      </c>
      <c r="U136" s="276">
        <v>1E-4</v>
      </c>
      <c r="V136" s="276" t="s">
        <v>2450</v>
      </c>
      <c r="W136" s="276" t="s">
        <v>2450</v>
      </c>
      <c r="X136" s="276" t="s">
        <v>2450</v>
      </c>
      <c r="Y136" s="276" t="s">
        <v>2450</v>
      </c>
      <c r="Z136" s="276" t="s">
        <v>2450</v>
      </c>
      <c r="AA136" s="276" t="s">
        <v>2450</v>
      </c>
      <c r="AB136" s="276" t="s">
        <v>2450</v>
      </c>
      <c r="AC136" s="278">
        <v>0.33333333333333331</v>
      </c>
      <c r="AD136" s="278">
        <v>0.75</v>
      </c>
      <c r="AE136" s="278">
        <v>0.6875</v>
      </c>
      <c r="AF136" s="278" t="s">
        <v>2453</v>
      </c>
      <c r="AG136" s="276" t="s">
        <v>2454</v>
      </c>
      <c r="AH136" s="276" t="s">
        <v>2470</v>
      </c>
      <c r="AI136" s="276" t="s">
        <v>2450</v>
      </c>
      <c r="AJ136" s="279" t="s">
        <v>2450</v>
      </c>
      <c r="AK136" s="280" t="s">
        <v>3570</v>
      </c>
    </row>
    <row r="137" spans="1:37" ht="12.75" customHeight="1" x14ac:dyDescent="0.25">
      <c r="A137" s="132"/>
      <c r="B137" s="275" t="s">
        <v>3571</v>
      </c>
      <c r="C137" s="276" t="s">
        <v>3572</v>
      </c>
      <c r="D137" s="276" t="s">
        <v>3573</v>
      </c>
      <c r="E137" s="276">
        <v>762</v>
      </c>
      <c r="F137" s="276" t="s">
        <v>3574</v>
      </c>
      <c r="G137" s="276" t="s">
        <v>3575</v>
      </c>
      <c r="H137" s="276" t="s">
        <v>3576</v>
      </c>
      <c r="I137" s="276" t="s">
        <v>2586</v>
      </c>
      <c r="J137" s="274" t="s">
        <v>2587</v>
      </c>
      <c r="K137" s="276" t="s">
        <v>3577</v>
      </c>
      <c r="L137" s="276" t="s">
        <v>3578</v>
      </c>
      <c r="M137" s="276" t="s">
        <v>3579</v>
      </c>
      <c r="N137" s="276" t="s">
        <v>2450</v>
      </c>
      <c r="O137" s="276" t="s">
        <v>2467</v>
      </c>
      <c r="P137" s="276" t="s">
        <v>2452</v>
      </c>
      <c r="Q137" s="277">
        <v>100</v>
      </c>
      <c r="R137" s="276">
        <v>1E-4</v>
      </c>
      <c r="S137" s="276">
        <f t="shared" si="9"/>
        <v>0.01</v>
      </c>
      <c r="T137" s="276">
        <v>1E-4</v>
      </c>
      <c r="U137" s="276">
        <v>1E-4</v>
      </c>
      <c r="V137" s="276" t="s">
        <v>2450</v>
      </c>
      <c r="W137" s="276" t="s">
        <v>2450</v>
      </c>
      <c r="X137" s="276" t="s">
        <v>2450</v>
      </c>
      <c r="Y137" s="276" t="s">
        <v>2450</v>
      </c>
      <c r="Z137" s="276" t="s">
        <v>2450</v>
      </c>
      <c r="AA137" s="276" t="s">
        <v>2450</v>
      </c>
      <c r="AB137" s="276" t="s">
        <v>2450</v>
      </c>
      <c r="AC137" s="278">
        <v>0.33333333333333331</v>
      </c>
      <c r="AD137" s="278">
        <v>0.75</v>
      </c>
      <c r="AE137" s="278">
        <v>0.6875</v>
      </c>
      <c r="AF137" s="278" t="s">
        <v>2453</v>
      </c>
      <c r="AG137" s="276" t="s">
        <v>2454</v>
      </c>
      <c r="AH137" s="276" t="s">
        <v>2470</v>
      </c>
      <c r="AI137" s="276" t="s">
        <v>2450</v>
      </c>
      <c r="AJ137" s="279" t="s">
        <v>2450</v>
      </c>
      <c r="AK137" s="280" t="s">
        <v>2591</v>
      </c>
    </row>
    <row r="138" spans="1:37" ht="12.75" customHeight="1" x14ac:dyDescent="0.25">
      <c r="A138" s="132"/>
      <c r="B138" s="275" t="s">
        <v>3580</v>
      </c>
      <c r="C138" s="276" t="s">
        <v>3581</v>
      </c>
      <c r="D138" s="276" t="s">
        <v>3582</v>
      </c>
      <c r="E138" s="276">
        <v>725</v>
      </c>
      <c r="F138" s="276" t="s">
        <v>3583</v>
      </c>
      <c r="G138" s="276" t="s">
        <v>3584</v>
      </c>
      <c r="H138" s="276" t="s">
        <v>3585</v>
      </c>
      <c r="I138" s="276" t="s">
        <v>2852</v>
      </c>
      <c r="J138" s="274" t="s">
        <v>2853</v>
      </c>
      <c r="K138" s="276" t="s">
        <v>3586</v>
      </c>
      <c r="L138" s="276" t="s">
        <v>3587</v>
      </c>
      <c r="M138" s="276" t="s">
        <v>3588</v>
      </c>
      <c r="N138" s="276" t="s">
        <v>2450</v>
      </c>
      <c r="O138" s="276" t="s">
        <v>2857</v>
      </c>
      <c r="P138" s="276" t="s">
        <v>2452</v>
      </c>
      <c r="Q138" s="277">
        <v>100</v>
      </c>
      <c r="R138" s="276">
        <v>0.01</v>
      </c>
      <c r="S138" s="276">
        <f t="shared" si="9"/>
        <v>1</v>
      </c>
      <c r="T138" s="276">
        <v>0.01</v>
      </c>
      <c r="U138" s="276">
        <v>0.01</v>
      </c>
      <c r="V138" s="276" t="s">
        <v>2450</v>
      </c>
      <c r="W138" s="276" t="s">
        <v>2450</v>
      </c>
      <c r="X138" s="276" t="s">
        <v>2450</v>
      </c>
      <c r="Y138" s="276" t="s">
        <v>2450</v>
      </c>
      <c r="Z138" s="276" t="s">
        <v>2450</v>
      </c>
      <c r="AA138" s="276" t="s">
        <v>2450</v>
      </c>
      <c r="AB138" s="276" t="s">
        <v>2450</v>
      </c>
      <c r="AC138" s="278">
        <v>0.33333333333333331</v>
      </c>
      <c r="AD138" s="278">
        <v>0.75</v>
      </c>
      <c r="AE138" s="278">
        <v>0.66666666666666663</v>
      </c>
      <c r="AF138" s="278" t="s">
        <v>2453</v>
      </c>
      <c r="AG138" s="276" t="s">
        <v>2454</v>
      </c>
      <c r="AH138" s="276" t="s">
        <v>2470</v>
      </c>
      <c r="AI138" s="276" t="s">
        <v>2450</v>
      </c>
      <c r="AJ138" s="279" t="s">
        <v>2450</v>
      </c>
      <c r="AK138" s="280" t="s">
        <v>2858</v>
      </c>
    </row>
    <row r="139" spans="1:37" ht="12.75" customHeight="1" x14ac:dyDescent="0.25">
      <c r="A139" s="132"/>
      <c r="B139" s="275" t="s">
        <v>3589</v>
      </c>
      <c r="C139" s="276" t="s">
        <v>3590</v>
      </c>
      <c r="D139" s="276" t="s">
        <v>3591</v>
      </c>
      <c r="E139" s="276">
        <v>627</v>
      </c>
      <c r="F139" s="276" t="s">
        <v>3592</v>
      </c>
      <c r="G139" s="276" t="s">
        <v>3593</v>
      </c>
      <c r="H139" s="276" t="s">
        <v>3594</v>
      </c>
      <c r="I139" s="276" t="s">
        <v>2446</v>
      </c>
      <c r="J139" s="274" t="s">
        <v>2447</v>
      </c>
      <c r="K139" s="276" t="s">
        <v>3595</v>
      </c>
      <c r="L139" s="276" t="s">
        <v>3596</v>
      </c>
      <c r="M139" s="276" t="s">
        <v>2450</v>
      </c>
      <c r="N139" s="276" t="s">
        <v>2450</v>
      </c>
      <c r="O139" s="276" t="s">
        <v>2451</v>
      </c>
      <c r="P139" s="276" t="s">
        <v>2452</v>
      </c>
      <c r="Q139" s="277">
        <v>1000</v>
      </c>
      <c r="R139" s="276">
        <v>0.01</v>
      </c>
      <c r="S139" s="276">
        <f t="shared" si="9"/>
        <v>10</v>
      </c>
      <c r="T139" s="276">
        <v>0.01</v>
      </c>
      <c r="U139" s="276">
        <v>0.01</v>
      </c>
      <c r="V139" s="276" t="s">
        <v>2450</v>
      </c>
      <c r="W139" s="276" t="s">
        <v>2450</v>
      </c>
      <c r="X139" s="276" t="s">
        <v>2450</v>
      </c>
      <c r="Y139" s="276" t="s">
        <v>2450</v>
      </c>
      <c r="Z139" s="276" t="s">
        <v>2450</v>
      </c>
      <c r="AA139" s="276" t="s">
        <v>2450</v>
      </c>
      <c r="AB139" s="276" t="s">
        <v>2450</v>
      </c>
      <c r="AC139" s="278">
        <v>0.33333333333333331</v>
      </c>
      <c r="AD139" s="278">
        <v>0.75</v>
      </c>
      <c r="AE139" s="278">
        <v>0.6875</v>
      </c>
      <c r="AF139" s="278" t="s">
        <v>2453</v>
      </c>
      <c r="AG139" s="276" t="s">
        <v>2454</v>
      </c>
      <c r="AH139" s="276" t="s">
        <v>2450</v>
      </c>
      <c r="AI139" s="276" t="s">
        <v>2450</v>
      </c>
      <c r="AJ139" s="279" t="s">
        <v>2450</v>
      </c>
      <c r="AK139" s="280" t="s">
        <v>2455</v>
      </c>
    </row>
    <row r="140" spans="1:37" ht="12.75" customHeight="1" x14ac:dyDescent="0.25">
      <c r="A140" s="132"/>
      <c r="B140" s="290" t="s">
        <v>3597</v>
      </c>
      <c r="C140" s="276" t="s">
        <v>3598</v>
      </c>
      <c r="D140" s="276" t="s">
        <v>3599</v>
      </c>
      <c r="E140" s="276">
        <v>788</v>
      </c>
      <c r="F140" s="276" t="s">
        <v>3600</v>
      </c>
      <c r="G140" s="276" t="s">
        <v>3601</v>
      </c>
      <c r="H140" s="276" t="s">
        <v>3602</v>
      </c>
      <c r="I140" s="276" t="s">
        <v>2523</v>
      </c>
      <c r="J140" s="274" t="s">
        <v>2524</v>
      </c>
      <c r="K140" s="276" t="s">
        <v>3603</v>
      </c>
      <c r="L140" s="276" t="s">
        <v>3604</v>
      </c>
      <c r="M140" s="276" t="s">
        <v>3605</v>
      </c>
      <c r="N140" s="291" t="s">
        <v>3606</v>
      </c>
      <c r="O140" s="276" t="s">
        <v>2467</v>
      </c>
      <c r="P140" s="276" t="s">
        <v>2452</v>
      </c>
      <c r="Q140" s="277">
        <v>100</v>
      </c>
      <c r="R140" s="276">
        <v>1E-4</v>
      </c>
      <c r="S140" s="276">
        <f t="shared" si="9"/>
        <v>0.01</v>
      </c>
      <c r="T140" s="276">
        <v>1E-4</v>
      </c>
      <c r="U140" s="276">
        <v>1E-4</v>
      </c>
      <c r="V140" s="276" t="s">
        <v>2529</v>
      </c>
      <c r="W140" s="276">
        <v>1E-4</v>
      </c>
      <c r="X140" s="276">
        <v>100</v>
      </c>
      <c r="Y140" s="276">
        <v>0.01</v>
      </c>
      <c r="Z140" s="276">
        <v>1E-4</v>
      </c>
      <c r="AA140" s="276">
        <v>1E-4</v>
      </c>
      <c r="AB140" s="292" t="s">
        <v>2530</v>
      </c>
      <c r="AC140" s="278">
        <v>0.33333333333333331</v>
      </c>
      <c r="AD140" s="278">
        <v>0.75</v>
      </c>
      <c r="AE140" s="278">
        <v>0.6875</v>
      </c>
      <c r="AF140" s="278" t="s">
        <v>2453</v>
      </c>
      <c r="AG140" s="276" t="s">
        <v>2454</v>
      </c>
      <c r="AH140" s="276" t="s">
        <v>2470</v>
      </c>
      <c r="AI140" s="276" t="s">
        <v>2450</v>
      </c>
      <c r="AJ140" s="279" t="s">
        <v>2450</v>
      </c>
      <c r="AK140" s="280" t="s">
        <v>2531</v>
      </c>
    </row>
    <row r="141" spans="1:37" ht="12.75" customHeight="1" x14ac:dyDescent="0.25">
      <c r="A141" s="132"/>
      <c r="B141" s="275" t="s">
        <v>68</v>
      </c>
      <c r="C141" s="276" t="s">
        <v>3607</v>
      </c>
      <c r="D141" s="276" t="s">
        <v>3608</v>
      </c>
      <c r="E141" s="276">
        <v>788</v>
      </c>
      <c r="F141" s="276" t="s">
        <v>3609</v>
      </c>
      <c r="G141" s="276" t="s">
        <v>3610</v>
      </c>
      <c r="H141" s="276" t="s">
        <v>3611</v>
      </c>
      <c r="I141" s="276" t="s">
        <v>2523</v>
      </c>
      <c r="J141" s="274" t="s">
        <v>2524</v>
      </c>
      <c r="K141" s="276" t="s">
        <v>3612</v>
      </c>
      <c r="L141" s="276" t="s">
        <v>3613</v>
      </c>
      <c r="M141" s="276" t="s">
        <v>3614</v>
      </c>
      <c r="N141" s="276" t="s">
        <v>2450</v>
      </c>
      <c r="O141" s="276" t="s">
        <v>2467</v>
      </c>
      <c r="P141" s="276" t="s">
        <v>2452</v>
      </c>
      <c r="Q141" s="277">
        <v>100</v>
      </c>
      <c r="R141" s="276">
        <v>1E-4</v>
      </c>
      <c r="S141" s="276">
        <f t="shared" si="9"/>
        <v>0.01</v>
      </c>
      <c r="T141" s="276">
        <v>1E-4</v>
      </c>
      <c r="U141" s="276">
        <v>1E-4</v>
      </c>
      <c r="V141" s="276" t="s">
        <v>2450</v>
      </c>
      <c r="W141" s="276" t="s">
        <v>2450</v>
      </c>
      <c r="X141" s="276" t="s">
        <v>2450</v>
      </c>
      <c r="Y141" s="276" t="s">
        <v>2450</v>
      </c>
      <c r="Z141" s="276" t="s">
        <v>2450</v>
      </c>
      <c r="AA141" s="276" t="s">
        <v>2450</v>
      </c>
      <c r="AB141" s="276" t="s">
        <v>2450</v>
      </c>
      <c r="AC141" s="278">
        <v>0.33333333333333331</v>
      </c>
      <c r="AD141" s="278">
        <v>0.75</v>
      </c>
      <c r="AE141" s="278">
        <v>0.6875</v>
      </c>
      <c r="AF141" s="278" t="s">
        <v>2453</v>
      </c>
      <c r="AG141" s="276" t="s">
        <v>2454</v>
      </c>
      <c r="AH141" s="276" t="s">
        <v>2470</v>
      </c>
      <c r="AI141" s="276" t="s">
        <v>2450</v>
      </c>
      <c r="AJ141" s="279" t="s">
        <v>2450</v>
      </c>
      <c r="AK141" s="280" t="s">
        <v>2531</v>
      </c>
    </row>
    <row r="142" spans="1:37" ht="12.75" customHeight="1" x14ac:dyDescent="0.25">
      <c r="A142" s="132"/>
      <c r="B142" s="275" t="s">
        <v>3615</v>
      </c>
      <c r="C142" s="276" t="s">
        <v>3616</v>
      </c>
      <c r="D142" s="276" t="s">
        <v>3617</v>
      </c>
      <c r="E142" s="276">
        <v>725</v>
      </c>
      <c r="F142" s="276" t="s">
        <v>3618</v>
      </c>
      <c r="G142" s="276" t="s">
        <v>3619</v>
      </c>
      <c r="H142" s="276" t="s">
        <v>3620</v>
      </c>
      <c r="I142" s="276" t="s">
        <v>2490</v>
      </c>
      <c r="J142" s="274" t="s">
        <v>2491</v>
      </c>
      <c r="K142" s="276" t="s">
        <v>3621</v>
      </c>
      <c r="L142" s="276" t="s">
        <v>3622</v>
      </c>
      <c r="M142" s="276" t="s">
        <v>3623</v>
      </c>
      <c r="N142" s="276" t="s">
        <v>2450</v>
      </c>
      <c r="O142" s="276" t="s">
        <v>2495</v>
      </c>
      <c r="P142" s="276" t="s">
        <v>2452</v>
      </c>
      <c r="Q142" s="277">
        <v>100</v>
      </c>
      <c r="R142" s="276">
        <v>1E-4</v>
      </c>
      <c r="S142" s="276">
        <f t="shared" si="9"/>
        <v>0.01</v>
      </c>
      <c r="T142" s="276">
        <v>1E-4</v>
      </c>
      <c r="U142" s="276">
        <v>1E-4</v>
      </c>
      <c r="V142" s="276" t="s">
        <v>2450</v>
      </c>
      <c r="W142" s="276" t="s">
        <v>2450</v>
      </c>
      <c r="X142" s="276" t="s">
        <v>2450</v>
      </c>
      <c r="Y142" s="276" t="s">
        <v>2450</v>
      </c>
      <c r="Z142" s="276" t="s">
        <v>2450</v>
      </c>
      <c r="AA142" s="276" t="s">
        <v>2450</v>
      </c>
      <c r="AB142" s="276" t="s">
        <v>2450</v>
      </c>
      <c r="AC142" s="278">
        <v>0.33333333333333331</v>
      </c>
      <c r="AD142" s="278">
        <v>0.75</v>
      </c>
      <c r="AE142" s="278">
        <v>0.6875</v>
      </c>
      <c r="AF142" s="278" t="s">
        <v>2453</v>
      </c>
      <c r="AG142" s="276" t="s">
        <v>2454</v>
      </c>
      <c r="AH142" s="276" t="s">
        <v>2470</v>
      </c>
      <c r="AI142" s="276" t="s">
        <v>2450</v>
      </c>
      <c r="AJ142" s="279" t="s">
        <v>2450</v>
      </c>
      <c r="AK142" s="280" t="s">
        <v>2496</v>
      </c>
    </row>
    <row r="143" spans="1:37" ht="12.75" customHeight="1" x14ac:dyDescent="0.25">
      <c r="A143" s="132"/>
      <c r="B143" s="275" t="s">
        <v>3624</v>
      </c>
      <c r="C143" s="276" t="s">
        <v>3625</v>
      </c>
      <c r="D143" s="276" t="s">
        <v>3626</v>
      </c>
      <c r="E143" s="276">
        <v>762</v>
      </c>
      <c r="F143" s="276" t="s">
        <v>3627</v>
      </c>
      <c r="G143" s="276" t="s">
        <v>3628</v>
      </c>
      <c r="H143" s="276" t="s">
        <v>3629</v>
      </c>
      <c r="I143" s="276" t="s">
        <v>2586</v>
      </c>
      <c r="J143" s="274" t="s">
        <v>2587</v>
      </c>
      <c r="K143" s="276" t="s">
        <v>3630</v>
      </c>
      <c r="L143" s="276" t="s">
        <v>3631</v>
      </c>
      <c r="M143" s="276" t="s">
        <v>3632</v>
      </c>
      <c r="N143" s="276" t="s">
        <v>2450</v>
      </c>
      <c r="O143" s="276" t="s">
        <v>2467</v>
      </c>
      <c r="P143" s="276" t="s">
        <v>2452</v>
      </c>
      <c r="Q143" s="277">
        <v>100</v>
      </c>
      <c r="R143" s="276">
        <v>1E-4</v>
      </c>
      <c r="S143" s="276">
        <f t="shared" si="9"/>
        <v>0.01</v>
      </c>
      <c r="T143" s="276">
        <v>1E-4</v>
      </c>
      <c r="U143" s="276">
        <v>1E-4</v>
      </c>
      <c r="V143" s="276" t="s">
        <v>2450</v>
      </c>
      <c r="W143" s="276" t="s">
        <v>2450</v>
      </c>
      <c r="X143" s="276" t="s">
        <v>2450</v>
      </c>
      <c r="Y143" s="276" t="s">
        <v>2450</v>
      </c>
      <c r="Z143" s="276" t="s">
        <v>2450</v>
      </c>
      <c r="AA143" s="276" t="s">
        <v>2450</v>
      </c>
      <c r="AB143" s="276" t="s">
        <v>2450</v>
      </c>
      <c r="AC143" s="278">
        <v>0.33333333333333331</v>
      </c>
      <c r="AD143" s="278">
        <v>0.75</v>
      </c>
      <c r="AE143" s="278">
        <v>0.6875</v>
      </c>
      <c r="AF143" s="278" t="s">
        <v>2453</v>
      </c>
      <c r="AG143" s="276" t="s">
        <v>2454</v>
      </c>
      <c r="AH143" s="276" t="s">
        <v>2470</v>
      </c>
      <c r="AI143" s="276" t="s">
        <v>2450</v>
      </c>
      <c r="AJ143" s="279" t="s">
        <v>2450</v>
      </c>
      <c r="AK143" s="280" t="s">
        <v>2591</v>
      </c>
    </row>
    <row r="144" spans="1:37" ht="12.75" customHeight="1" x14ac:dyDescent="0.25">
      <c r="A144" s="132"/>
      <c r="B144" s="275" t="s">
        <v>3633</v>
      </c>
      <c r="C144" s="276" t="s">
        <v>3634</v>
      </c>
      <c r="D144" s="276" t="s">
        <v>3635</v>
      </c>
      <c r="E144" s="276">
        <v>2500</v>
      </c>
      <c r="F144" s="276" t="s">
        <v>3636</v>
      </c>
      <c r="G144" s="276" t="s">
        <v>3637</v>
      </c>
      <c r="H144" s="276" t="s">
        <v>3638</v>
      </c>
      <c r="I144" s="276" t="s">
        <v>2462</v>
      </c>
      <c r="J144" s="274" t="s">
        <v>2463</v>
      </c>
      <c r="K144" s="276" t="s">
        <v>3639</v>
      </c>
      <c r="L144" s="276" t="s">
        <v>3640</v>
      </c>
      <c r="M144" s="276" t="s">
        <v>3641</v>
      </c>
      <c r="N144" s="276" t="s">
        <v>2450</v>
      </c>
      <c r="O144" s="276" t="s">
        <v>2467</v>
      </c>
      <c r="P144" s="276" t="s">
        <v>2468</v>
      </c>
      <c r="Q144" s="277">
        <v>1000</v>
      </c>
      <c r="R144" s="276">
        <v>1E-4</v>
      </c>
      <c r="S144" s="276">
        <f t="shared" si="9"/>
        <v>0.1</v>
      </c>
      <c r="T144" s="276">
        <v>1E-4</v>
      </c>
      <c r="U144" s="276">
        <v>1E-4</v>
      </c>
      <c r="V144" s="276" t="s">
        <v>2450</v>
      </c>
      <c r="W144" s="276" t="s">
        <v>2450</v>
      </c>
      <c r="X144" s="276" t="s">
        <v>2450</v>
      </c>
      <c r="Y144" s="276" t="s">
        <v>2450</v>
      </c>
      <c r="Z144" s="276" t="s">
        <v>2450</v>
      </c>
      <c r="AA144" s="276" t="s">
        <v>2450</v>
      </c>
      <c r="AB144" s="276" t="s">
        <v>2450</v>
      </c>
      <c r="AC144" s="278">
        <v>0.33333333333333331</v>
      </c>
      <c r="AD144" s="278">
        <v>0.75</v>
      </c>
      <c r="AE144" s="278">
        <v>0.75</v>
      </c>
      <c r="AF144" s="278" t="s">
        <v>2469</v>
      </c>
      <c r="AG144" s="276" t="s">
        <v>2454</v>
      </c>
      <c r="AH144" s="276" t="s">
        <v>2470</v>
      </c>
      <c r="AI144" s="276" t="s">
        <v>2450</v>
      </c>
      <c r="AJ144" s="279" t="s">
        <v>2450</v>
      </c>
      <c r="AK144" s="280" t="s">
        <v>2471</v>
      </c>
    </row>
    <row r="145" spans="1:37" ht="12.75" customHeight="1" x14ac:dyDescent="0.25">
      <c r="A145" s="132"/>
      <c r="B145" s="290" t="s">
        <v>3642</v>
      </c>
      <c r="C145" s="276" t="s">
        <v>3643</v>
      </c>
      <c r="D145" s="276" t="s">
        <v>3644</v>
      </c>
      <c r="E145" s="276">
        <v>372</v>
      </c>
      <c r="F145" s="276" t="s">
        <v>3645</v>
      </c>
      <c r="G145" s="276" t="s">
        <v>3646</v>
      </c>
      <c r="H145" s="276" t="s">
        <v>3647</v>
      </c>
      <c r="I145" s="276" t="s">
        <v>2642</v>
      </c>
      <c r="J145" s="274" t="s">
        <v>2643</v>
      </c>
      <c r="K145" s="276" t="s">
        <v>3648</v>
      </c>
      <c r="L145" s="276" t="s">
        <v>2450</v>
      </c>
      <c r="M145" s="276" t="s">
        <v>2450</v>
      </c>
      <c r="N145" s="291" t="s">
        <v>3649</v>
      </c>
      <c r="O145" s="276" t="s">
        <v>2646</v>
      </c>
      <c r="P145" s="276" t="s">
        <v>2468</v>
      </c>
      <c r="Q145" s="276" t="s">
        <v>2450</v>
      </c>
      <c r="R145" s="276" t="s">
        <v>2450</v>
      </c>
      <c r="S145" s="276" t="s">
        <v>2450</v>
      </c>
      <c r="T145" s="276" t="s">
        <v>2450</v>
      </c>
      <c r="U145" s="276" t="s">
        <v>2450</v>
      </c>
      <c r="V145" s="276" t="s">
        <v>2450</v>
      </c>
      <c r="W145" s="276">
        <v>1E-4</v>
      </c>
      <c r="X145" s="276">
        <v>100</v>
      </c>
      <c r="Y145" s="276">
        <f>X145*W145</f>
        <v>0.01</v>
      </c>
      <c r="Z145" s="276">
        <v>1E-4</v>
      </c>
      <c r="AA145" s="276">
        <v>1E-4</v>
      </c>
      <c r="AB145" s="292" t="s">
        <v>2530</v>
      </c>
      <c r="AC145" s="278">
        <v>0.33333333333333331</v>
      </c>
      <c r="AD145" s="278">
        <v>0.89583333333333337</v>
      </c>
      <c r="AE145" s="278">
        <v>0.60416666666666663</v>
      </c>
      <c r="AF145" s="278" t="s">
        <v>2453</v>
      </c>
      <c r="AG145" s="276" t="s">
        <v>2454</v>
      </c>
      <c r="AH145" s="276" t="s">
        <v>2450</v>
      </c>
      <c r="AI145" s="276" t="s">
        <v>2450</v>
      </c>
      <c r="AJ145" s="279" t="s">
        <v>2450</v>
      </c>
      <c r="AK145" s="280" t="s">
        <v>2647</v>
      </c>
    </row>
    <row r="146" spans="1:37" ht="12.75" customHeight="1" x14ac:dyDescent="0.25">
      <c r="A146" s="132"/>
      <c r="B146" s="275" t="s">
        <v>3650</v>
      </c>
      <c r="C146" s="276" t="s">
        <v>3651</v>
      </c>
      <c r="D146" s="276" t="s">
        <v>3652</v>
      </c>
      <c r="E146" s="276">
        <v>627</v>
      </c>
      <c r="F146" s="276" t="s">
        <v>3653</v>
      </c>
      <c r="G146" s="276" t="s">
        <v>3654</v>
      </c>
      <c r="H146" s="276" t="s">
        <v>3655</v>
      </c>
      <c r="I146" s="276" t="s">
        <v>2446</v>
      </c>
      <c r="J146" s="274" t="s">
        <v>2447</v>
      </c>
      <c r="K146" s="276" t="s">
        <v>3656</v>
      </c>
      <c r="L146" s="276" t="s">
        <v>3657</v>
      </c>
      <c r="M146" s="276" t="s">
        <v>2450</v>
      </c>
      <c r="N146" s="276" t="s">
        <v>2450</v>
      </c>
      <c r="O146" s="276" t="s">
        <v>2451</v>
      </c>
      <c r="P146" s="276" t="s">
        <v>2452</v>
      </c>
      <c r="Q146" s="277">
        <v>1000</v>
      </c>
      <c r="R146" s="276">
        <v>0.01</v>
      </c>
      <c r="S146" s="276">
        <f t="shared" ref="S146:S151" si="10">Q146*R146</f>
        <v>10</v>
      </c>
      <c r="T146" s="276">
        <v>0.01</v>
      </c>
      <c r="U146" s="276">
        <v>0.01</v>
      </c>
      <c r="V146" s="276" t="s">
        <v>2450</v>
      </c>
      <c r="W146" s="276" t="s">
        <v>2450</v>
      </c>
      <c r="X146" s="276" t="s">
        <v>2450</v>
      </c>
      <c r="Y146" s="276" t="s">
        <v>2450</v>
      </c>
      <c r="Z146" s="276" t="s">
        <v>2450</v>
      </c>
      <c r="AA146" s="276" t="s">
        <v>2450</v>
      </c>
      <c r="AB146" s="276" t="s">
        <v>2450</v>
      </c>
      <c r="AC146" s="278">
        <v>0.33333333333333331</v>
      </c>
      <c r="AD146" s="278">
        <v>0.75</v>
      </c>
      <c r="AE146" s="278">
        <v>0.6875</v>
      </c>
      <c r="AF146" s="278" t="s">
        <v>2453</v>
      </c>
      <c r="AG146" s="276" t="s">
        <v>2454</v>
      </c>
      <c r="AH146" s="276" t="s">
        <v>2450</v>
      </c>
      <c r="AI146" s="276" t="s">
        <v>2450</v>
      </c>
      <c r="AJ146" s="279" t="s">
        <v>2450</v>
      </c>
      <c r="AK146" s="280" t="s">
        <v>2455</v>
      </c>
    </row>
    <row r="147" spans="1:37" ht="12.75" customHeight="1" x14ac:dyDescent="0.25">
      <c r="A147" s="132"/>
      <c r="B147" s="275" t="s">
        <v>53</v>
      </c>
      <c r="C147" s="276" t="s">
        <v>3658</v>
      </c>
      <c r="D147" s="276" t="s">
        <v>3659</v>
      </c>
      <c r="E147" s="276">
        <v>788</v>
      </c>
      <c r="F147" s="276" t="s">
        <v>3660</v>
      </c>
      <c r="G147" s="276" t="s">
        <v>3661</v>
      </c>
      <c r="H147" s="276" t="s">
        <v>3662</v>
      </c>
      <c r="I147" s="276" t="s">
        <v>2523</v>
      </c>
      <c r="J147" s="274" t="s">
        <v>2524</v>
      </c>
      <c r="K147" s="276" t="s">
        <v>3663</v>
      </c>
      <c r="L147" s="276" t="s">
        <v>3664</v>
      </c>
      <c r="M147" s="276" t="s">
        <v>3665</v>
      </c>
      <c r="N147" s="276" t="s">
        <v>2450</v>
      </c>
      <c r="O147" s="276" t="s">
        <v>2467</v>
      </c>
      <c r="P147" s="276" t="s">
        <v>2452</v>
      </c>
      <c r="Q147" s="277">
        <v>100</v>
      </c>
      <c r="R147" s="276">
        <v>1E-4</v>
      </c>
      <c r="S147" s="276">
        <f t="shared" si="10"/>
        <v>0.01</v>
      </c>
      <c r="T147" s="276">
        <v>1E-4</v>
      </c>
      <c r="U147" s="276">
        <v>1E-4</v>
      </c>
      <c r="V147" s="276" t="s">
        <v>2450</v>
      </c>
      <c r="W147" s="276" t="s">
        <v>2450</v>
      </c>
      <c r="X147" s="276" t="s">
        <v>2450</v>
      </c>
      <c r="Y147" s="276" t="s">
        <v>2450</v>
      </c>
      <c r="Z147" s="276" t="s">
        <v>2450</v>
      </c>
      <c r="AA147" s="276" t="s">
        <v>2450</v>
      </c>
      <c r="AB147" s="276" t="s">
        <v>2450</v>
      </c>
      <c r="AC147" s="278">
        <v>0.33333333333333331</v>
      </c>
      <c r="AD147" s="278">
        <v>0.75</v>
      </c>
      <c r="AE147" s="278">
        <v>0.6875</v>
      </c>
      <c r="AF147" s="278" t="s">
        <v>2453</v>
      </c>
      <c r="AG147" s="276" t="s">
        <v>2454</v>
      </c>
      <c r="AH147" s="276" t="s">
        <v>2470</v>
      </c>
      <c r="AI147" s="276" t="s">
        <v>2450</v>
      </c>
      <c r="AJ147" s="279" t="s">
        <v>2450</v>
      </c>
      <c r="AK147" s="280" t="s">
        <v>2531</v>
      </c>
    </row>
    <row r="148" spans="1:37" ht="12.75" customHeight="1" x14ac:dyDescent="0.25">
      <c r="A148" s="132"/>
      <c r="B148" s="290" t="s">
        <v>3666</v>
      </c>
      <c r="C148" s="276" t="s">
        <v>3667</v>
      </c>
      <c r="D148" s="276" t="s">
        <v>3668</v>
      </c>
      <c r="E148" s="276">
        <v>788</v>
      </c>
      <c r="F148" s="276" t="s">
        <v>3669</v>
      </c>
      <c r="G148" s="276" t="s">
        <v>3670</v>
      </c>
      <c r="H148" s="276" t="s">
        <v>3671</v>
      </c>
      <c r="I148" s="276" t="s">
        <v>2523</v>
      </c>
      <c r="J148" s="274" t="s">
        <v>2524</v>
      </c>
      <c r="K148" s="276" t="s">
        <v>3672</v>
      </c>
      <c r="L148" s="276" t="s">
        <v>3673</v>
      </c>
      <c r="M148" s="276" t="s">
        <v>3674</v>
      </c>
      <c r="N148" s="291" t="s">
        <v>3675</v>
      </c>
      <c r="O148" s="276" t="s">
        <v>2467</v>
      </c>
      <c r="P148" s="276" t="s">
        <v>2452</v>
      </c>
      <c r="Q148" s="277">
        <v>100</v>
      </c>
      <c r="R148" s="276">
        <v>1E-4</v>
      </c>
      <c r="S148" s="276">
        <f t="shared" si="10"/>
        <v>0.01</v>
      </c>
      <c r="T148" s="276">
        <v>1E-4</v>
      </c>
      <c r="U148" s="276">
        <v>1E-4</v>
      </c>
      <c r="V148" s="276" t="s">
        <v>2529</v>
      </c>
      <c r="W148" s="276">
        <v>1E-4</v>
      </c>
      <c r="X148" s="276">
        <v>100</v>
      </c>
      <c r="Y148" s="276">
        <v>0.01</v>
      </c>
      <c r="Z148" s="276">
        <v>1E-4</v>
      </c>
      <c r="AA148" s="276">
        <v>1E-4</v>
      </c>
      <c r="AB148" s="292" t="s">
        <v>2530</v>
      </c>
      <c r="AC148" s="278">
        <v>0.33333333333333331</v>
      </c>
      <c r="AD148" s="278">
        <v>0.75</v>
      </c>
      <c r="AE148" s="278">
        <v>0.6875</v>
      </c>
      <c r="AF148" s="278" t="s">
        <v>2453</v>
      </c>
      <c r="AG148" s="276" t="s">
        <v>2454</v>
      </c>
      <c r="AH148" s="276" t="s">
        <v>2470</v>
      </c>
      <c r="AI148" s="276" t="s">
        <v>2450</v>
      </c>
      <c r="AJ148" s="279" t="s">
        <v>2450</v>
      </c>
      <c r="AK148" s="280" t="s">
        <v>2531</v>
      </c>
    </row>
    <row r="149" spans="1:37" ht="12.75" customHeight="1" x14ac:dyDescent="0.25">
      <c r="A149" s="132"/>
      <c r="B149" s="275" t="s">
        <v>3676</v>
      </c>
      <c r="C149" s="276" t="s">
        <v>3677</v>
      </c>
      <c r="D149" s="276" t="s">
        <v>3678</v>
      </c>
      <c r="E149" s="276">
        <v>2500</v>
      </c>
      <c r="F149" s="276" t="s">
        <v>3679</v>
      </c>
      <c r="G149" s="276" t="s">
        <v>3680</v>
      </c>
      <c r="H149" s="276" t="s">
        <v>3681</v>
      </c>
      <c r="I149" s="276" t="s">
        <v>2462</v>
      </c>
      <c r="J149" s="274" t="s">
        <v>2463</v>
      </c>
      <c r="K149" s="276" t="s">
        <v>3682</v>
      </c>
      <c r="L149" s="276" t="s">
        <v>3683</v>
      </c>
      <c r="M149" s="276" t="s">
        <v>3684</v>
      </c>
      <c r="N149" s="276" t="s">
        <v>2450</v>
      </c>
      <c r="O149" s="276" t="s">
        <v>2467</v>
      </c>
      <c r="P149" s="276" t="s">
        <v>2468</v>
      </c>
      <c r="Q149" s="277">
        <v>1000</v>
      </c>
      <c r="R149" s="276">
        <v>1E-4</v>
      </c>
      <c r="S149" s="276">
        <f t="shared" si="10"/>
        <v>0.1</v>
      </c>
      <c r="T149" s="276">
        <v>1E-4</v>
      </c>
      <c r="U149" s="276">
        <v>1E-4</v>
      </c>
      <c r="V149" s="276" t="s">
        <v>2450</v>
      </c>
      <c r="W149" s="276" t="s">
        <v>2450</v>
      </c>
      <c r="X149" s="276" t="s">
        <v>2450</v>
      </c>
      <c r="Y149" s="276" t="s">
        <v>2450</v>
      </c>
      <c r="Z149" s="276" t="s">
        <v>2450</v>
      </c>
      <c r="AA149" s="276" t="s">
        <v>2450</v>
      </c>
      <c r="AB149" s="276" t="s">
        <v>2450</v>
      </c>
      <c r="AC149" s="278">
        <v>0.33333333333333331</v>
      </c>
      <c r="AD149" s="278">
        <v>0.75</v>
      </c>
      <c r="AE149" s="278">
        <v>0.75</v>
      </c>
      <c r="AF149" s="278" t="s">
        <v>2469</v>
      </c>
      <c r="AG149" s="276" t="s">
        <v>2454</v>
      </c>
      <c r="AH149" s="276" t="s">
        <v>2470</v>
      </c>
      <c r="AI149" s="276" t="s">
        <v>2450</v>
      </c>
      <c r="AJ149" s="279" t="s">
        <v>2450</v>
      </c>
      <c r="AK149" s="280" t="s">
        <v>2471</v>
      </c>
    </row>
    <row r="150" spans="1:37" ht="12.75" customHeight="1" x14ac:dyDescent="0.25">
      <c r="A150" s="132"/>
      <c r="B150" s="275" t="s">
        <v>3685</v>
      </c>
      <c r="C150" s="276" t="s">
        <v>3686</v>
      </c>
      <c r="D150" s="276" t="s">
        <v>3687</v>
      </c>
      <c r="E150" s="276">
        <v>257</v>
      </c>
      <c r="F150" s="276" t="s">
        <v>3688</v>
      </c>
      <c r="G150" s="276" t="s">
        <v>3689</v>
      </c>
      <c r="H150" s="276" t="s">
        <v>3690</v>
      </c>
      <c r="I150" s="276" t="s">
        <v>2478</v>
      </c>
      <c r="J150" s="274" t="s">
        <v>2479</v>
      </c>
      <c r="K150" s="276" t="s">
        <v>3691</v>
      </c>
      <c r="L150" s="276" t="s">
        <v>3692</v>
      </c>
      <c r="M150" s="276" t="s">
        <v>3693</v>
      </c>
      <c r="N150" s="276" t="s">
        <v>2450</v>
      </c>
      <c r="O150" s="276" t="s">
        <v>2483</v>
      </c>
      <c r="P150" s="276" t="s">
        <v>2452</v>
      </c>
      <c r="Q150" s="277">
        <v>100</v>
      </c>
      <c r="R150" s="276">
        <v>1E-3</v>
      </c>
      <c r="S150" s="276">
        <f t="shared" si="10"/>
        <v>0.1</v>
      </c>
      <c r="T150" s="276">
        <v>1E-3</v>
      </c>
      <c r="U150" s="276">
        <v>1E-3</v>
      </c>
      <c r="V150" s="276" t="s">
        <v>2450</v>
      </c>
      <c r="W150" s="276" t="s">
        <v>2450</v>
      </c>
      <c r="X150" s="276" t="s">
        <v>2450</v>
      </c>
      <c r="Y150" s="276" t="s">
        <v>2450</v>
      </c>
      <c r="Z150" s="276" t="s">
        <v>2450</v>
      </c>
      <c r="AA150" s="276" t="s">
        <v>2450</v>
      </c>
      <c r="AB150" s="276" t="s">
        <v>2450</v>
      </c>
      <c r="AC150" s="278">
        <v>0.33333333333333331</v>
      </c>
      <c r="AD150" s="278">
        <v>0.75</v>
      </c>
      <c r="AE150" s="278">
        <v>0.6875</v>
      </c>
      <c r="AF150" s="278" t="s">
        <v>2453</v>
      </c>
      <c r="AG150" s="276" t="s">
        <v>2454</v>
      </c>
      <c r="AH150" s="276" t="s">
        <v>2470</v>
      </c>
      <c r="AI150" s="276" t="s">
        <v>2450</v>
      </c>
      <c r="AJ150" s="279" t="s">
        <v>2450</v>
      </c>
      <c r="AK150" s="280" t="s">
        <v>2484</v>
      </c>
    </row>
    <row r="151" spans="1:37" ht="12.75" customHeight="1" x14ac:dyDescent="0.25">
      <c r="A151" s="132"/>
      <c r="B151" s="275" t="s">
        <v>3694</v>
      </c>
      <c r="C151" s="276" t="s">
        <v>3695</v>
      </c>
      <c r="D151" s="276" t="s">
        <v>3696</v>
      </c>
      <c r="E151" s="276">
        <v>627</v>
      </c>
      <c r="F151" s="276" t="s">
        <v>3697</v>
      </c>
      <c r="G151" s="276" t="s">
        <v>3698</v>
      </c>
      <c r="H151" s="276" t="s">
        <v>3699</v>
      </c>
      <c r="I151" s="276" t="s">
        <v>2446</v>
      </c>
      <c r="J151" s="274" t="s">
        <v>2447</v>
      </c>
      <c r="K151" s="276" t="s">
        <v>3700</v>
      </c>
      <c r="L151" s="276" t="s">
        <v>3701</v>
      </c>
      <c r="M151" s="276" t="s">
        <v>2450</v>
      </c>
      <c r="N151" s="276" t="s">
        <v>2450</v>
      </c>
      <c r="O151" s="276" t="s">
        <v>2451</v>
      </c>
      <c r="P151" s="276" t="s">
        <v>2452</v>
      </c>
      <c r="Q151" s="277">
        <v>1000</v>
      </c>
      <c r="R151" s="276">
        <v>0.01</v>
      </c>
      <c r="S151" s="276">
        <f t="shared" si="10"/>
        <v>10</v>
      </c>
      <c r="T151" s="276">
        <v>0.01</v>
      </c>
      <c r="U151" s="276">
        <v>0.01</v>
      </c>
      <c r="V151" s="276" t="s">
        <v>2450</v>
      </c>
      <c r="W151" s="276" t="s">
        <v>2450</v>
      </c>
      <c r="X151" s="276" t="s">
        <v>2450</v>
      </c>
      <c r="Y151" s="276" t="s">
        <v>2450</v>
      </c>
      <c r="Z151" s="276" t="s">
        <v>2450</v>
      </c>
      <c r="AA151" s="276" t="s">
        <v>2450</v>
      </c>
      <c r="AB151" s="276" t="s">
        <v>2450</v>
      </c>
      <c r="AC151" s="278">
        <v>0.33333333333333331</v>
      </c>
      <c r="AD151" s="278">
        <v>0.75</v>
      </c>
      <c r="AE151" s="278">
        <v>0.6875</v>
      </c>
      <c r="AF151" s="278" t="s">
        <v>2453</v>
      </c>
      <c r="AG151" s="276" t="s">
        <v>2454</v>
      </c>
      <c r="AH151" s="276" t="s">
        <v>2450</v>
      </c>
      <c r="AI151" s="276" t="s">
        <v>2450</v>
      </c>
      <c r="AJ151" s="279" t="s">
        <v>2450</v>
      </c>
      <c r="AK151" s="280" t="s">
        <v>2455</v>
      </c>
    </row>
    <row r="152" spans="1:37" ht="12.75" customHeight="1" x14ac:dyDescent="0.25">
      <c r="A152" s="132"/>
      <c r="B152" s="293" t="s">
        <v>3702</v>
      </c>
      <c r="C152" s="294" t="s">
        <v>3703</v>
      </c>
      <c r="D152" s="294" t="s">
        <v>3704</v>
      </c>
      <c r="E152" s="294">
        <v>627</v>
      </c>
      <c r="F152" s="294" t="s">
        <v>3705</v>
      </c>
      <c r="G152" s="294" t="s">
        <v>3706</v>
      </c>
      <c r="H152" s="294" t="s">
        <v>3707</v>
      </c>
      <c r="I152" s="294" t="s">
        <v>2446</v>
      </c>
      <c r="J152" s="311" t="s">
        <v>2447</v>
      </c>
      <c r="K152" s="294" t="s">
        <v>3708</v>
      </c>
      <c r="L152" s="294" t="s">
        <v>3709</v>
      </c>
      <c r="M152" s="296" t="s">
        <v>2450</v>
      </c>
      <c r="N152" s="296" t="s">
        <v>2450</v>
      </c>
      <c r="O152" s="296" t="s">
        <v>2451</v>
      </c>
      <c r="P152" s="296" t="s">
        <v>2452</v>
      </c>
      <c r="Q152" s="301">
        <v>1000</v>
      </c>
      <c r="R152" s="296">
        <v>0.01</v>
      </c>
      <c r="S152" s="296">
        <v>10</v>
      </c>
      <c r="T152" s="296">
        <v>0.01</v>
      </c>
      <c r="U152" s="296">
        <v>0.01</v>
      </c>
      <c r="V152" s="296" t="s">
        <v>2450</v>
      </c>
      <c r="W152" s="276" t="s">
        <v>2450</v>
      </c>
      <c r="X152" s="276" t="s">
        <v>2450</v>
      </c>
      <c r="Y152" s="276" t="s">
        <v>2450</v>
      </c>
      <c r="Z152" s="276" t="s">
        <v>2450</v>
      </c>
      <c r="AA152" s="276" t="s">
        <v>2450</v>
      </c>
      <c r="AB152" s="276" t="s">
        <v>2450</v>
      </c>
      <c r="AC152" s="297">
        <v>0.33333333333333298</v>
      </c>
      <c r="AD152" s="297">
        <v>0.75</v>
      </c>
      <c r="AE152" s="297">
        <v>0.6875</v>
      </c>
      <c r="AF152" s="297" t="s">
        <v>2453</v>
      </c>
      <c r="AG152" s="296" t="s">
        <v>2454</v>
      </c>
      <c r="AH152" s="296" t="s">
        <v>2450</v>
      </c>
      <c r="AI152" s="276" t="s">
        <v>2450</v>
      </c>
      <c r="AJ152" s="279" t="s">
        <v>2450</v>
      </c>
      <c r="AK152" s="280" t="s">
        <v>2455</v>
      </c>
    </row>
    <row r="153" spans="1:37" ht="12.75" customHeight="1" x14ac:dyDescent="0.25">
      <c r="A153" s="132"/>
      <c r="B153" s="275" t="s">
        <v>3710</v>
      </c>
      <c r="C153" s="276" t="s">
        <v>3711</v>
      </c>
      <c r="D153" s="276" t="s">
        <v>3712</v>
      </c>
      <c r="E153" s="276">
        <v>788</v>
      </c>
      <c r="F153" s="276" t="s">
        <v>3713</v>
      </c>
      <c r="G153" s="276" t="s">
        <v>3714</v>
      </c>
      <c r="H153" s="276" t="s">
        <v>3715</v>
      </c>
      <c r="I153" s="276" t="s">
        <v>2556</v>
      </c>
      <c r="J153" s="274" t="s">
        <v>2557</v>
      </c>
      <c r="K153" s="276" t="s">
        <v>3716</v>
      </c>
      <c r="L153" s="276" t="s">
        <v>3717</v>
      </c>
      <c r="M153" s="276" t="s">
        <v>3718</v>
      </c>
      <c r="N153" s="276" t="s">
        <v>2450</v>
      </c>
      <c r="O153" s="276" t="s">
        <v>2467</v>
      </c>
      <c r="P153" s="276" t="s">
        <v>2452</v>
      </c>
      <c r="Q153" s="277">
        <v>100</v>
      </c>
      <c r="R153" s="276">
        <v>1E-4</v>
      </c>
      <c r="S153" s="276">
        <f t="shared" ref="S153:S194" si="11">Q153*R153</f>
        <v>0.01</v>
      </c>
      <c r="T153" s="276">
        <v>1E-4</v>
      </c>
      <c r="U153" s="276">
        <v>1E-4</v>
      </c>
      <c r="V153" s="276" t="s">
        <v>2450</v>
      </c>
      <c r="W153" s="276" t="s">
        <v>2450</v>
      </c>
      <c r="X153" s="276" t="s">
        <v>2450</v>
      </c>
      <c r="Y153" s="276" t="s">
        <v>2450</v>
      </c>
      <c r="Z153" s="276" t="s">
        <v>2450</v>
      </c>
      <c r="AA153" s="276" t="s">
        <v>2450</v>
      </c>
      <c r="AB153" s="276" t="s">
        <v>2450</v>
      </c>
      <c r="AC153" s="278">
        <v>0.33333333333333331</v>
      </c>
      <c r="AD153" s="278">
        <v>0.75</v>
      </c>
      <c r="AE153" s="278">
        <v>0.6875</v>
      </c>
      <c r="AF153" s="278" t="s">
        <v>2453</v>
      </c>
      <c r="AG153" s="276" t="s">
        <v>2454</v>
      </c>
      <c r="AH153" s="276" t="s">
        <v>2470</v>
      </c>
      <c r="AI153" s="276" t="s">
        <v>2450</v>
      </c>
      <c r="AJ153" s="279" t="s">
        <v>2450</v>
      </c>
      <c r="AK153" s="280" t="s">
        <v>2561</v>
      </c>
    </row>
    <row r="154" spans="1:37" ht="12.75" customHeight="1" x14ac:dyDescent="0.25">
      <c r="A154" s="132"/>
      <c r="B154" s="275" t="s">
        <v>3719</v>
      </c>
      <c r="C154" s="276" t="s">
        <v>3720</v>
      </c>
      <c r="D154" s="276" t="s">
        <v>3721</v>
      </c>
      <c r="E154" s="276">
        <v>725</v>
      </c>
      <c r="F154" s="276" t="s">
        <v>3722</v>
      </c>
      <c r="G154" s="276" t="s">
        <v>3723</v>
      </c>
      <c r="H154" s="276" t="s">
        <v>3724</v>
      </c>
      <c r="I154" s="276" t="s">
        <v>2852</v>
      </c>
      <c r="J154" s="274" t="s">
        <v>2853</v>
      </c>
      <c r="K154" s="276" t="s">
        <v>3725</v>
      </c>
      <c r="L154" s="276" t="s">
        <v>3726</v>
      </c>
      <c r="M154" s="276" t="s">
        <v>3727</v>
      </c>
      <c r="N154" s="276" t="s">
        <v>2450</v>
      </c>
      <c r="O154" s="276" t="s">
        <v>2857</v>
      </c>
      <c r="P154" s="276" t="s">
        <v>2452</v>
      </c>
      <c r="Q154" s="277">
        <v>100</v>
      </c>
      <c r="R154" s="276">
        <v>0.01</v>
      </c>
      <c r="S154" s="276">
        <f t="shared" si="11"/>
        <v>1</v>
      </c>
      <c r="T154" s="276">
        <v>0.01</v>
      </c>
      <c r="U154" s="276">
        <v>0.01</v>
      </c>
      <c r="V154" s="276" t="s">
        <v>2450</v>
      </c>
      <c r="W154" s="276" t="s">
        <v>2450</v>
      </c>
      <c r="X154" s="276" t="s">
        <v>2450</v>
      </c>
      <c r="Y154" s="276" t="s">
        <v>2450</v>
      </c>
      <c r="Z154" s="276" t="s">
        <v>2450</v>
      </c>
      <c r="AA154" s="276" t="s">
        <v>2450</v>
      </c>
      <c r="AB154" s="276" t="s">
        <v>2450</v>
      </c>
      <c r="AC154" s="278">
        <v>0.33333333333333331</v>
      </c>
      <c r="AD154" s="278">
        <v>0.75</v>
      </c>
      <c r="AE154" s="278">
        <v>0.66666666666666663</v>
      </c>
      <c r="AF154" s="278" t="s">
        <v>2453</v>
      </c>
      <c r="AG154" s="276" t="s">
        <v>2454</v>
      </c>
      <c r="AH154" s="276" t="s">
        <v>2470</v>
      </c>
      <c r="AI154" s="276" t="s">
        <v>2450</v>
      </c>
      <c r="AJ154" s="279" t="s">
        <v>2450</v>
      </c>
      <c r="AK154" s="280" t="s">
        <v>2858</v>
      </c>
    </row>
    <row r="155" spans="1:37" ht="12.75" customHeight="1" x14ac:dyDescent="0.25">
      <c r="A155" s="132"/>
      <c r="B155" s="275" t="s">
        <v>3728</v>
      </c>
      <c r="C155" s="276" t="s">
        <v>3729</v>
      </c>
      <c r="D155" s="276" t="s">
        <v>3730</v>
      </c>
      <c r="E155" s="276">
        <v>788</v>
      </c>
      <c r="F155" s="276" t="s">
        <v>3731</v>
      </c>
      <c r="G155" s="276" t="s">
        <v>3732</v>
      </c>
      <c r="H155" s="276" t="s">
        <v>3733</v>
      </c>
      <c r="I155" s="276" t="s">
        <v>2556</v>
      </c>
      <c r="J155" s="274" t="s">
        <v>2557</v>
      </c>
      <c r="K155" s="276" t="s">
        <v>3734</v>
      </c>
      <c r="L155" s="276" t="s">
        <v>3735</v>
      </c>
      <c r="M155" s="276" t="s">
        <v>3736</v>
      </c>
      <c r="N155" s="276" t="s">
        <v>2450</v>
      </c>
      <c r="O155" s="276" t="s">
        <v>2467</v>
      </c>
      <c r="P155" s="276" t="s">
        <v>2452</v>
      </c>
      <c r="Q155" s="277">
        <v>100</v>
      </c>
      <c r="R155" s="276">
        <v>1E-4</v>
      </c>
      <c r="S155" s="276">
        <f t="shared" si="11"/>
        <v>0.01</v>
      </c>
      <c r="T155" s="276">
        <v>1E-4</v>
      </c>
      <c r="U155" s="276">
        <v>1E-4</v>
      </c>
      <c r="V155" s="276" t="s">
        <v>2450</v>
      </c>
      <c r="W155" s="276" t="s">
        <v>2450</v>
      </c>
      <c r="X155" s="276" t="s">
        <v>2450</v>
      </c>
      <c r="Y155" s="276" t="s">
        <v>2450</v>
      </c>
      <c r="Z155" s="276" t="s">
        <v>2450</v>
      </c>
      <c r="AA155" s="276" t="s">
        <v>2450</v>
      </c>
      <c r="AB155" s="276" t="s">
        <v>2450</v>
      </c>
      <c r="AC155" s="278">
        <v>0.33333333333333331</v>
      </c>
      <c r="AD155" s="278">
        <v>0.75</v>
      </c>
      <c r="AE155" s="278">
        <v>0.6875</v>
      </c>
      <c r="AF155" s="278" t="s">
        <v>2453</v>
      </c>
      <c r="AG155" s="276" t="s">
        <v>2454</v>
      </c>
      <c r="AH155" s="276" t="s">
        <v>2470</v>
      </c>
      <c r="AI155" s="276" t="s">
        <v>2450</v>
      </c>
      <c r="AJ155" s="279" t="s">
        <v>2450</v>
      </c>
      <c r="AK155" s="280" t="s">
        <v>2561</v>
      </c>
    </row>
    <row r="156" spans="1:37" ht="12.75" customHeight="1" x14ac:dyDescent="0.25">
      <c r="A156" s="132"/>
      <c r="B156" s="290" t="s">
        <v>3737</v>
      </c>
      <c r="C156" s="276" t="s">
        <v>3738</v>
      </c>
      <c r="D156" s="276" t="s">
        <v>3739</v>
      </c>
      <c r="E156" s="276">
        <v>762</v>
      </c>
      <c r="F156" s="276" t="s">
        <v>3740</v>
      </c>
      <c r="G156" s="276" t="s">
        <v>3741</v>
      </c>
      <c r="H156" s="276" t="s">
        <v>3742</v>
      </c>
      <c r="I156" s="276" t="s">
        <v>2586</v>
      </c>
      <c r="J156" s="274" t="s">
        <v>2587</v>
      </c>
      <c r="K156" s="276" t="s">
        <v>3743</v>
      </c>
      <c r="L156" s="276" t="s">
        <v>3744</v>
      </c>
      <c r="M156" s="276" t="s">
        <v>3745</v>
      </c>
      <c r="N156" s="291" t="s">
        <v>3743</v>
      </c>
      <c r="O156" s="276" t="s">
        <v>2467</v>
      </c>
      <c r="P156" s="276" t="s">
        <v>2452</v>
      </c>
      <c r="Q156" s="277">
        <v>100</v>
      </c>
      <c r="R156" s="276">
        <v>1E-4</v>
      </c>
      <c r="S156" s="276">
        <f t="shared" si="11"/>
        <v>0.01</v>
      </c>
      <c r="T156" s="276">
        <v>1E-4</v>
      </c>
      <c r="U156" s="276">
        <v>1E-4</v>
      </c>
      <c r="V156" s="276" t="s">
        <v>2529</v>
      </c>
      <c r="W156" s="276">
        <v>1E-4</v>
      </c>
      <c r="X156" s="276">
        <v>100</v>
      </c>
      <c r="Y156" s="276">
        <v>0.01</v>
      </c>
      <c r="Z156" s="276">
        <v>1E-4</v>
      </c>
      <c r="AA156" s="276">
        <v>1E-4</v>
      </c>
      <c r="AB156" s="292" t="s">
        <v>2530</v>
      </c>
      <c r="AC156" s="278">
        <v>0.33333333333333331</v>
      </c>
      <c r="AD156" s="278">
        <v>0.75</v>
      </c>
      <c r="AE156" s="278">
        <v>0.6875</v>
      </c>
      <c r="AF156" s="278" t="s">
        <v>2453</v>
      </c>
      <c r="AG156" s="276" t="s">
        <v>2454</v>
      </c>
      <c r="AH156" s="276" t="s">
        <v>2470</v>
      </c>
      <c r="AI156" s="276" t="s">
        <v>2450</v>
      </c>
      <c r="AJ156" s="279" t="s">
        <v>2450</v>
      </c>
      <c r="AK156" s="280" t="s">
        <v>2591</v>
      </c>
    </row>
    <row r="157" spans="1:37" s="166" customFormat="1" ht="12.75" customHeight="1" x14ac:dyDescent="0.25">
      <c r="A157" s="165"/>
      <c r="B157" s="275" t="s">
        <v>3746</v>
      </c>
      <c r="C157" s="276" t="s">
        <v>3747</v>
      </c>
      <c r="D157" s="276" t="s">
        <v>3748</v>
      </c>
      <c r="E157" s="276">
        <v>257</v>
      </c>
      <c r="F157" s="276" t="s">
        <v>3749</v>
      </c>
      <c r="G157" s="276" t="s">
        <v>3750</v>
      </c>
      <c r="H157" s="276" t="s">
        <v>3751</v>
      </c>
      <c r="I157" s="276" t="s">
        <v>2478</v>
      </c>
      <c r="J157" s="274" t="s">
        <v>2479</v>
      </c>
      <c r="K157" s="276" t="s">
        <v>3752</v>
      </c>
      <c r="L157" s="276" t="s">
        <v>3753</v>
      </c>
      <c r="M157" s="276" t="s">
        <v>3754</v>
      </c>
      <c r="N157" s="276" t="s">
        <v>2450</v>
      </c>
      <c r="O157" s="276" t="s">
        <v>2483</v>
      </c>
      <c r="P157" s="276" t="s">
        <v>2452</v>
      </c>
      <c r="Q157" s="277">
        <v>100</v>
      </c>
      <c r="R157" s="276">
        <v>1E-3</v>
      </c>
      <c r="S157" s="276">
        <f t="shared" si="11"/>
        <v>0.1</v>
      </c>
      <c r="T157" s="276">
        <v>1E-3</v>
      </c>
      <c r="U157" s="276">
        <v>1E-3</v>
      </c>
      <c r="V157" s="276" t="s">
        <v>2450</v>
      </c>
      <c r="W157" s="276" t="s">
        <v>2450</v>
      </c>
      <c r="X157" s="276" t="s">
        <v>2450</v>
      </c>
      <c r="Y157" s="276" t="s">
        <v>2450</v>
      </c>
      <c r="Z157" s="276" t="s">
        <v>2450</v>
      </c>
      <c r="AA157" s="276" t="s">
        <v>2450</v>
      </c>
      <c r="AB157" s="276" t="s">
        <v>2450</v>
      </c>
      <c r="AC157" s="278">
        <v>0.33333333333333331</v>
      </c>
      <c r="AD157" s="278">
        <v>0.75</v>
      </c>
      <c r="AE157" s="278">
        <v>0.6875</v>
      </c>
      <c r="AF157" s="278" t="s">
        <v>2453</v>
      </c>
      <c r="AG157" s="276" t="s">
        <v>2454</v>
      </c>
      <c r="AH157" s="276" t="s">
        <v>2470</v>
      </c>
      <c r="AI157" s="276" t="s">
        <v>2450</v>
      </c>
      <c r="AJ157" s="279" t="s">
        <v>2450</v>
      </c>
      <c r="AK157" s="280" t="s">
        <v>2484</v>
      </c>
    </row>
    <row r="158" spans="1:37" ht="12.75" customHeight="1" x14ac:dyDescent="0.25">
      <c r="A158" s="132"/>
      <c r="B158" s="275" t="s">
        <v>1060</v>
      </c>
      <c r="C158" s="276" t="s">
        <v>3755</v>
      </c>
      <c r="D158" s="276" t="s">
        <v>3756</v>
      </c>
      <c r="E158" s="276">
        <v>627</v>
      </c>
      <c r="F158" s="276" t="s">
        <v>3757</v>
      </c>
      <c r="G158" s="276" t="s">
        <v>3758</v>
      </c>
      <c r="H158" s="276" t="s">
        <v>3759</v>
      </c>
      <c r="I158" s="276" t="s">
        <v>2446</v>
      </c>
      <c r="J158" s="274" t="s">
        <v>2447</v>
      </c>
      <c r="K158" s="276" t="s">
        <v>3760</v>
      </c>
      <c r="L158" s="276" t="s">
        <v>3761</v>
      </c>
      <c r="M158" s="276" t="s">
        <v>2450</v>
      </c>
      <c r="N158" s="276" t="s">
        <v>2450</v>
      </c>
      <c r="O158" s="276" t="s">
        <v>2451</v>
      </c>
      <c r="P158" s="276" t="s">
        <v>2452</v>
      </c>
      <c r="Q158" s="277">
        <v>1000</v>
      </c>
      <c r="R158" s="276">
        <v>0.01</v>
      </c>
      <c r="S158" s="276">
        <f t="shared" si="11"/>
        <v>10</v>
      </c>
      <c r="T158" s="276">
        <v>0.01</v>
      </c>
      <c r="U158" s="276">
        <v>0.01</v>
      </c>
      <c r="V158" s="276" t="s">
        <v>2450</v>
      </c>
      <c r="W158" s="276" t="s">
        <v>2450</v>
      </c>
      <c r="X158" s="276" t="s">
        <v>2450</v>
      </c>
      <c r="Y158" s="276" t="s">
        <v>2450</v>
      </c>
      <c r="Z158" s="276" t="s">
        <v>2450</v>
      </c>
      <c r="AA158" s="276" t="s">
        <v>2450</v>
      </c>
      <c r="AB158" s="276" t="s">
        <v>2450</v>
      </c>
      <c r="AC158" s="278">
        <v>0.33333333333333331</v>
      </c>
      <c r="AD158" s="278">
        <v>0.75</v>
      </c>
      <c r="AE158" s="278">
        <v>0.6875</v>
      </c>
      <c r="AF158" s="278" t="s">
        <v>2453</v>
      </c>
      <c r="AG158" s="276" t="s">
        <v>2454</v>
      </c>
      <c r="AH158" s="276" t="s">
        <v>2450</v>
      </c>
      <c r="AI158" s="276" t="s">
        <v>2450</v>
      </c>
      <c r="AJ158" s="279" t="s">
        <v>2450</v>
      </c>
      <c r="AK158" s="280" t="s">
        <v>2455</v>
      </c>
    </row>
    <row r="159" spans="1:37" ht="12.75" customHeight="1" x14ac:dyDescent="0.25">
      <c r="A159" s="132"/>
      <c r="B159" s="275" t="s">
        <v>3762</v>
      </c>
      <c r="C159" s="276" t="s">
        <v>3763</v>
      </c>
      <c r="D159" s="276" t="s">
        <v>3764</v>
      </c>
      <c r="E159" s="276">
        <v>762</v>
      </c>
      <c r="F159" s="276" t="s">
        <v>3765</v>
      </c>
      <c r="G159" s="276" t="s">
        <v>3766</v>
      </c>
      <c r="H159" s="276" t="s">
        <v>3767</v>
      </c>
      <c r="I159" s="276" t="s">
        <v>2586</v>
      </c>
      <c r="J159" s="274" t="s">
        <v>2587</v>
      </c>
      <c r="K159" s="276" t="s">
        <v>3768</v>
      </c>
      <c r="L159" s="276" t="s">
        <v>3769</v>
      </c>
      <c r="M159" s="276" t="s">
        <v>3770</v>
      </c>
      <c r="N159" s="276" t="s">
        <v>2450</v>
      </c>
      <c r="O159" s="276" t="s">
        <v>2467</v>
      </c>
      <c r="P159" s="276" t="s">
        <v>2452</v>
      </c>
      <c r="Q159" s="277">
        <v>100</v>
      </c>
      <c r="R159" s="276">
        <v>1E-4</v>
      </c>
      <c r="S159" s="276">
        <f t="shared" si="11"/>
        <v>0.01</v>
      </c>
      <c r="T159" s="276">
        <v>1E-4</v>
      </c>
      <c r="U159" s="276">
        <v>1E-4</v>
      </c>
      <c r="V159" s="276" t="s">
        <v>2450</v>
      </c>
      <c r="W159" s="276" t="s">
        <v>2450</v>
      </c>
      <c r="X159" s="276" t="s">
        <v>2450</v>
      </c>
      <c r="Y159" s="276" t="s">
        <v>2450</v>
      </c>
      <c r="Z159" s="276" t="s">
        <v>2450</v>
      </c>
      <c r="AA159" s="276" t="s">
        <v>2450</v>
      </c>
      <c r="AB159" s="276" t="s">
        <v>2450</v>
      </c>
      <c r="AC159" s="278">
        <v>0.33333333333333331</v>
      </c>
      <c r="AD159" s="278">
        <v>0.75</v>
      </c>
      <c r="AE159" s="278">
        <v>0.6875</v>
      </c>
      <c r="AF159" s="278" t="s">
        <v>2453</v>
      </c>
      <c r="AG159" s="276" t="s">
        <v>2454</v>
      </c>
      <c r="AH159" s="276" t="s">
        <v>2470</v>
      </c>
      <c r="AI159" s="276" t="s">
        <v>2450</v>
      </c>
      <c r="AJ159" s="279" t="s">
        <v>2450</v>
      </c>
      <c r="AK159" s="280" t="s">
        <v>2591</v>
      </c>
    </row>
    <row r="160" spans="1:37" ht="12.75" customHeight="1" x14ac:dyDescent="0.25">
      <c r="A160" s="132"/>
      <c r="B160" s="275" t="s">
        <v>3771</v>
      </c>
      <c r="C160" s="276" t="s">
        <v>3772</v>
      </c>
      <c r="D160" s="276" t="s">
        <v>3773</v>
      </c>
      <c r="E160" s="276">
        <v>788</v>
      </c>
      <c r="F160" s="276" t="s">
        <v>3774</v>
      </c>
      <c r="G160" s="276" t="s">
        <v>3775</v>
      </c>
      <c r="H160" s="276" t="s">
        <v>3776</v>
      </c>
      <c r="I160" s="276" t="s">
        <v>2606</v>
      </c>
      <c r="J160" s="274" t="s">
        <v>2607</v>
      </c>
      <c r="K160" s="276" t="s">
        <v>3777</v>
      </c>
      <c r="L160" s="276" t="s">
        <v>3778</v>
      </c>
      <c r="M160" s="276" t="s">
        <v>3779</v>
      </c>
      <c r="N160" s="276" t="s">
        <v>2450</v>
      </c>
      <c r="O160" s="276" t="s">
        <v>2467</v>
      </c>
      <c r="P160" s="276" t="s">
        <v>2452</v>
      </c>
      <c r="Q160" s="277">
        <v>100</v>
      </c>
      <c r="R160" s="276">
        <v>1E-4</v>
      </c>
      <c r="S160" s="276">
        <f t="shared" si="11"/>
        <v>0.01</v>
      </c>
      <c r="T160" s="276">
        <v>1E-4</v>
      </c>
      <c r="U160" s="276">
        <v>1E-4</v>
      </c>
      <c r="V160" s="276" t="s">
        <v>2450</v>
      </c>
      <c r="W160" s="276" t="s">
        <v>2450</v>
      </c>
      <c r="X160" s="276" t="s">
        <v>2450</v>
      </c>
      <c r="Y160" s="276" t="s">
        <v>2450</v>
      </c>
      <c r="Z160" s="276" t="s">
        <v>2450</v>
      </c>
      <c r="AA160" s="276" t="s">
        <v>2450</v>
      </c>
      <c r="AB160" s="276" t="s">
        <v>2450</v>
      </c>
      <c r="AC160" s="278">
        <v>0.33333333333333331</v>
      </c>
      <c r="AD160" s="278">
        <v>0.75</v>
      </c>
      <c r="AE160" s="278">
        <v>0.6875</v>
      </c>
      <c r="AF160" s="278" t="s">
        <v>2453</v>
      </c>
      <c r="AG160" s="276" t="s">
        <v>2454</v>
      </c>
      <c r="AH160" s="276" t="s">
        <v>2470</v>
      </c>
      <c r="AI160" s="276" t="s">
        <v>2450</v>
      </c>
      <c r="AJ160" s="279" t="s">
        <v>2450</v>
      </c>
      <c r="AK160" s="280" t="s">
        <v>2611</v>
      </c>
    </row>
    <row r="161" spans="1:37" ht="12.75" customHeight="1" x14ac:dyDescent="0.25">
      <c r="A161" s="132"/>
      <c r="B161" s="275" t="s">
        <v>3781</v>
      </c>
      <c r="C161" s="276" t="s">
        <v>3782</v>
      </c>
      <c r="D161" s="276" t="s">
        <v>3783</v>
      </c>
      <c r="E161" s="276">
        <v>788</v>
      </c>
      <c r="F161" s="276" t="s">
        <v>3784</v>
      </c>
      <c r="G161" s="276" t="s">
        <v>3785</v>
      </c>
      <c r="H161" s="276" t="s">
        <v>3786</v>
      </c>
      <c r="I161" s="276" t="s">
        <v>2523</v>
      </c>
      <c r="J161" s="274" t="s">
        <v>2524</v>
      </c>
      <c r="K161" s="276" t="s">
        <v>3787</v>
      </c>
      <c r="L161" s="276" t="s">
        <v>3788</v>
      </c>
      <c r="M161" s="276" t="s">
        <v>3789</v>
      </c>
      <c r="N161" s="276" t="s">
        <v>2450</v>
      </c>
      <c r="O161" s="276" t="s">
        <v>2467</v>
      </c>
      <c r="P161" s="276" t="s">
        <v>2452</v>
      </c>
      <c r="Q161" s="277">
        <v>100</v>
      </c>
      <c r="R161" s="276">
        <v>1E-4</v>
      </c>
      <c r="S161" s="276">
        <f t="shared" si="11"/>
        <v>0.01</v>
      </c>
      <c r="T161" s="276">
        <v>1E-4</v>
      </c>
      <c r="U161" s="276">
        <v>1E-4</v>
      </c>
      <c r="V161" s="276" t="s">
        <v>2450</v>
      </c>
      <c r="W161" s="276" t="s">
        <v>2450</v>
      </c>
      <c r="X161" s="276" t="s">
        <v>2450</v>
      </c>
      <c r="Y161" s="276" t="s">
        <v>2450</v>
      </c>
      <c r="Z161" s="276" t="s">
        <v>2450</v>
      </c>
      <c r="AA161" s="276" t="s">
        <v>2450</v>
      </c>
      <c r="AB161" s="276" t="s">
        <v>2450</v>
      </c>
      <c r="AC161" s="278">
        <v>0.33333333333333331</v>
      </c>
      <c r="AD161" s="278">
        <v>0.75</v>
      </c>
      <c r="AE161" s="278">
        <v>0.6875</v>
      </c>
      <c r="AF161" s="278" t="s">
        <v>2453</v>
      </c>
      <c r="AG161" s="276" t="s">
        <v>2454</v>
      </c>
      <c r="AH161" s="276" t="s">
        <v>2470</v>
      </c>
      <c r="AI161" s="276" t="s">
        <v>2450</v>
      </c>
      <c r="AJ161" s="279" t="s">
        <v>2450</v>
      </c>
      <c r="AK161" s="280" t="s">
        <v>2531</v>
      </c>
    </row>
    <row r="162" spans="1:37" ht="12.75" customHeight="1" x14ac:dyDescent="0.25">
      <c r="A162" s="132"/>
      <c r="B162" s="290" t="s">
        <v>3790</v>
      </c>
      <c r="C162" s="276" t="s">
        <v>3791</v>
      </c>
      <c r="D162" s="276" t="s">
        <v>3792</v>
      </c>
      <c r="E162" s="276">
        <v>788</v>
      </c>
      <c r="F162" s="276" t="s">
        <v>3793</v>
      </c>
      <c r="G162" s="276" t="s">
        <v>3794</v>
      </c>
      <c r="H162" s="276" t="s">
        <v>3795</v>
      </c>
      <c r="I162" s="276" t="s">
        <v>2523</v>
      </c>
      <c r="J162" s="274" t="s">
        <v>2524</v>
      </c>
      <c r="K162" s="276" t="s">
        <v>3796</v>
      </c>
      <c r="L162" s="276" t="s">
        <v>3797</v>
      </c>
      <c r="M162" s="276" t="s">
        <v>3798</v>
      </c>
      <c r="N162" s="291" t="s">
        <v>3799</v>
      </c>
      <c r="O162" s="276" t="s">
        <v>2467</v>
      </c>
      <c r="P162" s="276" t="s">
        <v>2452</v>
      </c>
      <c r="Q162" s="277">
        <v>100</v>
      </c>
      <c r="R162" s="276">
        <v>1E-4</v>
      </c>
      <c r="S162" s="276">
        <f t="shared" si="11"/>
        <v>0.01</v>
      </c>
      <c r="T162" s="276">
        <v>1E-4</v>
      </c>
      <c r="U162" s="276">
        <v>1E-4</v>
      </c>
      <c r="V162" s="276" t="s">
        <v>2529</v>
      </c>
      <c r="W162" s="276">
        <v>1E-4</v>
      </c>
      <c r="X162" s="276">
        <v>100</v>
      </c>
      <c r="Y162" s="276">
        <v>0.01</v>
      </c>
      <c r="Z162" s="276">
        <v>1E-4</v>
      </c>
      <c r="AA162" s="276">
        <v>1E-4</v>
      </c>
      <c r="AB162" s="292" t="s">
        <v>2530</v>
      </c>
      <c r="AC162" s="278">
        <v>0.33333333333333331</v>
      </c>
      <c r="AD162" s="278">
        <v>0.75</v>
      </c>
      <c r="AE162" s="278">
        <v>0.6875</v>
      </c>
      <c r="AF162" s="278" t="s">
        <v>2453</v>
      </c>
      <c r="AG162" s="276" t="s">
        <v>2454</v>
      </c>
      <c r="AH162" s="276" t="s">
        <v>2470</v>
      </c>
      <c r="AI162" s="276" t="s">
        <v>2450</v>
      </c>
      <c r="AJ162" s="279" t="s">
        <v>2450</v>
      </c>
      <c r="AK162" s="280" t="s">
        <v>2531</v>
      </c>
    </row>
    <row r="163" spans="1:37" ht="12.75" customHeight="1" x14ac:dyDescent="0.25">
      <c r="A163" s="132"/>
      <c r="B163" s="275" t="s">
        <v>3800</v>
      </c>
      <c r="C163" s="276" t="s">
        <v>3801</v>
      </c>
      <c r="D163" s="276" t="s">
        <v>3802</v>
      </c>
      <c r="E163" s="276">
        <v>627</v>
      </c>
      <c r="F163" s="276" t="s">
        <v>3803</v>
      </c>
      <c r="G163" s="276" t="s">
        <v>3804</v>
      </c>
      <c r="H163" s="276" t="s">
        <v>3805</v>
      </c>
      <c r="I163" s="276" t="s">
        <v>2446</v>
      </c>
      <c r="J163" s="274" t="s">
        <v>2447</v>
      </c>
      <c r="K163" s="276" t="s">
        <v>3806</v>
      </c>
      <c r="L163" s="276" t="s">
        <v>3807</v>
      </c>
      <c r="M163" s="276" t="s">
        <v>2450</v>
      </c>
      <c r="N163" s="276" t="s">
        <v>2450</v>
      </c>
      <c r="O163" s="276" t="s">
        <v>2451</v>
      </c>
      <c r="P163" s="276" t="s">
        <v>2452</v>
      </c>
      <c r="Q163" s="277">
        <v>1000</v>
      </c>
      <c r="R163" s="276">
        <v>0.01</v>
      </c>
      <c r="S163" s="276">
        <f t="shared" si="11"/>
        <v>10</v>
      </c>
      <c r="T163" s="276">
        <v>0.01</v>
      </c>
      <c r="U163" s="276">
        <v>0.01</v>
      </c>
      <c r="V163" s="276" t="s">
        <v>2450</v>
      </c>
      <c r="W163" s="276" t="s">
        <v>2450</v>
      </c>
      <c r="X163" s="276" t="s">
        <v>2450</v>
      </c>
      <c r="Y163" s="276" t="s">
        <v>2450</v>
      </c>
      <c r="Z163" s="276" t="s">
        <v>2450</v>
      </c>
      <c r="AA163" s="276" t="s">
        <v>2450</v>
      </c>
      <c r="AB163" s="276" t="s">
        <v>2450</v>
      </c>
      <c r="AC163" s="278">
        <v>0.33333333333333331</v>
      </c>
      <c r="AD163" s="278">
        <v>0.75</v>
      </c>
      <c r="AE163" s="278">
        <v>0.6875</v>
      </c>
      <c r="AF163" s="278" t="s">
        <v>2453</v>
      </c>
      <c r="AG163" s="276" t="s">
        <v>2454</v>
      </c>
      <c r="AH163" s="276" t="s">
        <v>2450</v>
      </c>
      <c r="AI163" s="276" t="s">
        <v>2450</v>
      </c>
      <c r="AJ163" s="279" t="s">
        <v>2450</v>
      </c>
      <c r="AK163" s="280" t="s">
        <v>2455</v>
      </c>
    </row>
    <row r="164" spans="1:37" ht="12.75" customHeight="1" x14ac:dyDescent="0.25">
      <c r="A164" s="132"/>
      <c r="B164" s="275" t="s">
        <v>705</v>
      </c>
      <c r="C164" s="276" t="s">
        <v>3808</v>
      </c>
      <c r="D164" s="276" t="s">
        <v>3809</v>
      </c>
      <c r="E164" s="276">
        <v>627</v>
      </c>
      <c r="F164" s="276" t="s">
        <v>3810</v>
      </c>
      <c r="G164" s="276" t="s">
        <v>3811</v>
      </c>
      <c r="H164" s="276" t="s">
        <v>3812</v>
      </c>
      <c r="I164" s="276" t="s">
        <v>2446</v>
      </c>
      <c r="J164" s="274" t="s">
        <v>2447</v>
      </c>
      <c r="K164" s="276" t="s">
        <v>3813</v>
      </c>
      <c r="L164" s="276" t="s">
        <v>3814</v>
      </c>
      <c r="M164" s="276" t="s">
        <v>2450</v>
      </c>
      <c r="N164" s="276" t="s">
        <v>2450</v>
      </c>
      <c r="O164" s="276" t="s">
        <v>2451</v>
      </c>
      <c r="P164" s="276" t="s">
        <v>2452</v>
      </c>
      <c r="Q164" s="277">
        <v>1000</v>
      </c>
      <c r="R164" s="276">
        <v>0.01</v>
      </c>
      <c r="S164" s="276">
        <f t="shared" si="11"/>
        <v>10</v>
      </c>
      <c r="T164" s="276">
        <v>0.01</v>
      </c>
      <c r="U164" s="276">
        <v>0.01</v>
      </c>
      <c r="V164" s="276" t="s">
        <v>2450</v>
      </c>
      <c r="W164" s="276" t="s">
        <v>2450</v>
      </c>
      <c r="X164" s="276" t="s">
        <v>2450</v>
      </c>
      <c r="Y164" s="276" t="s">
        <v>2450</v>
      </c>
      <c r="Z164" s="276" t="s">
        <v>2450</v>
      </c>
      <c r="AA164" s="276" t="s">
        <v>2450</v>
      </c>
      <c r="AB164" s="276" t="s">
        <v>2450</v>
      </c>
      <c r="AC164" s="278">
        <v>0.33333333333333331</v>
      </c>
      <c r="AD164" s="278">
        <v>0.75</v>
      </c>
      <c r="AE164" s="278">
        <v>0.6875</v>
      </c>
      <c r="AF164" s="278" t="s">
        <v>2453</v>
      </c>
      <c r="AG164" s="276" t="s">
        <v>2454</v>
      </c>
      <c r="AH164" s="276" t="s">
        <v>2450</v>
      </c>
      <c r="AI164" s="276" t="s">
        <v>2450</v>
      </c>
      <c r="AJ164" s="279" t="s">
        <v>2450</v>
      </c>
      <c r="AK164" s="280" t="s">
        <v>2455</v>
      </c>
    </row>
    <row r="165" spans="1:37" ht="12.75" customHeight="1" x14ac:dyDescent="0.25">
      <c r="A165" s="132"/>
      <c r="B165" s="275" t="s">
        <v>3815</v>
      </c>
      <c r="C165" s="276" t="s">
        <v>3816</v>
      </c>
      <c r="D165" s="276" t="s">
        <v>3817</v>
      </c>
      <c r="E165" s="276">
        <v>627</v>
      </c>
      <c r="F165" s="276" t="s">
        <v>3818</v>
      </c>
      <c r="G165" s="276" t="s">
        <v>3819</v>
      </c>
      <c r="H165" s="276" t="s">
        <v>3820</v>
      </c>
      <c r="I165" s="276" t="s">
        <v>2446</v>
      </c>
      <c r="J165" s="274" t="s">
        <v>2447</v>
      </c>
      <c r="K165" s="276" t="s">
        <v>3821</v>
      </c>
      <c r="L165" s="276" t="s">
        <v>3822</v>
      </c>
      <c r="M165" s="276" t="s">
        <v>2450</v>
      </c>
      <c r="N165" s="276" t="s">
        <v>2450</v>
      </c>
      <c r="O165" s="276" t="s">
        <v>2451</v>
      </c>
      <c r="P165" s="276" t="s">
        <v>2452</v>
      </c>
      <c r="Q165" s="277">
        <v>1000</v>
      </c>
      <c r="R165" s="276">
        <v>0.01</v>
      </c>
      <c r="S165" s="276">
        <f t="shared" si="11"/>
        <v>10</v>
      </c>
      <c r="T165" s="276">
        <v>0.01</v>
      </c>
      <c r="U165" s="276">
        <v>0.01</v>
      </c>
      <c r="V165" s="276" t="s">
        <v>2450</v>
      </c>
      <c r="W165" s="276" t="s">
        <v>2450</v>
      </c>
      <c r="X165" s="276" t="s">
        <v>2450</v>
      </c>
      <c r="Y165" s="276" t="s">
        <v>2450</v>
      </c>
      <c r="Z165" s="276" t="s">
        <v>2450</v>
      </c>
      <c r="AA165" s="276" t="s">
        <v>2450</v>
      </c>
      <c r="AB165" s="276" t="s">
        <v>2450</v>
      </c>
      <c r="AC165" s="278">
        <v>0.33333333333333331</v>
      </c>
      <c r="AD165" s="278">
        <v>0.75</v>
      </c>
      <c r="AE165" s="278">
        <v>0.6875</v>
      </c>
      <c r="AF165" s="278" t="s">
        <v>2453</v>
      </c>
      <c r="AG165" s="276" t="s">
        <v>2454</v>
      </c>
      <c r="AH165" s="276" t="s">
        <v>2450</v>
      </c>
      <c r="AI165" s="276" t="s">
        <v>2450</v>
      </c>
      <c r="AJ165" s="279" t="s">
        <v>2450</v>
      </c>
      <c r="AK165" s="280" t="s">
        <v>2455</v>
      </c>
    </row>
    <row r="166" spans="1:37" ht="12.75" customHeight="1" x14ac:dyDescent="0.25">
      <c r="A166" s="132"/>
      <c r="B166" s="275" t="s">
        <v>3823</v>
      </c>
      <c r="C166" s="276" t="s">
        <v>3824</v>
      </c>
      <c r="D166" s="276" t="s">
        <v>3825</v>
      </c>
      <c r="E166" s="276">
        <v>725</v>
      </c>
      <c r="F166" s="276" t="s">
        <v>3826</v>
      </c>
      <c r="G166" s="276" t="s">
        <v>3827</v>
      </c>
      <c r="H166" s="276" t="s">
        <v>3828</v>
      </c>
      <c r="I166" s="276" t="s">
        <v>2852</v>
      </c>
      <c r="J166" s="274" t="s">
        <v>2853</v>
      </c>
      <c r="K166" s="276" t="s">
        <v>3829</v>
      </c>
      <c r="L166" s="276" t="s">
        <v>3830</v>
      </c>
      <c r="M166" s="276" t="s">
        <v>3831</v>
      </c>
      <c r="N166" s="276" t="s">
        <v>2450</v>
      </c>
      <c r="O166" s="276" t="s">
        <v>2857</v>
      </c>
      <c r="P166" s="276" t="s">
        <v>2452</v>
      </c>
      <c r="Q166" s="277">
        <v>100</v>
      </c>
      <c r="R166" s="276">
        <v>0.01</v>
      </c>
      <c r="S166" s="276">
        <f t="shared" si="11"/>
        <v>1</v>
      </c>
      <c r="T166" s="276">
        <v>0.01</v>
      </c>
      <c r="U166" s="276">
        <v>0.01</v>
      </c>
      <c r="V166" s="276" t="s">
        <v>2450</v>
      </c>
      <c r="W166" s="276" t="s">
        <v>2450</v>
      </c>
      <c r="X166" s="276" t="s">
        <v>2450</v>
      </c>
      <c r="Y166" s="276" t="s">
        <v>2450</v>
      </c>
      <c r="Z166" s="276" t="s">
        <v>2450</v>
      </c>
      <c r="AA166" s="276" t="s">
        <v>2450</v>
      </c>
      <c r="AB166" s="276" t="s">
        <v>2450</v>
      </c>
      <c r="AC166" s="278">
        <v>0.33333333333333331</v>
      </c>
      <c r="AD166" s="278">
        <v>0.75</v>
      </c>
      <c r="AE166" s="278">
        <v>0.66666666666666663</v>
      </c>
      <c r="AF166" s="278" t="s">
        <v>2453</v>
      </c>
      <c r="AG166" s="276" t="s">
        <v>2454</v>
      </c>
      <c r="AH166" s="276" t="s">
        <v>2470</v>
      </c>
      <c r="AI166" s="276" t="s">
        <v>2450</v>
      </c>
      <c r="AJ166" s="279" t="s">
        <v>2450</v>
      </c>
      <c r="AK166" s="280" t="s">
        <v>2858</v>
      </c>
    </row>
    <row r="167" spans="1:37" ht="12.75" customHeight="1" x14ac:dyDescent="0.25">
      <c r="A167" s="132"/>
      <c r="B167" s="275" t="s">
        <v>3832</v>
      </c>
      <c r="C167" s="276" t="s">
        <v>3833</v>
      </c>
      <c r="D167" s="276" t="s">
        <v>3834</v>
      </c>
      <c r="E167" s="276">
        <v>725</v>
      </c>
      <c r="F167" s="276" t="s">
        <v>3835</v>
      </c>
      <c r="G167" s="276" t="s">
        <v>3836</v>
      </c>
      <c r="H167" s="276" t="s">
        <v>3837</v>
      </c>
      <c r="I167" s="276" t="s">
        <v>2852</v>
      </c>
      <c r="J167" s="274" t="s">
        <v>2853</v>
      </c>
      <c r="K167" s="276" t="s">
        <v>3838</v>
      </c>
      <c r="L167" s="276" t="s">
        <v>3839</v>
      </c>
      <c r="M167" s="276" t="s">
        <v>3840</v>
      </c>
      <c r="N167" s="276" t="s">
        <v>2450</v>
      </c>
      <c r="O167" s="276" t="s">
        <v>2857</v>
      </c>
      <c r="P167" s="276" t="s">
        <v>2452</v>
      </c>
      <c r="Q167" s="277">
        <v>100</v>
      </c>
      <c r="R167" s="276">
        <v>0.01</v>
      </c>
      <c r="S167" s="276">
        <f t="shared" si="11"/>
        <v>1</v>
      </c>
      <c r="T167" s="276">
        <v>0.01</v>
      </c>
      <c r="U167" s="276">
        <v>0.01</v>
      </c>
      <c r="V167" s="276" t="s">
        <v>2450</v>
      </c>
      <c r="W167" s="276" t="s">
        <v>2450</v>
      </c>
      <c r="X167" s="276" t="s">
        <v>2450</v>
      </c>
      <c r="Y167" s="276" t="s">
        <v>2450</v>
      </c>
      <c r="Z167" s="276" t="s">
        <v>2450</v>
      </c>
      <c r="AA167" s="276" t="s">
        <v>2450</v>
      </c>
      <c r="AB167" s="276" t="s">
        <v>2450</v>
      </c>
      <c r="AC167" s="278">
        <v>0.33333333333333331</v>
      </c>
      <c r="AD167" s="278">
        <v>0.75</v>
      </c>
      <c r="AE167" s="278">
        <v>0.66666666666666663</v>
      </c>
      <c r="AF167" s="278" t="s">
        <v>2453</v>
      </c>
      <c r="AG167" s="276" t="s">
        <v>2454</v>
      </c>
      <c r="AH167" s="276" t="s">
        <v>2470</v>
      </c>
      <c r="AI167" s="276" t="s">
        <v>2450</v>
      </c>
      <c r="AJ167" s="279" t="s">
        <v>2450</v>
      </c>
      <c r="AK167" s="280" t="s">
        <v>2858</v>
      </c>
    </row>
    <row r="168" spans="1:37" ht="12.75" customHeight="1" x14ac:dyDescent="0.25">
      <c r="A168" s="132"/>
      <c r="B168" s="275" t="s">
        <v>439</v>
      </c>
      <c r="C168" s="276" t="s">
        <v>3841</v>
      </c>
      <c r="D168" s="276" t="s">
        <v>3842</v>
      </c>
      <c r="E168" s="276">
        <v>788</v>
      </c>
      <c r="F168" s="276" t="s">
        <v>3843</v>
      </c>
      <c r="G168" s="276" t="s">
        <v>3844</v>
      </c>
      <c r="H168" s="276" t="s">
        <v>3845</v>
      </c>
      <c r="I168" s="276" t="s">
        <v>2523</v>
      </c>
      <c r="J168" s="274" t="s">
        <v>2524</v>
      </c>
      <c r="K168" s="276" t="s">
        <v>3846</v>
      </c>
      <c r="L168" s="276" t="s">
        <v>3847</v>
      </c>
      <c r="M168" s="276" t="s">
        <v>3848</v>
      </c>
      <c r="N168" s="276" t="s">
        <v>2450</v>
      </c>
      <c r="O168" s="276" t="s">
        <v>2467</v>
      </c>
      <c r="P168" s="276" t="s">
        <v>2452</v>
      </c>
      <c r="Q168" s="277">
        <v>100</v>
      </c>
      <c r="R168" s="276">
        <v>1E-4</v>
      </c>
      <c r="S168" s="276">
        <f t="shared" si="11"/>
        <v>0.01</v>
      </c>
      <c r="T168" s="276">
        <v>1E-4</v>
      </c>
      <c r="U168" s="276">
        <v>1E-4</v>
      </c>
      <c r="V168" s="276" t="s">
        <v>2450</v>
      </c>
      <c r="W168" s="276" t="s">
        <v>2450</v>
      </c>
      <c r="X168" s="276" t="s">
        <v>2450</v>
      </c>
      <c r="Y168" s="276" t="s">
        <v>2450</v>
      </c>
      <c r="Z168" s="276" t="s">
        <v>2450</v>
      </c>
      <c r="AA168" s="276" t="s">
        <v>2450</v>
      </c>
      <c r="AB168" s="276" t="s">
        <v>2450</v>
      </c>
      <c r="AC168" s="278">
        <v>0.33333333333333331</v>
      </c>
      <c r="AD168" s="278">
        <v>0.75</v>
      </c>
      <c r="AE168" s="278">
        <v>0.6875</v>
      </c>
      <c r="AF168" s="278" t="s">
        <v>2453</v>
      </c>
      <c r="AG168" s="276" t="s">
        <v>2454</v>
      </c>
      <c r="AH168" s="276" t="s">
        <v>2470</v>
      </c>
      <c r="AI168" s="276" t="s">
        <v>2450</v>
      </c>
      <c r="AJ168" s="279" t="s">
        <v>2450</v>
      </c>
      <c r="AK168" s="280" t="s">
        <v>2531</v>
      </c>
    </row>
    <row r="169" spans="1:37" ht="12.75" customHeight="1" x14ac:dyDescent="0.25">
      <c r="A169" s="132"/>
      <c r="B169" s="275" t="s">
        <v>3849</v>
      </c>
      <c r="C169" s="276" t="s">
        <v>3850</v>
      </c>
      <c r="D169" s="276" t="s">
        <v>3851</v>
      </c>
      <c r="E169" s="276">
        <v>2500</v>
      </c>
      <c r="F169" s="276" t="s">
        <v>3852</v>
      </c>
      <c r="G169" s="276" t="s">
        <v>3853</v>
      </c>
      <c r="H169" s="276" t="s">
        <v>3854</v>
      </c>
      <c r="I169" s="276" t="s">
        <v>2462</v>
      </c>
      <c r="J169" s="274" t="s">
        <v>2463</v>
      </c>
      <c r="K169" s="276" t="s">
        <v>3855</v>
      </c>
      <c r="L169" s="276" t="s">
        <v>3856</v>
      </c>
      <c r="M169" s="276" t="s">
        <v>3857</v>
      </c>
      <c r="N169" s="276" t="s">
        <v>2450</v>
      </c>
      <c r="O169" s="276" t="s">
        <v>2467</v>
      </c>
      <c r="P169" s="276" t="s">
        <v>2468</v>
      </c>
      <c r="Q169" s="277">
        <v>1000</v>
      </c>
      <c r="R169" s="276">
        <v>1E-4</v>
      </c>
      <c r="S169" s="276">
        <f t="shared" si="11"/>
        <v>0.1</v>
      </c>
      <c r="T169" s="276">
        <v>1E-4</v>
      </c>
      <c r="U169" s="276">
        <v>1E-4</v>
      </c>
      <c r="V169" s="276" t="s">
        <v>2450</v>
      </c>
      <c r="W169" s="276" t="s">
        <v>2450</v>
      </c>
      <c r="X169" s="276" t="s">
        <v>2450</v>
      </c>
      <c r="Y169" s="276" t="s">
        <v>2450</v>
      </c>
      <c r="Z169" s="276" t="s">
        <v>2450</v>
      </c>
      <c r="AA169" s="276" t="s">
        <v>2450</v>
      </c>
      <c r="AB169" s="276" t="s">
        <v>2450</v>
      </c>
      <c r="AC169" s="278">
        <v>0.33333333333333331</v>
      </c>
      <c r="AD169" s="278">
        <v>0.75</v>
      </c>
      <c r="AE169" s="278">
        <v>0.75</v>
      </c>
      <c r="AF169" s="278" t="s">
        <v>2469</v>
      </c>
      <c r="AG169" s="276" t="s">
        <v>2454</v>
      </c>
      <c r="AH169" s="276" t="s">
        <v>2470</v>
      </c>
      <c r="AI169" s="276" t="s">
        <v>2450</v>
      </c>
      <c r="AJ169" s="279" t="s">
        <v>2450</v>
      </c>
      <c r="AK169" s="280" t="s">
        <v>2471</v>
      </c>
    </row>
    <row r="170" spans="1:37" ht="12.75" customHeight="1" x14ac:dyDescent="0.25">
      <c r="A170" s="132"/>
      <c r="B170" s="275" t="s">
        <v>2322</v>
      </c>
      <c r="C170" s="276" t="s">
        <v>3859</v>
      </c>
      <c r="D170" s="276" t="s">
        <v>3860</v>
      </c>
      <c r="E170" s="276">
        <v>2500</v>
      </c>
      <c r="F170" s="276" t="s">
        <v>3861</v>
      </c>
      <c r="G170" s="276" t="s">
        <v>3862</v>
      </c>
      <c r="H170" s="276" t="s">
        <v>3863</v>
      </c>
      <c r="I170" s="276" t="s">
        <v>2462</v>
      </c>
      <c r="J170" s="274" t="s">
        <v>2463</v>
      </c>
      <c r="K170" s="276" t="s">
        <v>3864</v>
      </c>
      <c r="L170" s="276" t="s">
        <v>3865</v>
      </c>
      <c r="M170" s="276" t="s">
        <v>3866</v>
      </c>
      <c r="N170" s="276" t="s">
        <v>2450</v>
      </c>
      <c r="O170" s="276" t="s">
        <v>2467</v>
      </c>
      <c r="P170" s="276" t="s">
        <v>2468</v>
      </c>
      <c r="Q170" s="277">
        <v>1000</v>
      </c>
      <c r="R170" s="276">
        <v>1E-4</v>
      </c>
      <c r="S170" s="276">
        <f t="shared" si="11"/>
        <v>0.1</v>
      </c>
      <c r="T170" s="276">
        <v>1E-4</v>
      </c>
      <c r="U170" s="276">
        <v>1E-4</v>
      </c>
      <c r="V170" s="276" t="s">
        <v>2450</v>
      </c>
      <c r="W170" s="276" t="s">
        <v>2450</v>
      </c>
      <c r="X170" s="276" t="s">
        <v>2450</v>
      </c>
      <c r="Y170" s="276" t="s">
        <v>2450</v>
      </c>
      <c r="Z170" s="276" t="s">
        <v>2450</v>
      </c>
      <c r="AA170" s="276" t="s">
        <v>2450</v>
      </c>
      <c r="AB170" s="276" t="s">
        <v>2450</v>
      </c>
      <c r="AC170" s="278">
        <v>0.33333333333333331</v>
      </c>
      <c r="AD170" s="278">
        <v>0.75</v>
      </c>
      <c r="AE170" s="278">
        <v>0.75</v>
      </c>
      <c r="AF170" s="278" t="s">
        <v>2469</v>
      </c>
      <c r="AG170" s="276" t="s">
        <v>2454</v>
      </c>
      <c r="AH170" s="276" t="s">
        <v>2470</v>
      </c>
      <c r="AI170" s="276" t="s">
        <v>2450</v>
      </c>
      <c r="AJ170" s="279" t="s">
        <v>2450</v>
      </c>
      <c r="AK170" s="280" t="s">
        <v>2471</v>
      </c>
    </row>
    <row r="171" spans="1:37" ht="12.75" customHeight="1" x14ac:dyDescent="0.25">
      <c r="A171" s="132"/>
      <c r="B171" s="275" t="s">
        <v>3867</v>
      </c>
      <c r="C171" s="276" t="s">
        <v>3868</v>
      </c>
      <c r="D171" s="276" t="s">
        <v>3869</v>
      </c>
      <c r="E171" s="276">
        <v>725</v>
      </c>
      <c r="F171" s="276" t="s">
        <v>3870</v>
      </c>
      <c r="G171" s="276" t="s">
        <v>3871</v>
      </c>
      <c r="H171" s="276" t="s">
        <v>3872</v>
      </c>
      <c r="I171" s="276" t="s">
        <v>2852</v>
      </c>
      <c r="J171" s="274" t="s">
        <v>2853</v>
      </c>
      <c r="K171" s="276" t="s">
        <v>3873</v>
      </c>
      <c r="L171" s="276" t="s">
        <v>3874</v>
      </c>
      <c r="M171" s="276" t="s">
        <v>3875</v>
      </c>
      <c r="N171" s="276" t="s">
        <v>2450</v>
      </c>
      <c r="O171" s="276" t="s">
        <v>2857</v>
      </c>
      <c r="P171" s="276" t="s">
        <v>2452</v>
      </c>
      <c r="Q171" s="276">
        <v>100</v>
      </c>
      <c r="R171" s="276">
        <v>0.01</v>
      </c>
      <c r="S171" s="276">
        <f t="shared" si="11"/>
        <v>1</v>
      </c>
      <c r="T171" s="276">
        <v>0.01</v>
      </c>
      <c r="U171" s="276">
        <v>0.01</v>
      </c>
      <c r="V171" s="276" t="s">
        <v>2450</v>
      </c>
      <c r="W171" s="276" t="s">
        <v>2450</v>
      </c>
      <c r="X171" s="276" t="s">
        <v>2450</v>
      </c>
      <c r="Y171" s="276" t="s">
        <v>2450</v>
      </c>
      <c r="Z171" s="276" t="s">
        <v>2450</v>
      </c>
      <c r="AA171" s="276" t="s">
        <v>2450</v>
      </c>
      <c r="AB171" s="276" t="s">
        <v>2450</v>
      </c>
      <c r="AC171" s="278">
        <v>0.33333333333333331</v>
      </c>
      <c r="AD171" s="278">
        <v>0.75</v>
      </c>
      <c r="AE171" s="278">
        <v>0.66666666666666663</v>
      </c>
      <c r="AF171" s="278" t="s">
        <v>2453</v>
      </c>
      <c r="AG171" s="276" t="s">
        <v>2454</v>
      </c>
      <c r="AH171" s="276" t="s">
        <v>2470</v>
      </c>
      <c r="AI171" s="276" t="s">
        <v>2450</v>
      </c>
      <c r="AJ171" s="279" t="s">
        <v>2450</v>
      </c>
      <c r="AK171" s="280" t="s">
        <v>2858</v>
      </c>
    </row>
    <row r="172" spans="1:37" ht="12.75" customHeight="1" x14ac:dyDescent="0.25">
      <c r="A172" s="132"/>
      <c r="B172" s="275" t="s">
        <v>3876</v>
      </c>
      <c r="C172" s="276" t="s">
        <v>3877</v>
      </c>
      <c r="D172" s="276" t="s">
        <v>3878</v>
      </c>
      <c r="E172" s="276">
        <v>966</v>
      </c>
      <c r="F172" s="276" t="s">
        <v>3879</v>
      </c>
      <c r="G172" s="276" t="s">
        <v>3880</v>
      </c>
      <c r="H172" s="276" t="s">
        <v>3881</v>
      </c>
      <c r="I172" s="276" t="s">
        <v>2511</v>
      </c>
      <c r="J172" s="274" t="s">
        <v>2512</v>
      </c>
      <c r="K172" s="276" t="s">
        <v>3882</v>
      </c>
      <c r="L172" s="276" t="s">
        <v>3883</v>
      </c>
      <c r="M172" s="276" t="s">
        <v>3884</v>
      </c>
      <c r="N172" s="276" t="s">
        <v>2450</v>
      </c>
      <c r="O172" s="276" t="s">
        <v>2467</v>
      </c>
      <c r="P172" s="276" t="s">
        <v>2452</v>
      </c>
      <c r="Q172" s="277">
        <v>100</v>
      </c>
      <c r="R172" s="276">
        <v>1E-4</v>
      </c>
      <c r="S172" s="276">
        <f t="shared" si="11"/>
        <v>0.01</v>
      </c>
      <c r="T172" s="276">
        <v>1E-4</v>
      </c>
      <c r="U172" s="276">
        <v>1E-4</v>
      </c>
      <c r="V172" s="276" t="s">
        <v>2450</v>
      </c>
      <c r="W172" s="276" t="s">
        <v>2450</v>
      </c>
      <c r="X172" s="276" t="s">
        <v>2450</v>
      </c>
      <c r="Y172" s="276" t="s">
        <v>2450</v>
      </c>
      <c r="Z172" s="276" t="s">
        <v>2450</v>
      </c>
      <c r="AA172" s="276" t="s">
        <v>2450</v>
      </c>
      <c r="AB172" s="276" t="s">
        <v>2450</v>
      </c>
      <c r="AC172" s="278">
        <v>0.33333333333333331</v>
      </c>
      <c r="AD172" s="278">
        <v>0.75</v>
      </c>
      <c r="AE172" s="278">
        <v>0.6875</v>
      </c>
      <c r="AF172" s="278" t="s">
        <v>2453</v>
      </c>
      <c r="AG172" s="276" t="s">
        <v>2454</v>
      </c>
      <c r="AH172" s="276" t="s">
        <v>2470</v>
      </c>
      <c r="AI172" s="276" t="s">
        <v>2450</v>
      </c>
      <c r="AJ172" s="279" t="s">
        <v>2450</v>
      </c>
      <c r="AK172" s="280" t="s">
        <v>2516</v>
      </c>
    </row>
    <row r="173" spans="1:37" ht="12.75" customHeight="1" x14ac:dyDescent="0.25">
      <c r="A173" s="132"/>
      <c r="B173" s="275" t="s">
        <v>3885</v>
      </c>
      <c r="C173" s="276" t="s">
        <v>3886</v>
      </c>
      <c r="D173" s="276" t="s">
        <v>3887</v>
      </c>
      <c r="E173" s="276">
        <v>627</v>
      </c>
      <c r="F173" s="276" t="s">
        <v>3888</v>
      </c>
      <c r="G173" s="276" t="s">
        <v>3889</v>
      </c>
      <c r="H173" s="276" t="s">
        <v>3890</v>
      </c>
      <c r="I173" s="276" t="s">
        <v>2446</v>
      </c>
      <c r="J173" s="274" t="s">
        <v>2447</v>
      </c>
      <c r="K173" s="276" t="s">
        <v>3891</v>
      </c>
      <c r="L173" s="276" t="s">
        <v>3892</v>
      </c>
      <c r="M173" s="276" t="s">
        <v>2450</v>
      </c>
      <c r="N173" s="276" t="s">
        <v>2450</v>
      </c>
      <c r="O173" s="276" t="s">
        <v>2451</v>
      </c>
      <c r="P173" s="276" t="s">
        <v>2452</v>
      </c>
      <c r="Q173" s="277">
        <v>1000</v>
      </c>
      <c r="R173" s="276">
        <v>0.01</v>
      </c>
      <c r="S173" s="276">
        <f t="shared" si="11"/>
        <v>10</v>
      </c>
      <c r="T173" s="276">
        <v>0.01</v>
      </c>
      <c r="U173" s="276">
        <v>0.01</v>
      </c>
      <c r="V173" s="276" t="s">
        <v>2450</v>
      </c>
      <c r="W173" s="276" t="s">
        <v>2450</v>
      </c>
      <c r="X173" s="276" t="s">
        <v>2450</v>
      </c>
      <c r="Y173" s="276" t="s">
        <v>2450</v>
      </c>
      <c r="Z173" s="276" t="s">
        <v>2450</v>
      </c>
      <c r="AA173" s="276" t="s">
        <v>2450</v>
      </c>
      <c r="AB173" s="276" t="s">
        <v>2450</v>
      </c>
      <c r="AC173" s="278">
        <v>0.33333333333333331</v>
      </c>
      <c r="AD173" s="278">
        <v>0.75</v>
      </c>
      <c r="AE173" s="278">
        <v>0.6875</v>
      </c>
      <c r="AF173" s="278" t="s">
        <v>2453</v>
      </c>
      <c r="AG173" s="276" t="s">
        <v>2454</v>
      </c>
      <c r="AH173" s="276" t="s">
        <v>2450</v>
      </c>
      <c r="AI173" s="276" t="s">
        <v>2450</v>
      </c>
      <c r="AJ173" s="279" t="s">
        <v>2450</v>
      </c>
      <c r="AK173" s="280" t="s">
        <v>2455</v>
      </c>
    </row>
    <row r="174" spans="1:37" ht="12.75" customHeight="1" x14ac:dyDescent="0.25">
      <c r="A174" s="132"/>
      <c r="B174" s="290" t="s">
        <v>3893</v>
      </c>
      <c r="C174" s="276" t="s">
        <v>3894</v>
      </c>
      <c r="D174" s="276" t="s">
        <v>3895</v>
      </c>
      <c r="E174" s="276">
        <v>762</v>
      </c>
      <c r="F174" s="276" t="s">
        <v>3896</v>
      </c>
      <c r="G174" s="276" t="s">
        <v>3897</v>
      </c>
      <c r="H174" s="276" t="s">
        <v>3898</v>
      </c>
      <c r="I174" s="276" t="s">
        <v>2586</v>
      </c>
      <c r="J174" s="274" t="s">
        <v>2587</v>
      </c>
      <c r="K174" s="276" t="s">
        <v>3899</v>
      </c>
      <c r="L174" s="276" t="s">
        <v>3900</v>
      </c>
      <c r="M174" s="276" t="s">
        <v>3901</v>
      </c>
      <c r="N174" s="291" t="s">
        <v>3899</v>
      </c>
      <c r="O174" s="276" t="s">
        <v>2467</v>
      </c>
      <c r="P174" s="276" t="s">
        <v>2452</v>
      </c>
      <c r="Q174" s="277">
        <v>100</v>
      </c>
      <c r="R174" s="276">
        <v>1E-4</v>
      </c>
      <c r="S174" s="276">
        <f t="shared" si="11"/>
        <v>0.01</v>
      </c>
      <c r="T174" s="276">
        <v>1E-4</v>
      </c>
      <c r="U174" s="276">
        <v>1E-4</v>
      </c>
      <c r="V174" s="276" t="s">
        <v>2529</v>
      </c>
      <c r="W174" s="276">
        <v>1E-4</v>
      </c>
      <c r="X174" s="276">
        <v>100</v>
      </c>
      <c r="Y174" s="276">
        <v>0.01</v>
      </c>
      <c r="Z174" s="276">
        <v>1E-4</v>
      </c>
      <c r="AA174" s="276">
        <v>1E-4</v>
      </c>
      <c r="AB174" s="292" t="s">
        <v>2530</v>
      </c>
      <c r="AC174" s="278">
        <v>0.33333333333333331</v>
      </c>
      <c r="AD174" s="278">
        <v>0.75</v>
      </c>
      <c r="AE174" s="278">
        <v>0.6875</v>
      </c>
      <c r="AF174" s="278" t="s">
        <v>2453</v>
      </c>
      <c r="AG174" s="276" t="s">
        <v>2454</v>
      </c>
      <c r="AH174" s="276" t="s">
        <v>2470</v>
      </c>
      <c r="AI174" s="276" t="s">
        <v>2450</v>
      </c>
      <c r="AJ174" s="279" t="s">
        <v>2450</v>
      </c>
      <c r="AK174" s="280" t="s">
        <v>2591</v>
      </c>
    </row>
    <row r="175" spans="1:37" ht="12.75" customHeight="1" x14ac:dyDescent="0.25">
      <c r="A175" s="132"/>
      <c r="B175" s="275" t="s">
        <v>1118</v>
      </c>
      <c r="C175" s="276" t="s">
        <v>3902</v>
      </c>
      <c r="D175" s="276" t="s">
        <v>3903</v>
      </c>
      <c r="E175" s="276">
        <v>762</v>
      </c>
      <c r="F175" s="276" t="s">
        <v>3904</v>
      </c>
      <c r="G175" s="276" t="s">
        <v>3905</v>
      </c>
      <c r="H175" s="276" t="s">
        <v>3906</v>
      </c>
      <c r="I175" s="276" t="s">
        <v>2586</v>
      </c>
      <c r="J175" s="274" t="s">
        <v>2587</v>
      </c>
      <c r="K175" s="276" t="s">
        <v>3907</v>
      </c>
      <c r="L175" s="276" t="s">
        <v>3908</v>
      </c>
      <c r="M175" s="276" t="s">
        <v>3909</v>
      </c>
      <c r="N175" s="276" t="s">
        <v>2450</v>
      </c>
      <c r="O175" s="276" t="s">
        <v>2467</v>
      </c>
      <c r="P175" s="276" t="s">
        <v>2452</v>
      </c>
      <c r="Q175" s="277">
        <v>100</v>
      </c>
      <c r="R175" s="276">
        <v>1E-4</v>
      </c>
      <c r="S175" s="276">
        <f t="shared" si="11"/>
        <v>0.01</v>
      </c>
      <c r="T175" s="276">
        <v>1E-4</v>
      </c>
      <c r="U175" s="276">
        <v>1E-4</v>
      </c>
      <c r="V175" s="276" t="s">
        <v>2450</v>
      </c>
      <c r="W175" s="276" t="s">
        <v>2450</v>
      </c>
      <c r="X175" s="276" t="s">
        <v>2450</v>
      </c>
      <c r="Y175" s="276" t="s">
        <v>2450</v>
      </c>
      <c r="Z175" s="276" t="s">
        <v>2450</v>
      </c>
      <c r="AA175" s="276" t="s">
        <v>2450</v>
      </c>
      <c r="AB175" s="276" t="s">
        <v>2450</v>
      </c>
      <c r="AC175" s="278">
        <v>0.33333333333333331</v>
      </c>
      <c r="AD175" s="278">
        <v>0.75</v>
      </c>
      <c r="AE175" s="278">
        <v>0.6875</v>
      </c>
      <c r="AF175" s="278" t="s">
        <v>2453</v>
      </c>
      <c r="AG175" s="276" t="s">
        <v>2454</v>
      </c>
      <c r="AH175" s="276" t="s">
        <v>2470</v>
      </c>
      <c r="AI175" s="276" t="s">
        <v>2450</v>
      </c>
      <c r="AJ175" s="279" t="s">
        <v>2450</v>
      </c>
      <c r="AK175" s="280" t="s">
        <v>2591</v>
      </c>
    </row>
    <row r="176" spans="1:37" ht="12.75" customHeight="1" x14ac:dyDescent="0.25">
      <c r="A176" s="132"/>
      <c r="B176" s="275" t="s">
        <v>3910</v>
      </c>
      <c r="C176" s="276" t="s">
        <v>3911</v>
      </c>
      <c r="D176" s="276" t="s">
        <v>3912</v>
      </c>
      <c r="E176" s="276">
        <v>762</v>
      </c>
      <c r="F176" s="276" t="s">
        <v>3913</v>
      </c>
      <c r="G176" s="276" t="s">
        <v>3914</v>
      </c>
      <c r="H176" s="276" t="s">
        <v>3915</v>
      </c>
      <c r="I176" s="276" t="s">
        <v>2586</v>
      </c>
      <c r="J176" s="274" t="s">
        <v>2587</v>
      </c>
      <c r="K176" s="276" t="s">
        <v>3916</v>
      </c>
      <c r="L176" s="276" t="s">
        <v>3917</v>
      </c>
      <c r="M176" s="276" t="s">
        <v>3918</v>
      </c>
      <c r="N176" s="276" t="s">
        <v>2450</v>
      </c>
      <c r="O176" s="276" t="s">
        <v>2467</v>
      </c>
      <c r="P176" s="276" t="s">
        <v>2452</v>
      </c>
      <c r="Q176" s="277">
        <v>100</v>
      </c>
      <c r="R176" s="276">
        <v>1E-4</v>
      </c>
      <c r="S176" s="276">
        <f t="shared" si="11"/>
        <v>0.01</v>
      </c>
      <c r="T176" s="276">
        <v>1E-4</v>
      </c>
      <c r="U176" s="276">
        <v>1E-4</v>
      </c>
      <c r="V176" s="276" t="s">
        <v>2450</v>
      </c>
      <c r="W176" s="276" t="s">
        <v>2450</v>
      </c>
      <c r="X176" s="276" t="s">
        <v>2450</v>
      </c>
      <c r="Y176" s="276" t="s">
        <v>2450</v>
      </c>
      <c r="Z176" s="276" t="s">
        <v>2450</v>
      </c>
      <c r="AA176" s="276" t="s">
        <v>2450</v>
      </c>
      <c r="AB176" s="276" t="s">
        <v>2450</v>
      </c>
      <c r="AC176" s="278">
        <v>0.33333333333333331</v>
      </c>
      <c r="AD176" s="278">
        <v>0.75</v>
      </c>
      <c r="AE176" s="278">
        <v>0.6875</v>
      </c>
      <c r="AF176" s="278" t="s">
        <v>2453</v>
      </c>
      <c r="AG176" s="276" t="s">
        <v>2454</v>
      </c>
      <c r="AH176" s="276" t="s">
        <v>2470</v>
      </c>
      <c r="AI176" s="276" t="s">
        <v>2450</v>
      </c>
      <c r="AJ176" s="279" t="s">
        <v>2450</v>
      </c>
      <c r="AK176" s="280" t="s">
        <v>2591</v>
      </c>
    </row>
    <row r="177" spans="1:37" ht="12.75" customHeight="1" x14ac:dyDescent="0.25">
      <c r="A177" s="132"/>
      <c r="B177" s="275" t="s">
        <v>3919</v>
      </c>
      <c r="C177" s="276" t="s">
        <v>3920</v>
      </c>
      <c r="D177" s="276" t="s">
        <v>3921</v>
      </c>
      <c r="E177" s="276">
        <v>762</v>
      </c>
      <c r="F177" s="276" t="s">
        <v>3922</v>
      </c>
      <c r="G177" s="276" t="s">
        <v>3923</v>
      </c>
      <c r="H177" s="276" t="s">
        <v>3924</v>
      </c>
      <c r="I177" s="276" t="s">
        <v>2586</v>
      </c>
      <c r="J177" s="274" t="s">
        <v>2587</v>
      </c>
      <c r="K177" s="276" t="s">
        <v>3925</v>
      </c>
      <c r="L177" s="276" t="s">
        <v>3926</v>
      </c>
      <c r="M177" s="276" t="s">
        <v>3927</v>
      </c>
      <c r="N177" s="276" t="s">
        <v>2450</v>
      </c>
      <c r="O177" s="276" t="s">
        <v>2467</v>
      </c>
      <c r="P177" s="276" t="s">
        <v>2452</v>
      </c>
      <c r="Q177" s="277">
        <v>100</v>
      </c>
      <c r="R177" s="276">
        <v>1E-4</v>
      </c>
      <c r="S177" s="276">
        <f t="shared" si="11"/>
        <v>0.01</v>
      </c>
      <c r="T177" s="276">
        <v>1E-4</v>
      </c>
      <c r="U177" s="276">
        <v>1E-4</v>
      </c>
      <c r="V177" s="276" t="s">
        <v>2450</v>
      </c>
      <c r="W177" s="276" t="s">
        <v>2450</v>
      </c>
      <c r="X177" s="276" t="s">
        <v>2450</v>
      </c>
      <c r="Y177" s="276" t="s">
        <v>2450</v>
      </c>
      <c r="Z177" s="276" t="s">
        <v>2450</v>
      </c>
      <c r="AA177" s="276" t="s">
        <v>2450</v>
      </c>
      <c r="AB177" s="276" t="s">
        <v>2450</v>
      </c>
      <c r="AC177" s="278">
        <v>0.33333333333333331</v>
      </c>
      <c r="AD177" s="278">
        <v>0.75</v>
      </c>
      <c r="AE177" s="278">
        <v>0.6875</v>
      </c>
      <c r="AF177" s="278" t="s">
        <v>2453</v>
      </c>
      <c r="AG177" s="276" t="s">
        <v>2454</v>
      </c>
      <c r="AH177" s="276" t="s">
        <v>2470</v>
      </c>
      <c r="AI177" s="276" t="s">
        <v>2450</v>
      </c>
      <c r="AJ177" s="279" t="s">
        <v>2450</v>
      </c>
      <c r="AK177" s="280" t="s">
        <v>2591</v>
      </c>
    </row>
    <row r="178" spans="1:37" ht="12.75" customHeight="1" x14ac:dyDescent="0.25">
      <c r="A178" s="132"/>
      <c r="B178" s="275" t="s">
        <v>3928</v>
      </c>
      <c r="C178" s="276" t="s">
        <v>3929</v>
      </c>
      <c r="D178" s="276" t="s">
        <v>3930</v>
      </c>
      <c r="E178" s="276">
        <v>762</v>
      </c>
      <c r="F178" s="276" t="s">
        <v>3931</v>
      </c>
      <c r="G178" s="276" t="s">
        <v>3932</v>
      </c>
      <c r="H178" s="276" t="s">
        <v>3933</v>
      </c>
      <c r="I178" s="276" t="s">
        <v>2586</v>
      </c>
      <c r="J178" s="274" t="s">
        <v>2587</v>
      </c>
      <c r="K178" s="276" t="s">
        <v>3934</v>
      </c>
      <c r="L178" s="276" t="s">
        <v>3935</v>
      </c>
      <c r="M178" s="276" t="s">
        <v>3936</v>
      </c>
      <c r="N178" s="276" t="s">
        <v>2450</v>
      </c>
      <c r="O178" s="276" t="s">
        <v>2467</v>
      </c>
      <c r="P178" s="276" t="s">
        <v>2452</v>
      </c>
      <c r="Q178" s="277">
        <v>100</v>
      </c>
      <c r="R178" s="276">
        <v>1E-4</v>
      </c>
      <c r="S178" s="276">
        <f t="shared" si="11"/>
        <v>0.01</v>
      </c>
      <c r="T178" s="276">
        <v>1E-4</v>
      </c>
      <c r="U178" s="276">
        <v>1E-4</v>
      </c>
      <c r="V178" s="276" t="s">
        <v>2450</v>
      </c>
      <c r="W178" s="276" t="s">
        <v>2450</v>
      </c>
      <c r="X178" s="276" t="s">
        <v>2450</v>
      </c>
      <c r="Y178" s="276" t="s">
        <v>2450</v>
      </c>
      <c r="Z178" s="276" t="s">
        <v>2450</v>
      </c>
      <c r="AA178" s="276" t="s">
        <v>2450</v>
      </c>
      <c r="AB178" s="276" t="s">
        <v>2450</v>
      </c>
      <c r="AC178" s="278">
        <v>0.33333333333333331</v>
      </c>
      <c r="AD178" s="278">
        <v>0.75</v>
      </c>
      <c r="AE178" s="278">
        <v>0.6875</v>
      </c>
      <c r="AF178" s="278" t="s">
        <v>2453</v>
      </c>
      <c r="AG178" s="276" t="s">
        <v>2454</v>
      </c>
      <c r="AH178" s="276" t="s">
        <v>2470</v>
      </c>
      <c r="AI178" s="276" t="s">
        <v>2450</v>
      </c>
      <c r="AJ178" s="279" t="s">
        <v>2450</v>
      </c>
      <c r="AK178" s="280" t="s">
        <v>2591</v>
      </c>
    </row>
    <row r="179" spans="1:37" ht="12.75" customHeight="1" x14ac:dyDescent="0.25">
      <c r="A179" s="132"/>
      <c r="B179" s="275" t="s">
        <v>3937</v>
      </c>
      <c r="C179" s="276" t="s">
        <v>3938</v>
      </c>
      <c r="D179" s="276" t="s">
        <v>3939</v>
      </c>
      <c r="E179" s="276">
        <v>762</v>
      </c>
      <c r="F179" s="276" t="s">
        <v>3940</v>
      </c>
      <c r="G179" s="276" t="s">
        <v>3941</v>
      </c>
      <c r="H179" s="276" t="s">
        <v>3942</v>
      </c>
      <c r="I179" s="276" t="s">
        <v>2586</v>
      </c>
      <c r="J179" s="274" t="s">
        <v>2587</v>
      </c>
      <c r="K179" s="276" t="s">
        <v>3943</v>
      </c>
      <c r="L179" s="276" t="s">
        <v>3944</v>
      </c>
      <c r="M179" s="276" t="s">
        <v>3945</v>
      </c>
      <c r="N179" s="276" t="s">
        <v>2450</v>
      </c>
      <c r="O179" s="276" t="s">
        <v>2467</v>
      </c>
      <c r="P179" s="276" t="s">
        <v>2452</v>
      </c>
      <c r="Q179" s="277">
        <v>100</v>
      </c>
      <c r="R179" s="276">
        <v>1E-4</v>
      </c>
      <c r="S179" s="276">
        <f t="shared" si="11"/>
        <v>0.01</v>
      </c>
      <c r="T179" s="276">
        <v>1E-4</v>
      </c>
      <c r="U179" s="276">
        <v>1E-4</v>
      </c>
      <c r="V179" s="276" t="s">
        <v>2450</v>
      </c>
      <c r="W179" s="276" t="s">
        <v>2450</v>
      </c>
      <c r="X179" s="276" t="s">
        <v>2450</v>
      </c>
      <c r="Y179" s="276" t="s">
        <v>2450</v>
      </c>
      <c r="Z179" s="276" t="s">
        <v>2450</v>
      </c>
      <c r="AA179" s="276" t="s">
        <v>2450</v>
      </c>
      <c r="AB179" s="276" t="s">
        <v>2450</v>
      </c>
      <c r="AC179" s="278">
        <v>0.33333333333333331</v>
      </c>
      <c r="AD179" s="278">
        <v>0.75</v>
      </c>
      <c r="AE179" s="278">
        <v>0.6875</v>
      </c>
      <c r="AF179" s="278" t="s">
        <v>2453</v>
      </c>
      <c r="AG179" s="276" t="s">
        <v>2454</v>
      </c>
      <c r="AH179" s="276" t="s">
        <v>2470</v>
      </c>
      <c r="AI179" s="276" t="s">
        <v>2450</v>
      </c>
      <c r="AJ179" s="279" t="s">
        <v>2450</v>
      </c>
      <c r="AK179" s="280" t="s">
        <v>2591</v>
      </c>
    </row>
    <row r="180" spans="1:37" ht="12.75" customHeight="1" x14ac:dyDescent="0.25">
      <c r="A180" s="132"/>
      <c r="B180" s="275" t="s">
        <v>3946</v>
      </c>
      <c r="C180" s="276" t="s">
        <v>3947</v>
      </c>
      <c r="D180" s="276" t="s">
        <v>3948</v>
      </c>
      <c r="E180" s="276">
        <v>627</v>
      </c>
      <c r="F180" s="276" t="s">
        <v>3949</v>
      </c>
      <c r="G180" s="276" t="s">
        <v>3950</v>
      </c>
      <c r="H180" s="276" t="s">
        <v>3951</v>
      </c>
      <c r="I180" s="276" t="s">
        <v>2446</v>
      </c>
      <c r="J180" s="274" t="s">
        <v>2447</v>
      </c>
      <c r="K180" s="276" t="s">
        <v>3952</v>
      </c>
      <c r="L180" s="276" t="s">
        <v>3953</v>
      </c>
      <c r="M180" s="276" t="s">
        <v>2450</v>
      </c>
      <c r="N180" s="276" t="s">
        <v>2450</v>
      </c>
      <c r="O180" s="276" t="s">
        <v>2451</v>
      </c>
      <c r="P180" s="276" t="s">
        <v>2452</v>
      </c>
      <c r="Q180" s="277">
        <v>1000</v>
      </c>
      <c r="R180" s="276">
        <v>0.01</v>
      </c>
      <c r="S180" s="276">
        <f t="shared" si="11"/>
        <v>10</v>
      </c>
      <c r="T180" s="276">
        <v>0.01</v>
      </c>
      <c r="U180" s="276">
        <v>0.01</v>
      </c>
      <c r="V180" s="276" t="s">
        <v>2450</v>
      </c>
      <c r="W180" s="276" t="s">
        <v>2450</v>
      </c>
      <c r="X180" s="276" t="s">
        <v>2450</v>
      </c>
      <c r="Y180" s="276" t="s">
        <v>2450</v>
      </c>
      <c r="Z180" s="276" t="s">
        <v>2450</v>
      </c>
      <c r="AA180" s="276" t="s">
        <v>2450</v>
      </c>
      <c r="AB180" s="276" t="s">
        <v>2450</v>
      </c>
      <c r="AC180" s="278">
        <v>0.33333333333333331</v>
      </c>
      <c r="AD180" s="278">
        <v>0.75</v>
      </c>
      <c r="AE180" s="278">
        <v>0.6875</v>
      </c>
      <c r="AF180" s="278" t="s">
        <v>2453</v>
      </c>
      <c r="AG180" s="276" t="s">
        <v>2454</v>
      </c>
      <c r="AH180" s="276" t="s">
        <v>2450</v>
      </c>
      <c r="AI180" s="276" t="s">
        <v>2450</v>
      </c>
      <c r="AJ180" s="279" t="s">
        <v>2450</v>
      </c>
      <c r="AK180" s="280" t="s">
        <v>2455</v>
      </c>
    </row>
    <row r="181" spans="1:37" ht="12.75" customHeight="1" x14ac:dyDescent="0.25">
      <c r="A181" s="132"/>
      <c r="B181" s="275" t="s">
        <v>3954</v>
      </c>
      <c r="C181" s="276" t="s">
        <v>3955</v>
      </c>
      <c r="D181" s="276" t="s">
        <v>3956</v>
      </c>
      <c r="E181" s="276">
        <v>2500</v>
      </c>
      <c r="F181" s="276" t="s">
        <v>3957</v>
      </c>
      <c r="G181" s="276" t="s">
        <v>3958</v>
      </c>
      <c r="H181" s="276" t="s">
        <v>3959</v>
      </c>
      <c r="I181" s="276" t="s">
        <v>2462</v>
      </c>
      <c r="J181" s="274" t="s">
        <v>2463</v>
      </c>
      <c r="K181" s="276" t="s">
        <v>3960</v>
      </c>
      <c r="L181" s="276" t="s">
        <v>3961</v>
      </c>
      <c r="M181" s="276" t="s">
        <v>3962</v>
      </c>
      <c r="N181" s="276" t="s">
        <v>2450</v>
      </c>
      <c r="O181" s="276" t="s">
        <v>2467</v>
      </c>
      <c r="P181" s="276" t="s">
        <v>2468</v>
      </c>
      <c r="Q181" s="277">
        <v>1000</v>
      </c>
      <c r="R181" s="276">
        <v>1E-4</v>
      </c>
      <c r="S181" s="276">
        <f t="shared" si="11"/>
        <v>0.1</v>
      </c>
      <c r="T181" s="276">
        <v>1E-4</v>
      </c>
      <c r="U181" s="276">
        <v>1E-4</v>
      </c>
      <c r="V181" s="276" t="s">
        <v>2450</v>
      </c>
      <c r="W181" s="276" t="s">
        <v>2450</v>
      </c>
      <c r="X181" s="276" t="s">
        <v>2450</v>
      </c>
      <c r="Y181" s="276" t="s">
        <v>2450</v>
      </c>
      <c r="Z181" s="276" t="s">
        <v>2450</v>
      </c>
      <c r="AA181" s="276" t="s">
        <v>2450</v>
      </c>
      <c r="AB181" s="276" t="s">
        <v>2450</v>
      </c>
      <c r="AC181" s="278">
        <v>0.33333333333333331</v>
      </c>
      <c r="AD181" s="278">
        <v>0.75</v>
      </c>
      <c r="AE181" s="278">
        <v>0.75</v>
      </c>
      <c r="AF181" s="278" t="s">
        <v>2469</v>
      </c>
      <c r="AG181" s="276" t="s">
        <v>2454</v>
      </c>
      <c r="AH181" s="276" t="s">
        <v>2470</v>
      </c>
      <c r="AI181" s="276" t="s">
        <v>2450</v>
      </c>
      <c r="AJ181" s="279" t="s">
        <v>2450</v>
      </c>
      <c r="AK181" s="280" t="s">
        <v>2471</v>
      </c>
    </row>
    <row r="182" spans="1:37" ht="12.75" customHeight="1" x14ac:dyDescent="0.25">
      <c r="A182" s="132"/>
      <c r="B182" s="275" t="s">
        <v>3963</v>
      </c>
      <c r="C182" s="276" t="s">
        <v>3964</v>
      </c>
      <c r="D182" s="276" t="s">
        <v>3965</v>
      </c>
      <c r="E182" s="276">
        <v>627</v>
      </c>
      <c r="F182" s="276" t="s">
        <v>3966</v>
      </c>
      <c r="G182" s="276" t="s">
        <v>3967</v>
      </c>
      <c r="H182" s="276" t="s">
        <v>3968</v>
      </c>
      <c r="I182" s="276" t="s">
        <v>2446</v>
      </c>
      <c r="J182" s="274" t="s">
        <v>2447</v>
      </c>
      <c r="K182" s="276" t="s">
        <v>3969</v>
      </c>
      <c r="L182" s="276" t="s">
        <v>3970</v>
      </c>
      <c r="M182" s="276" t="s">
        <v>2450</v>
      </c>
      <c r="N182" s="276" t="s">
        <v>2450</v>
      </c>
      <c r="O182" s="276" t="s">
        <v>2451</v>
      </c>
      <c r="P182" s="276" t="s">
        <v>2452</v>
      </c>
      <c r="Q182" s="277">
        <v>1000</v>
      </c>
      <c r="R182" s="276">
        <v>0.01</v>
      </c>
      <c r="S182" s="276">
        <f t="shared" si="11"/>
        <v>10</v>
      </c>
      <c r="T182" s="276">
        <v>0.01</v>
      </c>
      <c r="U182" s="276">
        <v>0.01</v>
      </c>
      <c r="V182" s="276" t="s">
        <v>2450</v>
      </c>
      <c r="W182" s="276" t="s">
        <v>2450</v>
      </c>
      <c r="X182" s="276" t="s">
        <v>2450</v>
      </c>
      <c r="Y182" s="276" t="s">
        <v>2450</v>
      </c>
      <c r="Z182" s="276" t="s">
        <v>2450</v>
      </c>
      <c r="AA182" s="276" t="s">
        <v>2450</v>
      </c>
      <c r="AB182" s="276" t="s">
        <v>2450</v>
      </c>
      <c r="AC182" s="278">
        <v>0.33333333333333331</v>
      </c>
      <c r="AD182" s="278">
        <v>0.75</v>
      </c>
      <c r="AE182" s="278">
        <v>0.6875</v>
      </c>
      <c r="AF182" s="278" t="s">
        <v>2453</v>
      </c>
      <c r="AG182" s="276" t="s">
        <v>2454</v>
      </c>
      <c r="AH182" s="276" t="s">
        <v>2450</v>
      </c>
      <c r="AI182" s="276" t="s">
        <v>2450</v>
      </c>
      <c r="AJ182" s="279" t="s">
        <v>2450</v>
      </c>
      <c r="AK182" s="280" t="s">
        <v>2455</v>
      </c>
    </row>
    <row r="183" spans="1:37" ht="12.75" customHeight="1" x14ac:dyDescent="0.25">
      <c r="A183" s="132"/>
      <c r="B183" s="275" t="s">
        <v>3972</v>
      </c>
      <c r="C183" s="276" t="s">
        <v>3973</v>
      </c>
      <c r="D183" s="276" t="s">
        <v>3974</v>
      </c>
      <c r="E183" s="276">
        <v>1878</v>
      </c>
      <c r="F183" s="276" t="s">
        <v>3975</v>
      </c>
      <c r="G183" s="276" t="s">
        <v>3976</v>
      </c>
      <c r="H183" s="276" t="s">
        <v>3977</v>
      </c>
      <c r="I183" s="276" t="s">
        <v>2698</v>
      </c>
      <c r="J183" s="274" t="s">
        <v>2699</v>
      </c>
      <c r="K183" s="276" t="s">
        <v>3978</v>
      </c>
      <c r="L183" s="276" t="s">
        <v>3979</v>
      </c>
      <c r="M183" s="276" t="s">
        <v>3980</v>
      </c>
      <c r="N183" s="276" t="s">
        <v>2450</v>
      </c>
      <c r="O183" s="276" t="s">
        <v>2703</v>
      </c>
      <c r="P183" s="276" t="s">
        <v>2452</v>
      </c>
      <c r="Q183" s="277">
        <v>100</v>
      </c>
      <c r="R183" s="276">
        <v>0.01</v>
      </c>
      <c r="S183" s="276">
        <f t="shared" si="11"/>
        <v>1</v>
      </c>
      <c r="T183" s="276">
        <v>0.01</v>
      </c>
      <c r="U183" s="276">
        <v>0.01</v>
      </c>
      <c r="V183" s="276" t="s">
        <v>2450</v>
      </c>
      <c r="W183" s="276" t="s">
        <v>2450</v>
      </c>
      <c r="X183" s="276" t="s">
        <v>2450</v>
      </c>
      <c r="Y183" s="276" t="s">
        <v>2450</v>
      </c>
      <c r="Z183" s="276" t="s">
        <v>2450</v>
      </c>
      <c r="AA183" s="276" t="s">
        <v>2450</v>
      </c>
      <c r="AB183" s="276" t="s">
        <v>2450</v>
      </c>
      <c r="AC183" s="278">
        <v>0.33333333333333331</v>
      </c>
      <c r="AD183" s="278">
        <v>0.75</v>
      </c>
      <c r="AE183" s="278">
        <v>0.64583333333333337</v>
      </c>
      <c r="AF183" s="278" t="s">
        <v>2453</v>
      </c>
      <c r="AG183" s="276" t="s">
        <v>2454</v>
      </c>
      <c r="AH183" s="276" t="s">
        <v>2470</v>
      </c>
      <c r="AI183" s="276" t="s">
        <v>2450</v>
      </c>
      <c r="AJ183" s="279" t="s">
        <v>2450</v>
      </c>
      <c r="AK183" s="280" t="s">
        <v>2704</v>
      </c>
    </row>
    <row r="184" spans="1:37" ht="12.75" customHeight="1" x14ac:dyDescent="0.25">
      <c r="A184" s="132"/>
      <c r="B184" s="275" t="s">
        <v>3981</v>
      </c>
      <c r="C184" s="276" t="s">
        <v>3982</v>
      </c>
      <c r="D184" s="276" t="s">
        <v>3983</v>
      </c>
      <c r="E184" s="276">
        <v>1878</v>
      </c>
      <c r="F184" s="276" t="s">
        <v>3984</v>
      </c>
      <c r="G184" s="276" t="s">
        <v>3985</v>
      </c>
      <c r="H184" s="276" t="s">
        <v>3986</v>
      </c>
      <c r="I184" s="276" t="s">
        <v>2698</v>
      </c>
      <c r="J184" s="274" t="s">
        <v>2699</v>
      </c>
      <c r="K184" s="276" t="s">
        <v>3987</v>
      </c>
      <c r="L184" s="276" t="s">
        <v>3988</v>
      </c>
      <c r="M184" s="276" t="s">
        <v>3989</v>
      </c>
      <c r="N184" s="276" t="s">
        <v>2450</v>
      </c>
      <c r="O184" s="276" t="s">
        <v>2703</v>
      </c>
      <c r="P184" s="276" t="s">
        <v>2452</v>
      </c>
      <c r="Q184" s="277">
        <v>100</v>
      </c>
      <c r="R184" s="276">
        <v>0.01</v>
      </c>
      <c r="S184" s="276">
        <f t="shared" si="11"/>
        <v>1</v>
      </c>
      <c r="T184" s="276">
        <v>0.01</v>
      </c>
      <c r="U184" s="276">
        <v>0.01</v>
      </c>
      <c r="V184" s="276" t="s">
        <v>2450</v>
      </c>
      <c r="W184" s="276" t="s">
        <v>2450</v>
      </c>
      <c r="X184" s="276" t="s">
        <v>2450</v>
      </c>
      <c r="Y184" s="276" t="s">
        <v>2450</v>
      </c>
      <c r="Z184" s="276" t="s">
        <v>2450</v>
      </c>
      <c r="AA184" s="276" t="s">
        <v>2450</v>
      </c>
      <c r="AB184" s="276" t="s">
        <v>2450</v>
      </c>
      <c r="AC184" s="278">
        <v>0.33333333333333331</v>
      </c>
      <c r="AD184" s="278">
        <v>0.75</v>
      </c>
      <c r="AE184" s="278">
        <v>0.64583333333333337</v>
      </c>
      <c r="AF184" s="278" t="s">
        <v>2453</v>
      </c>
      <c r="AG184" s="276" t="s">
        <v>2454</v>
      </c>
      <c r="AH184" s="276" t="s">
        <v>2470</v>
      </c>
      <c r="AI184" s="276" t="s">
        <v>2450</v>
      </c>
      <c r="AJ184" s="279" t="s">
        <v>2450</v>
      </c>
      <c r="AK184" s="280" t="s">
        <v>2704</v>
      </c>
    </row>
    <row r="185" spans="1:37" ht="12.75" customHeight="1" x14ac:dyDescent="0.25">
      <c r="A185" s="132"/>
      <c r="B185" s="275" t="s">
        <v>3990</v>
      </c>
      <c r="C185" s="276" t="s">
        <v>3991</v>
      </c>
      <c r="D185" s="276" t="s">
        <v>3992</v>
      </c>
      <c r="E185" s="276">
        <v>627</v>
      </c>
      <c r="F185" s="276" t="s">
        <v>3993</v>
      </c>
      <c r="G185" s="276" t="s">
        <v>3994</v>
      </c>
      <c r="H185" s="276" t="s">
        <v>3995</v>
      </c>
      <c r="I185" s="276" t="s">
        <v>2446</v>
      </c>
      <c r="J185" s="274" t="s">
        <v>2447</v>
      </c>
      <c r="K185" s="276" t="s">
        <v>3996</v>
      </c>
      <c r="L185" s="276" t="s">
        <v>3997</v>
      </c>
      <c r="M185" s="276" t="s">
        <v>2450</v>
      </c>
      <c r="N185" s="276" t="s">
        <v>2450</v>
      </c>
      <c r="O185" s="276" t="s">
        <v>2451</v>
      </c>
      <c r="P185" s="276" t="s">
        <v>2452</v>
      </c>
      <c r="Q185" s="277">
        <v>1000</v>
      </c>
      <c r="R185" s="276">
        <v>0.01</v>
      </c>
      <c r="S185" s="276">
        <f t="shared" si="11"/>
        <v>10</v>
      </c>
      <c r="T185" s="276">
        <v>0.01</v>
      </c>
      <c r="U185" s="276">
        <v>0.01</v>
      </c>
      <c r="V185" s="276" t="s">
        <v>2450</v>
      </c>
      <c r="W185" s="276" t="s">
        <v>2450</v>
      </c>
      <c r="X185" s="276" t="s">
        <v>2450</v>
      </c>
      <c r="Y185" s="276" t="s">
        <v>2450</v>
      </c>
      <c r="Z185" s="276" t="s">
        <v>2450</v>
      </c>
      <c r="AA185" s="276" t="s">
        <v>2450</v>
      </c>
      <c r="AB185" s="276" t="s">
        <v>2450</v>
      </c>
      <c r="AC185" s="278">
        <v>0.33333333333333331</v>
      </c>
      <c r="AD185" s="278">
        <v>0.75</v>
      </c>
      <c r="AE185" s="278">
        <v>0.6875</v>
      </c>
      <c r="AF185" s="278" t="s">
        <v>2453</v>
      </c>
      <c r="AG185" s="276" t="s">
        <v>2454</v>
      </c>
      <c r="AH185" s="276" t="s">
        <v>2450</v>
      </c>
      <c r="AI185" s="276" t="s">
        <v>2450</v>
      </c>
      <c r="AJ185" s="279" t="s">
        <v>2450</v>
      </c>
      <c r="AK185" s="280" t="s">
        <v>2455</v>
      </c>
    </row>
    <row r="186" spans="1:37" ht="12.75" customHeight="1" x14ac:dyDescent="0.25">
      <c r="A186" s="132"/>
      <c r="B186" s="275" t="s">
        <v>3998</v>
      </c>
      <c r="C186" s="276" t="s">
        <v>3999</v>
      </c>
      <c r="D186" s="276" t="s">
        <v>4000</v>
      </c>
      <c r="E186" s="276">
        <v>627</v>
      </c>
      <c r="F186" s="276" t="s">
        <v>4001</v>
      </c>
      <c r="G186" s="276" t="s">
        <v>4002</v>
      </c>
      <c r="H186" s="276" t="s">
        <v>4003</v>
      </c>
      <c r="I186" s="276" t="s">
        <v>2446</v>
      </c>
      <c r="J186" s="276" t="s">
        <v>2447</v>
      </c>
      <c r="K186" s="276" t="s">
        <v>4004</v>
      </c>
      <c r="L186" s="276" t="s">
        <v>4005</v>
      </c>
      <c r="M186" s="276" t="s">
        <v>2450</v>
      </c>
      <c r="N186" s="276" t="s">
        <v>2450</v>
      </c>
      <c r="O186" s="276" t="s">
        <v>2451</v>
      </c>
      <c r="P186" s="276" t="s">
        <v>2452</v>
      </c>
      <c r="Q186" s="277">
        <v>1000</v>
      </c>
      <c r="R186" s="276">
        <v>0.01</v>
      </c>
      <c r="S186" s="276">
        <f t="shared" si="11"/>
        <v>10</v>
      </c>
      <c r="T186" s="276">
        <v>0.01</v>
      </c>
      <c r="U186" s="276">
        <v>0.01</v>
      </c>
      <c r="V186" s="276" t="s">
        <v>2450</v>
      </c>
      <c r="W186" s="276" t="s">
        <v>2450</v>
      </c>
      <c r="X186" s="276" t="s">
        <v>2450</v>
      </c>
      <c r="Y186" s="276" t="s">
        <v>2450</v>
      </c>
      <c r="Z186" s="276" t="s">
        <v>2450</v>
      </c>
      <c r="AA186" s="276" t="s">
        <v>2450</v>
      </c>
      <c r="AB186" s="276" t="s">
        <v>2450</v>
      </c>
      <c r="AC186" s="278">
        <v>0.33333333333333331</v>
      </c>
      <c r="AD186" s="278">
        <v>0.75</v>
      </c>
      <c r="AE186" s="278">
        <v>0.6875</v>
      </c>
      <c r="AF186" s="278" t="s">
        <v>2453</v>
      </c>
      <c r="AG186" s="276" t="s">
        <v>2454</v>
      </c>
      <c r="AH186" s="276" t="s">
        <v>2450</v>
      </c>
      <c r="AI186" s="276" t="s">
        <v>2450</v>
      </c>
      <c r="AJ186" s="279" t="s">
        <v>2450</v>
      </c>
      <c r="AK186" s="280" t="s">
        <v>2455</v>
      </c>
    </row>
    <row r="187" spans="1:37" ht="12.75" customHeight="1" x14ac:dyDescent="0.25">
      <c r="A187" s="132"/>
      <c r="B187" s="275" t="s">
        <v>4006</v>
      </c>
      <c r="C187" s="276" t="s">
        <v>4007</v>
      </c>
      <c r="D187" s="276" t="s">
        <v>4008</v>
      </c>
      <c r="E187" s="276">
        <v>627</v>
      </c>
      <c r="F187" s="276" t="s">
        <v>4009</v>
      </c>
      <c r="G187" s="276" t="s">
        <v>4010</v>
      </c>
      <c r="H187" s="276" t="s">
        <v>4011</v>
      </c>
      <c r="I187" s="276" t="s">
        <v>2446</v>
      </c>
      <c r="J187" s="274" t="s">
        <v>2447</v>
      </c>
      <c r="K187" s="276" t="s">
        <v>4012</v>
      </c>
      <c r="L187" s="276" t="s">
        <v>4013</v>
      </c>
      <c r="M187" s="276" t="s">
        <v>2450</v>
      </c>
      <c r="N187" s="276" t="s">
        <v>2450</v>
      </c>
      <c r="O187" s="276" t="s">
        <v>2451</v>
      </c>
      <c r="P187" s="276" t="s">
        <v>2452</v>
      </c>
      <c r="Q187" s="277">
        <v>1000</v>
      </c>
      <c r="R187" s="276">
        <v>0.01</v>
      </c>
      <c r="S187" s="276">
        <f t="shared" si="11"/>
        <v>10</v>
      </c>
      <c r="T187" s="276">
        <v>0.01</v>
      </c>
      <c r="U187" s="276">
        <v>0.01</v>
      </c>
      <c r="V187" s="276" t="s">
        <v>2450</v>
      </c>
      <c r="W187" s="276" t="s">
        <v>2450</v>
      </c>
      <c r="X187" s="276" t="s">
        <v>2450</v>
      </c>
      <c r="Y187" s="276" t="s">
        <v>2450</v>
      </c>
      <c r="Z187" s="276" t="s">
        <v>2450</v>
      </c>
      <c r="AA187" s="276" t="s">
        <v>2450</v>
      </c>
      <c r="AB187" s="276" t="s">
        <v>2450</v>
      </c>
      <c r="AC187" s="278">
        <v>0.33333333333333331</v>
      </c>
      <c r="AD187" s="278">
        <v>0.75</v>
      </c>
      <c r="AE187" s="278">
        <v>0.6875</v>
      </c>
      <c r="AF187" s="278" t="s">
        <v>2453</v>
      </c>
      <c r="AG187" s="276" t="s">
        <v>2454</v>
      </c>
      <c r="AH187" s="276" t="s">
        <v>2450</v>
      </c>
      <c r="AI187" s="276" t="s">
        <v>2450</v>
      </c>
      <c r="AJ187" s="279" t="s">
        <v>2450</v>
      </c>
      <c r="AK187" s="280" t="s">
        <v>2455</v>
      </c>
    </row>
    <row r="188" spans="1:37" ht="12.75" customHeight="1" x14ac:dyDescent="0.25">
      <c r="A188" s="132"/>
      <c r="B188" s="275" t="s">
        <v>4014</v>
      </c>
      <c r="C188" s="276" t="s">
        <v>4015</v>
      </c>
      <c r="D188" s="276" t="s">
        <v>4016</v>
      </c>
      <c r="E188" s="276">
        <v>627</v>
      </c>
      <c r="F188" s="276" t="s">
        <v>4017</v>
      </c>
      <c r="G188" s="276" t="s">
        <v>4018</v>
      </c>
      <c r="H188" s="276" t="s">
        <v>4019</v>
      </c>
      <c r="I188" s="276" t="s">
        <v>2446</v>
      </c>
      <c r="J188" s="274" t="s">
        <v>2447</v>
      </c>
      <c r="K188" s="276" t="s">
        <v>4020</v>
      </c>
      <c r="L188" s="276" t="s">
        <v>4021</v>
      </c>
      <c r="M188" s="276" t="s">
        <v>2450</v>
      </c>
      <c r="N188" s="276" t="s">
        <v>2450</v>
      </c>
      <c r="O188" s="276" t="s">
        <v>2451</v>
      </c>
      <c r="P188" s="276" t="s">
        <v>2452</v>
      </c>
      <c r="Q188" s="277">
        <v>1000</v>
      </c>
      <c r="R188" s="276">
        <v>0.01</v>
      </c>
      <c r="S188" s="276">
        <f t="shared" si="11"/>
        <v>10</v>
      </c>
      <c r="T188" s="276">
        <v>0.01</v>
      </c>
      <c r="U188" s="276">
        <v>0.01</v>
      </c>
      <c r="V188" s="276" t="s">
        <v>2450</v>
      </c>
      <c r="W188" s="276" t="s">
        <v>2450</v>
      </c>
      <c r="X188" s="276" t="s">
        <v>2450</v>
      </c>
      <c r="Y188" s="276" t="s">
        <v>2450</v>
      </c>
      <c r="Z188" s="276" t="s">
        <v>2450</v>
      </c>
      <c r="AA188" s="276" t="s">
        <v>2450</v>
      </c>
      <c r="AB188" s="276" t="s">
        <v>2450</v>
      </c>
      <c r="AC188" s="278">
        <v>0.33333333333333331</v>
      </c>
      <c r="AD188" s="278">
        <v>0.75</v>
      </c>
      <c r="AE188" s="278">
        <v>0.6875</v>
      </c>
      <c r="AF188" s="278" t="s">
        <v>2453</v>
      </c>
      <c r="AG188" s="276" t="s">
        <v>2454</v>
      </c>
      <c r="AH188" s="276" t="s">
        <v>2450</v>
      </c>
      <c r="AI188" s="276" t="s">
        <v>2450</v>
      </c>
      <c r="AJ188" s="279" t="s">
        <v>2450</v>
      </c>
      <c r="AK188" s="280" t="s">
        <v>2455</v>
      </c>
    </row>
    <row r="189" spans="1:37" ht="12.75" customHeight="1" x14ac:dyDescent="0.25">
      <c r="A189" s="132"/>
      <c r="B189" s="290" t="s">
        <v>4022</v>
      </c>
      <c r="C189" s="276" t="s">
        <v>4023</v>
      </c>
      <c r="D189" s="276" t="s">
        <v>4024</v>
      </c>
      <c r="E189" s="276">
        <v>788</v>
      </c>
      <c r="F189" s="276" t="s">
        <v>4025</v>
      </c>
      <c r="G189" s="276" t="s">
        <v>4026</v>
      </c>
      <c r="H189" s="276" t="s">
        <v>4027</v>
      </c>
      <c r="I189" s="276" t="s">
        <v>2606</v>
      </c>
      <c r="J189" s="274" t="s">
        <v>2607</v>
      </c>
      <c r="K189" s="276" t="s">
        <v>4028</v>
      </c>
      <c r="L189" s="276" t="s">
        <v>4029</v>
      </c>
      <c r="M189" s="276" t="s">
        <v>4030</v>
      </c>
      <c r="N189" s="291" t="s">
        <v>4031</v>
      </c>
      <c r="O189" s="276" t="s">
        <v>2467</v>
      </c>
      <c r="P189" s="276" t="s">
        <v>2452</v>
      </c>
      <c r="Q189" s="277">
        <v>100</v>
      </c>
      <c r="R189" s="276">
        <v>1E-4</v>
      </c>
      <c r="S189" s="276">
        <f t="shared" si="11"/>
        <v>0.01</v>
      </c>
      <c r="T189" s="276">
        <v>1E-4</v>
      </c>
      <c r="U189" s="276">
        <v>1E-4</v>
      </c>
      <c r="V189" s="276" t="s">
        <v>2529</v>
      </c>
      <c r="W189" s="276">
        <v>1E-4</v>
      </c>
      <c r="X189" s="276">
        <v>100</v>
      </c>
      <c r="Y189" s="276">
        <v>0.01</v>
      </c>
      <c r="Z189" s="276">
        <v>1E-4</v>
      </c>
      <c r="AA189" s="276">
        <v>1E-4</v>
      </c>
      <c r="AB189" s="292" t="s">
        <v>2530</v>
      </c>
      <c r="AC189" s="278">
        <v>0.33333333333333331</v>
      </c>
      <c r="AD189" s="278">
        <v>0.75</v>
      </c>
      <c r="AE189" s="278">
        <v>0.6875</v>
      </c>
      <c r="AF189" s="278" t="s">
        <v>2453</v>
      </c>
      <c r="AG189" s="276" t="s">
        <v>2454</v>
      </c>
      <c r="AH189" s="276" t="s">
        <v>2470</v>
      </c>
      <c r="AI189" s="276" t="s">
        <v>2450</v>
      </c>
      <c r="AJ189" s="279" t="s">
        <v>2450</v>
      </c>
      <c r="AK189" s="280" t="s">
        <v>2611</v>
      </c>
    </row>
    <row r="190" spans="1:37" ht="12.75" customHeight="1" x14ac:dyDescent="0.25">
      <c r="A190" s="132"/>
      <c r="B190" s="275" t="s">
        <v>654</v>
      </c>
      <c r="C190" s="276" t="s">
        <v>4032</v>
      </c>
      <c r="D190" s="276" t="s">
        <v>4033</v>
      </c>
      <c r="E190" s="276">
        <v>725</v>
      </c>
      <c r="F190" s="276" t="s">
        <v>4034</v>
      </c>
      <c r="G190" s="276" t="s">
        <v>4035</v>
      </c>
      <c r="H190" s="276" t="s">
        <v>4036</v>
      </c>
      <c r="I190" s="276" t="s">
        <v>2852</v>
      </c>
      <c r="J190" s="274" t="s">
        <v>2853</v>
      </c>
      <c r="K190" s="276" t="s">
        <v>4037</v>
      </c>
      <c r="L190" s="276" t="s">
        <v>4038</v>
      </c>
      <c r="M190" s="276" t="s">
        <v>4039</v>
      </c>
      <c r="N190" s="276" t="s">
        <v>2450</v>
      </c>
      <c r="O190" s="276" t="s">
        <v>2857</v>
      </c>
      <c r="P190" s="276" t="s">
        <v>2452</v>
      </c>
      <c r="Q190" s="277">
        <v>100</v>
      </c>
      <c r="R190" s="276">
        <v>0.01</v>
      </c>
      <c r="S190" s="276">
        <f t="shared" si="11"/>
        <v>1</v>
      </c>
      <c r="T190" s="276">
        <v>0.01</v>
      </c>
      <c r="U190" s="276">
        <v>0.01</v>
      </c>
      <c r="V190" s="276" t="s">
        <v>2450</v>
      </c>
      <c r="W190" s="276" t="s">
        <v>2450</v>
      </c>
      <c r="X190" s="276" t="s">
        <v>2450</v>
      </c>
      <c r="Y190" s="276" t="s">
        <v>2450</v>
      </c>
      <c r="Z190" s="276" t="s">
        <v>2450</v>
      </c>
      <c r="AA190" s="276" t="s">
        <v>2450</v>
      </c>
      <c r="AB190" s="276" t="s">
        <v>2450</v>
      </c>
      <c r="AC190" s="278">
        <v>0.33333333333333331</v>
      </c>
      <c r="AD190" s="278">
        <v>0.75</v>
      </c>
      <c r="AE190" s="278">
        <v>0.66666666666666663</v>
      </c>
      <c r="AF190" s="278" t="s">
        <v>2453</v>
      </c>
      <c r="AG190" s="276" t="s">
        <v>2454</v>
      </c>
      <c r="AH190" s="276" t="s">
        <v>2470</v>
      </c>
      <c r="AI190" s="276" t="s">
        <v>2450</v>
      </c>
      <c r="AJ190" s="279" t="s">
        <v>2450</v>
      </c>
      <c r="AK190" s="280" t="s">
        <v>2858</v>
      </c>
    </row>
    <row r="191" spans="1:37" ht="12.75" customHeight="1" x14ac:dyDescent="0.25">
      <c r="A191" s="132"/>
      <c r="B191" s="275" t="s">
        <v>4040</v>
      </c>
      <c r="C191" s="276" t="s">
        <v>4041</v>
      </c>
      <c r="D191" s="276" t="s">
        <v>4042</v>
      </c>
      <c r="E191" s="276">
        <v>966</v>
      </c>
      <c r="F191" s="276" t="s">
        <v>4043</v>
      </c>
      <c r="G191" s="276" t="s">
        <v>4044</v>
      </c>
      <c r="H191" s="276" t="s">
        <v>4045</v>
      </c>
      <c r="I191" s="276" t="s">
        <v>2511</v>
      </c>
      <c r="J191" s="274" t="s">
        <v>2512</v>
      </c>
      <c r="K191" s="276" t="s">
        <v>4046</v>
      </c>
      <c r="L191" s="276" t="s">
        <v>4047</v>
      </c>
      <c r="M191" s="276" t="s">
        <v>4048</v>
      </c>
      <c r="N191" s="276" t="s">
        <v>2450</v>
      </c>
      <c r="O191" s="276" t="s">
        <v>2467</v>
      </c>
      <c r="P191" s="276" t="s">
        <v>2452</v>
      </c>
      <c r="Q191" s="277">
        <v>100</v>
      </c>
      <c r="R191" s="276">
        <v>1E-4</v>
      </c>
      <c r="S191" s="276">
        <f t="shared" si="11"/>
        <v>0.01</v>
      </c>
      <c r="T191" s="276">
        <v>1E-4</v>
      </c>
      <c r="U191" s="276">
        <v>1E-4</v>
      </c>
      <c r="V191" s="276" t="s">
        <v>2450</v>
      </c>
      <c r="W191" s="276" t="s">
        <v>2450</v>
      </c>
      <c r="X191" s="276" t="s">
        <v>2450</v>
      </c>
      <c r="Y191" s="276" t="s">
        <v>2450</v>
      </c>
      <c r="Z191" s="276" t="s">
        <v>2450</v>
      </c>
      <c r="AA191" s="276" t="s">
        <v>2450</v>
      </c>
      <c r="AB191" s="276" t="s">
        <v>2450</v>
      </c>
      <c r="AC191" s="278">
        <v>0.33333333333333331</v>
      </c>
      <c r="AD191" s="278">
        <v>0.75</v>
      </c>
      <c r="AE191" s="278">
        <v>0.6875</v>
      </c>
      <c r="AF191" s="278" t="s">
        <v>2453</v>
      </c>
      <c r="AG191" s="276" t="s">
        <v>2454</v>
      </c>
      <c r="AH191" s="276" t="s">
        <v>2470</v>
      </c>
      <c r="AI191" s="276" t="s">
        <v>2450</v>
      </c>
      <c r="AJ191" s="279" t="s">
        <v>2450</v>
      </c>
      <c r="AK191" s="280" t="s">
        <v>2516</v>
      </c>
    </row>
    <row r="192" spans="1:37" ht="12.75" customHeight="1" x14ac:dyDescent="0.25">
      <c r="A192" s="132"/>
      <c r="B192" s="290" t="s">
        <v>4049</v>
      </c>
      <c r="C192" s="276" t="s">
        <v>4050</v>
      </c>
      <c r="D192" s="276" t="s">
        <v>4051</v>
      </c>
      <c r="E192" s="276">
        <v>762</v>
      </c>
      <c r="F192" s="276" t="s">
        <v>4052</v>
      </c>
      <c r="G192" s="276" t="s">
        <v>4053</v>
      </c>
      <c r="H192" s="276" t="s">
        <v>4054</v>
      </c>
      <c r="I192" s="276" t="s">
        <v>2586</v>
      </c>
      <c r="J192" s="274" t="s">
        <v>2587</v>
      </c>
      <c r="K192" s="276" t="s">
        <v>4055</v>
      </c>
      <c r="L192" s="276" t="s">
        <v>4056</v>
      </c>
      <c r="M192" s="276" t="s">
        <v>4057</v>
      </c>
      <c r="N192" s="291" t="s">
        <v>4058</v>
      </c>
      <c r="O192" s="276" t="s">
        <v>2467</v>
      </c>
      <c r="P192" s="276" t="s">
        <v>2452</v>
      </c>
      <c r="Q192" s="277">
        <v>100</v>
      </c>
      <c r="R192" s="276">
        <v>1E-4</v>
      </c>
      <c r="S192" s="276">
        <f t="shared" si="11"/>
        <v>0.01</v>
      </c>
      <c r="T192" s="276">
        <v>1E-4</v>
      </c>
      <c r="U192" s="276">
        <v>1E-4</v>
      </c>
      <c r="V192" s="276" t="s">
        <v>2529</v>
      </c>
      <c r="W192" s="276">
        <v>1E-4</v>
      </c>
      <c r="X192" s="276">
        <v>100</v>
      </c>
      <c r="Y192" s="276">
        <v>0.01</v>
      </c>
      <c r="Z192" s="276">
        <v>1E-4</v>
      </c>
      <c r="AA192" s="276">
        <v>1E-4</v>
      </c>
      <c r="AB192" s="292" t="s">
        <v>2530</v>
      </c>
      <c r="AC192" s="278">
        <v>0.33333333333333331</v>
      </c>
      <c r="AD192" s="278">
        <v>0.75</v>
      </c>
      <c r="AE192" s="278">
        <v>0.6875</v>
      </c>
      <c r="AF192" s="278" t="s">
        <v>2453</v>
      </c>
      <c r="AG192" s="276" t="s">
        <v>2454</v>
      </c>
      <c r="AH192" s="276" t="s">
        <v>2470</v>
      </c>
      <c r="AI192" s="276" t="s">
        <v>2450</v>
      </c>
      <c r="AJ192" s="279" t="s">
        <v>2450</v>
      </c>
      <c r="AK192" s="280" t="s">
        <v>2591</v>
      </c>
    </row>
    <row r="193" spans="1:37" ht="12.75" customHeight="1" x14ac:dyDescent="0.25">
      <c r="A193" s="132"/>
      <c r="B193" s="275" t="s">
        <v>4059</v>
      </c>
      <c r="C193" s="276" t="s">
        <v>4060</v>
      </c>
      <c r="D193" s="276" t="s">
        <v>4061</v>
      </c>
      <c r="E193" s="276">
        <v>627</v>
      </c>
      <c r="F193" s="276" t="s">
        <v>4062</v>
      </c>
      <c r="G193" s="276" t="s">
        <v>4063</v>
      </c>
      <c r="H193" s="276" t="s">
        <v>4064</v>
      </c>
      <c r="I193" s="276" t="s">
        <v>2446</v>
      </c>
      <c r="J193" s="274" t="s">
        <v>2447</v>
      </c>
      <c r="K193" s="276" t="s">
        <v>4065</v>
      </c>
      <c r="L193" s="276" t="s">
        <v>4066</v>
      </c>
      <c r="M193" s="276" t="s">
        <v>2450</v>
      </c>
      <c r="N193" s="276" t="s">
        <v>2450</v>
      </c>
      <c r="O193" s="276" t="s">
        <v>2451</v>
      </c>
      <c r="P193" s="276" t="s">
        <v>2452</v>
      </c>
      <c r="Q193" s="277">
        <v>1000</v>
      </c>
      <c r="R193" s="276">
        <v>0.01</v>
      </c>
      <c r="S193" s="276">
        <f t="shared" si="11"/>
        <v>10</v>
      </c>
      <c r="T193" s="276">
        <v>0.01</v>
      </c>
      <c r="U193" s="276">
        <v>0.01</v>
      </c>
      <c r="V193" s="276" t="s">
        <v>2450</v>
      </c>
      <c r="W193" s="276" t="s">
        <v>2450</v>
      </c>
      <c r="X193" s="276" t="s">
        <v>2450</v>
      </c>
      <c r="Y193" s="276" t="s">
        <v>2450</v>
      </c>
      <c r="Z193" s="276" t="s">
        <v>2450</v>
      </c>
      <c r="AA193" s="276" t="s">
        <v>2450</v>
      </c>
      <c r="AB193" s="276" t="s">
        <v>2450</v>
      </c>
      <c r="AC193" s="278">
        <v>0.33333333333333331</v>
      </c>
      <c r="AD193" s="278">
        <v>0.75</v>
      </c>
      <c r="AE193" s="278">
        <v>0.6875</v>
      </c>
      <c r="AF193" s="278" t="s">
        <v>2453</v>
      </c>
      <c r="AG193" s="276" t="s">
        <v>2454</v>
      </c>
      <c r="AH193" s="276" t="s">
        <v>2450</v>
      </c>
      <c r="AI193" s="276" t="s">
        <v>2450</v>
      </c>
      <c r="AJ193" s="279" t="s">
        <v>2450</v>
      </c>
      <c r="AK193" s="280" t="s">
        <v>2455</v>
      </c>
    </row>
    <row r="194" spans="1:37" ht="12.75" customHeight="1" x14ac:dyDescent="0.25">
      <c r="A194" s="132"/>
      <c r="B194" s="275" t="s">
        <v>4067</v>
      </c>
      <c r="C194" s="276" t="s">
        <v>4068</v>
      </c>
      <c r="D194" s="276" t="s">
        <v>4069</v>
      </c>
      <c r="E194" s="276">
        <v>966</v>
      </c>
      <c r="F194" s="276" t="s">
        <v>4070</v>
      </c>
      <c r="G194" s="276" t="s">
        <v>4071</v>
      </c>
      <c r="H194" s="276" t="s">
        <v>4072</v>
      </c>
      <c r="I194" s="276" t="s">
        <v>2511</v>
      </c>
      <c r="J194" s="274" t="s">
        <v>2512</v>
      </c>
      <c r="K194" s="276" t="s">
        <v>4073</v>
      </c>
      <c r="L194" s="276" t="s">
        <v>4074</v>
      </c>
      <c r="M194" s="276" t="s">
        <v>4075</v>
      </c>
      <c r="N194" s="276" t="s">
        <v>2450</v>
      </c>
      <c r="O194" s="276" t="s">
        <v>2467</v>
      </c>
      <c r="P194" s="276" t="s">
        <v>2452</v>
      </c>
      <c r="Q194" s="277">
        <v>100</v>
      </c>
      <c r="R194" s="276">
        <v>1E-4</v>
      </c>
      <c r="S194" s="276">
        <f t="shared" si="11"/>
        <v>0.01</v>
      </c>
      <c r="T194" s="276">
        <v>1E-4</v>
      </c>
      <c r="U194" s="276">
        <v>1E-4</v>
      </c>
      <c r="V194" s="276" t="s">
        <v>2450</v>
      </c>
      <c r="W194" s="276" t="s">
        <v>2450</v>
      </c>
      <c r="X194" s="276" t="s">
        <v>2450</v>
      </c>
      <c r="Y194" s="276" t="s">
        <v>2450</v>
      </c>
      <c r="Z194" s="276" t="s">
        <v>2450</v>
      </c>
      <c r="AA194" s="276" t="s">
        <v>2450</v>
      </c>
      <c r="AB194" s="276" t="s">
        <v>2450</v>
      </c>
      <c r="AC194" s="278">
        <v>0.33333333333333331</v>
      </c>
      <c r="AD194" s="278">
        <v>0.75</v>
      </c>
      <c r="AE194" s="278">
        <v>0.6875</v>
      </c>
      <c r="AF194" s="278" t="s">
        <v>2453</v>
      </c>
      <c r="AG194" s="276" t="s">
        <v>2454</v>
      </c>
      <c r="AH194" s="276" t="s">
        <v>2470</v>
      </c>
      <c r="AI194" s="276" t="s">
        <v>2450</v>
      </c>
      <c r="AJ194" s="279" t="s">
        <v>2450</v>
      </c>
      <c r="AK194" s="280" t="s">
        <v>2516</v>
      </c>
    </row>
    <row r="195" spans="1:37" s="1" customFormat="1" ht="12.75" customHeight="1" x14ac:dyDescent="0.2">
      <c r="A195" s="132"/>
      <c r="B195" s="290" t="s">
        <v>4076</v>
      </c>
      <c r="C195" s="276" t="s">
        <v>4077</v>
      </c>
      <c r="D195" s="276" t="s">
        <v>4078</v>
      </c>
      <c r="E195" s="276">
        <v>372</v>
      </c>
      <c r="F195" s="276" t="s">
        <v>4079</v>
      </c>
      <c r="G195" s="276" t="s">
        <v>4080</v>
      </c>
      <c r="H195" s="276" t="s">
        <v>4081</v>
      </c>
      <c r="I195" s="276" t="s">
        <v>2642</v>
      </c>
      <c r="J195" s="274" t="s">
        <v>2643</v>
      </c>
      <c r="K195" s="276" t="s">
        <v>4082</v>
      </c>
      <c r="L195" s="276" t="s">
        <v>2450</v>
      </c>
      <c r="M195" s="276" t="s">
        <v>2450</v>
      </c>
      <c r="N195" s="291" t="s">
        <v>4082</v>
      </c>
      <c r="O195" s="276" t="s">
        <v>2646</v>
      </c>
      <c r="P195" s="276" t="s">
        <v>2468</v>
      </c>
      <c r="Q195" s="276" t="s">
        <v>2450</v>
      </c>
      <c r="R195" s="276" t="s">
        <v>2450</v>
      </c>
      <c r="S195" s="276" t="s">
        <v>2450</v>
      </c>
      <c r="T195" s="276" t="s">
        <v>2450</v>
      </c>
      <c r="U195" s="276" t="s">
        <v>2450</v>
      </c>
      <c r="V195" s="276" t="s">
        <v>2450</v>
      </c>
      <c r="W195" s="276">
        <v>1E-4</v>
      </c>
      <c r="X195" s="276">
        <v>100</v>
      </c>
      <c r="Y195" s="276">
        <f>X195*W195</f>
        <v>0.01</v>
      </c>
      <c r="Z195" s="276">
        <v>1E-4</v>
      </c>
      <c r="AA195" s="276">
        <v>1E-4</v>
      </c>
      <c r="AB195" s="292" t="s">
        <v>2530</v>
      </c>
      <c r="AC195" s="278">
        <v>0.33333333333333331</v>
      </c>
      <c r="AD195" s="278">
        <v>0.89583333333333337</v>
      </c>
      <c r="AE195" s="278">
        <v>0.60416666666666663</v>
      </c>
      <c r="AF195" s="278" t="s">
        <v>2453</v>
      </c>
      <c r="AG195" s="276" t="s">
        <v>2454</v>
      </c>
      <c r="AH195" s="276" t="s">
        <v>2450</v>
      </c>
      <c r="AI195" s="276" t="s">
        <v>2450</v>
      </c>
      <c r="AJ195" s="279" t="s">
        <v>2450</v>
      </c>
      <c r="AK195" s="280" t="s">
        <v>2647</v>
      </c>
    </row>
    <row r="196" spans="1:37" s="166" customFormat="1" ht="12.75" customHeight="1" x14ac:dyDescent="0.25">
      <c r="A196" s="165"/>
      <c r="B196" s="308" t="s">
        <v>4083</v>
      </c>
      <c r="C196" s="309" t="s">
        <v>4084</v>
      </c>
      <c r="D196" s="309" t="s">
        <v>4085</v>
      </c>
      <c r="E196" s="309">
        <v>788</v>
      </c>
      <c r="F196" s="309" t="s">
        <v>4086</v>
      </c>
      <c r="G196" s="309" t="s">
        <v>4087</v>
      </c>
      <c r="H196" s="309" t="s">
        <v>4088</v>
      </c>
      <c r="I196" s="309" t="s">
        <v>2523</v>
      </c>
      <c r="J196" s="310" t="s">
        <v>2524</v>
      </c>
      <c r="K196" s="309" t="s">
        <v>4089</v>
      </c>
      <c r="L196" s="276" t="s">
        <v>4090</v>
      </c>
      <c r="M196" s="276" t="s">
        <v>4091</v>
      </c>
      <c r="N196" s="309" t="s">
        <v>2450</v>
      </c>
      <c r="O196" s="276" t="s">
        <v>2467</v>
      </c>
      <c r="P196" s="276" t="s">
        <v>2452</v>
      </c>
      <c r="Q196" s="277">
        <v>100</v>
      </c>
      <c r="R196" s="276">
        <v>1E-4</v>
      </c>
      <c r="S196" s="276">
        <f>Q196*R196</f>
        <v>0.01</v>
      </c>
      <c r="T196" s="276">
        <v>1E-4</v>
      </c>
      <c r="U196" s="276">
        <v>1E-4</v>
      </c>
      <c r="V196" s="276" t="s">
        <v>2450</v>
      </c>
      <c r="W196" s="276" t="s">
        <v>2450</v>
      </c>
      <c r="X196" s="276" t="s">
        <v>2450</v>
      </c>
      <c r="Y196" s="276" t="s">
        <v>2450</v>
      </c>
      <c r="Z196" s="276" t="s">
        <v>2450</v>
      </c>
      <c r="AA196" s="276" t="s">
        <v>2450</v>
      </c>
      <c r="AB196" s="276" t="s">
        <v>2450</v>
      </c>
      <c r="AC196" s="278">
        <v>0.33333333333333331</v>
      </c>
      <c r="AD196" s="278">
        <v>0.75</v>
      </c>
      <c r="AE196" s="278">
        <v>0.6875</v>
      </c>
      <c r="AF196" s="278" t="s">
        <v>2453</v>
      </c>
      <c r="AG196" s="276" t="s">
        <v>2454</v>
      </c>
      <c r="AH196" s="276" t="s">
        <v>2470</v>
      </c>
      <c r="AI196" s="276" t="s">
        <v>2450</v>
      </c>
      <c r="AJ196" s="279" t="s">
        <v>2450</v>
      </c>
      <c r="AK196" s="280" t="s">
        <v>2531</v>
      </c>
    </row>
    <row r="197" spans="1:37" ht="12.75" customHeight="1" x14ac:dyDescent="0.25">
      <c r="A197" s="132"/>
      <c r="B197" s="275" t="s">
        <v>4092</v>
      </c>
      <c r="C197" s="276" t="s">
        <v>4093</v>
      </c>
      <c r="D197" s="276" t="s">
        <v>4094</v>
      </c>
      <c r="E197" s="276">
        <v>788</v>
      </c>
      <c r="F197" s="276" t="s">
        <v>4095</v>
      </c>
      <c r="G197" s="276" t="s">
        <v>4096</v>
      </c>
      <c r="H197" s="276" t="s">
        <v>4097</v>
      </c>
      <c r="I197" s="276" t="s">
        <v>2523</v>
      </c>
      <c r="J197" s="274" t="s">
        <v>2524</v>
      </c>
      <c r="K197" s="276" t="s">
        <v>4098</v>
      </c>
      <c r="L197" s="276" t="s">
        <v>4099</v>
      </c>
      <c r="M197" s="276" t="s">
        <v>4100</v>
      </c>
      <c r="N197" s="276" t="s">
        <v>2450</v>
      </c>
      <c r="O197" s="276" t="s">
        <v>2467</v>
      </c>
      <c r="P197" s="276" t="s">
        <v>2452</v>
      </c>
      <c r="Q197" s="277">
        <v>100</v>
      </c>
      <c r="R197" s="276">
        <v>1E-4</v>
      </c>
      <c r="S197" s="276">
        <f>Q197*R197</f>
        <v>0.01</v>
      </c>
      <c r="T197" s="276">
        <v>1E-4</v>
      </c>
      <c r="U197" s="276">
        <v>1E-4</v>
      </c>
      <c r="V197" s="276" t="s">
        <v>2450</v>
      </c>
      <c r="W197" s="276" t="s">
        <v>2450</v>
      </c>
      <c r="X197" s="276" t="s">
        <v>2450</v>
      </c>
      <c r="Y197" s="276" t="s">
        <v>2450</v>
      </c>
      <c r="Z197" s="276" t="s">
        <v>2450</v>
      </c>
      <c r="AA197" s="276" t="s">
        <v>2450</v>
      </c>
      <c r="AB197" s="276" t="s">
        <v>2450</v>
      </c>
      <c r="AC197" s="278">
        <v>0.33333333333333331</v>
      </c>
      <c r="AD197" s="278">
        <v>0.75</v>
      </c>
      <c r="AE197" s="278">
        <v>0.6875</v>
      </c>
      <c r="AF197" s="278" t="s">
        <v>2453</v>
      </c>
      <c r="AG197" s="276" t="s">
        <v>2454</v>
      </c>
      <c r="AH197" s="276" t="s">
        <v>2470</v>
      </c>
      <c r="AI197" s="276" t="s">
        <v>2450</v>
      </c>
      <c r="AJ197" s="279" t="s">
        <v>2450</v>
      </c>
      <c r="AK197" s="280" t="s">
        <v>2531</v>
      </c>
    </row>
    <row r="198" spans="1:37" ht="12.75" customHeight="1" x14ac:dyDescent="0.25">
      <c r="A198" s="132"/>
      <c r="B198" s="290" t="s">
        <v>4101</v>
      </c>
      <c r="C198" s="276" t="s">
        <v>4102</v>
      </c>
      <c r="D198" s="276" t="s">
        <v>4103</v>
      </c>
      <c r="E198" s="276">
        <v>372</v>
      </c>
      <c r="F198" s="276" t="s">
        <v>4104</v>
      </c>
      <c r="G198" s="276" t="s">
        <v>4105</v>
      </c>
      <c r="H198" s="276" t="s">
        <v>4106</v>
      </c>
      <c r="I198" s="276" t="s">
        <v>2642</v>
      </c>
      <c r="J198" s="274" t="s">
        <v>2643</v>
      </c>
      <c r="K198" s="276" t="s">
        <v>4107</v>
      </c>
      <c r="L198" s="276" t="s">
        <v>2450</v>
      </c>
      <c r="M198" s="276" t="s">
        <v>2450</v>
      </c>
      <c r="N198" s="291" t="s">
        <v>4108</v>
      </c>
      <c r="O198" s="276" t="s">
        <v>2646</v>
      </c>
      <c r="P198" s="276" t="s">
        <v>2468</v>
      </c>
      <c r="Q198" s="276" t="s">
        <v>2450</v>
      </c>
      <c r="R198" s="276" t="s">
        <v>2450</v>
      </c>
      <c r="S198" s="276" t="s">
        <v>2450</v>
      </c>
      <c r="T198" s="276" t="s">
        <v>2450</v>
      </c>
      <c r="U198" s="276" t="s">
        <v>2450</v>
      </c>
      <c r="V198" s="276" t="s">
        <v>2450</v>
      </c>
      <c r="W198" s="276">
        <v>1E-4</v>
      </c>
      <c r="X198" s="276">
        <v>100</v>
      </c>
      <c r="Y198" s="276">
        <f>X198*W198</f>
        <v>0.01</v>
      </c>
      <c r="Z198" s="276">
        <v>1E-4</v>
      </c>
      <c r="AA198" s="276">
        <v>1E-4</v>
      </c>
      <c r="AB198" s="292" t="s">
        <v>2530</v>
      </c>
      <c r="AC198" s="278">
        <v>0.33333333333333331</v>
      </c>
      <c r="AD198" s="278">
        <v>0.89583333333333337</v>
      </c>
      <c r="AE198" s="278">
        <v>0.60416666666666663</v>
      </c>
      <c r="AF198" s="278" t="s">
        <v>2453</v>
      </c>
      <c r="AG198" s="276" t="s">
        <v>2454</v>
      </c>
      <c r="AH198" s="276" t="s">
        <v>2450</v>
      </c>
      <c r="AI198" s="276" t="s">
        <v>2450</v>
      </c>
      <c r="AJ198" s="279" t="s">
        <v>2450</v>
      </c>
      <c r="AK198" s="280" t="s">
        <v>2647</v>
      </c>
    </row>
    <row r="199" spans="1:37" ht="12.75" customHeight="1" x14ac:dyDescent="0.25">
      <c r="A199" s="132"/>
      <c r="B199" s="275" t="s">
        <v>4109</v>
      </c>
      <c r="C199" s="276" t="s">
        <v>4110</v>
      </c>
      <c r="D199" s="276" t="s">
        <v>4111</v>
      </c>
      <c r="E199" s="276">
        <v>725</v>
      </c>
      <c r="F199" s="276" t="s">
        <v>4112</v>
      </c>
      <c r="G199" s="276" t="s">
        <v>4113</v>
      </c>
      <c r="H199" s="276" t="s">
        <v>4114</v>
      </c>
      <c r="I199" s="276" t="s">
        <v>2490</v>
      </c>
      <c r="J199" s="274" t="s">
        <v>2491</v>
      </c>
      <c r="K199" s="276" t="s">
        <v>4115</v>
      </c>
      <c r="L199" s="276" t="s">
        <v>4116</v>
      </c>
      <c r="M199" s="276" t="s">
        <v>4117</v>
      </c>
      <c r="N199" s="276" t="s">
        <v>2450</v>
      </c>
      <c r="O199" s="276" t="s">
        <v>2495</v>
      </c>
      <c r="P199" s="276" t="s">
        <v>2452</v>
      </c>
      <c r="Q199" s="277">
        <v>100</v>
      </c>
      <c r="R199" s="276">
        <v>1E-4</v>
      </c>
      <c r="S199" s="276">
        <f t="shared" ref="S199:S204" si="12">Q199*R199</f>
        <v>0.01</v>
      </c>
      <c r="T199" s="276">
        <v>1E-4</v>
      </c>
      <c r="U199" s="276">
        <v>1E-4</v>
      </c>
      <c r="V199" s="276" t="s">
        <v>2450</v>
      </c>
      <c r="W199" s="276" t="s">
        <v>2450</v>
      </c>
      <c r="X199" s="276" t="s">
        <v>2450</v>
      </c>
      <c r="Y199" s="276" t="s">
        <v>2450</v>
      </c>
      <c r="Z199" s="276" t="s">
        <v>2450</v>
      </c>
      <c r="AA199" s="276" t="s">
        <v>2450</v>
      </c>
      <c r="AB199" s="276" t="s">
        <v>2450</v>
      </c>
      <c r="AC199" s="278">
        <v>0.33333333333333331</v>
      </c>
      <c r="AD199" s="278">
        <v>0.75</v>
      </c>
      <c r="AE199" s="278">
        <v>0.6875</v>
      </c>
      <c r="AF199" s="278" t="s">
        <v>2453</v>
      </c>
      <c r="AG199" s="276" t="s">
        <v>2454</v>
      </c>
      <c r="AH199" s="276" t="s">
        <v>2470</v>
      </c>
      <c r="AI199" s="276" t="s">
        <v>2450</v>
      </c>
      <c r="AJ199" s="279" t="s">
        <v>2450</v>
      </c>
      <c r="AK199" s="280" t="s">
        <v>2496</v>
      </c>
    </row>
    <row r="200" spans="1:37" ht="12.75" customHeight="1" x14ac:dyDescent="0.25">
      <c r="A200" s="132"/>
      <c r="B200" s="275" t="s">
        <v>4118</v>
      </c>
      <c r="C200" s="276" t="s">
        <v>4119</v>
      </c>
      <c r="D200" s="276" t="s">
        <v>4120</v>
      </c>
      <c r="E200" s="276">
        <v>725</v>
      </c>
      <c r="F200" s="276" t="s">
        <v>4121</v>
      </c>
      <c r="G200" s="276" t="s">
        <v>4122</v>
      </c>
      <c r="H200" s="276" t="s">
        <v>4123</v>
      </c>
      <c r="I200" s="276" t="s">
        <v>2490</v>
      </c>
      <c r="J200" s="274" t="s">
        <v>2491</v>
      </c>
      <c r="K200" s="276" t="s">
        <v>4124</v>
      </c>
      <c r="L200" s="276" t="s">
        <v>4125</v>
      </c>
      <c r="M200" s="276" t="s">
        <v>4126</v>
      </c>
      <c r="N200" s="276" t="s">
        <v>2450</v>
      </c>
      <c r="O200" s="276" t="s">
        <v>2495</v>
      </c>
      <c r="P200" s="276" t="s">
        <v>2452</v>
      </c>
      <c r="Q200" s="277">
        <v>100</v>
      </c>
      <c r="R200" s="276">
        <v>1E-4</v>
      </c>
      <c r="S200" s="276">
        <f t="shared" si="12"/>
        <v>0.01</v>
      </c>
      <c r="T200" s="276">
        <v>1E-4</v>
      </c>
      <c r="U200" s="276">
        <v>1E-4</v>
      </c>
      <c r="V200" s="276" t="s">
        <v>2450</v>
      </c>
      <c r="W200" s="276" t="s">
        <v>2450</v>
      </c>
      <c r="X200" s="276" t="s">
        <v>2450</v>
      </c>
      <c r="Y200" s="276" t="s">
        <v>2450</v>
      </c>
      <c r="Z200" s="276" t="s">
        <v>2450</v>
      </c>
      <c r="AA200" s="276" t="s">
        <v>2450</v>
      </c>
      <c r="AB200" s="276" t="s">
        <v>2450</v>
      </c>
      <c r="AC200" s="278">
        <v>0.33333333333333331</v>
      </c>
      <c r="AD200" s="278">
        <v>0.75</v>
      </c>
      <c r="AE200" s="278">
        <v>0.6875</v>
      </c>
      <c r="AF200" s="278" t="s">
        <v>2453</v>
      </c>
      <c r="AG200" s="276" t="s">
        <v>2454</v>
      </c>
      <c r="AH200" s="276" t="s">
        <v>2470</v>
      </c>
      <c r="AI200" s="276" t="s">
        <v>2450</v>
      </c>
      <c r="AJ200" s="279" t="s">
        <v>2450</v>
      </c>
      <c r="AK200" s="280" t="s">
        <v>2496</v>
      </c>
    </row>
    <row r="201" spans="1:37" ht="12.75" customHeight="1" x14ac:dyDescent="0.25">
      <c r="A201" s="132"/>
      <c r="B201" s="275" t="s">
        <v>4127</v>
      </c>
      <c r="C201" s="276" t="s">
        <v>4128</v>
      </c>
      <c r="D201" s="276" t="s">
        <v>4129</v>
      </c>
      <c r="E201" s="276">
        <v>627</v>
      </c>
      <c r="F201" s="276" t="s">
        <v>4130</v>
      </c>
      <c r="G201" s="276" t="s">
        <v>4131</v>
      </c>
      <c r="H201" s="276" t="s">
        <v>4132</v>
      </c>
      <c r="I201" s="276" t="s">
        <v>2446</v>
      </c>
      <c r="J201" s="274" t="s">
        <v>2447</v>
      </c>
      <c r="K201" s="276" t="s">
        <v>4133</v>
      </c>
      <c r="L201" s="276" t="s">
        <v>4134</v>
      </c>
      <c r="M201" s="276" t="s">
        <v>2450</v>
      </c>
      <c r="N201" s="276" t="s">
        <v>2450</v>
      </c>
      <c r="O201" s="276" t="s">
        <v>2451</v>
      </c>
      <c r="P201" s="276" t="s">
        <v>2452</v>
      </c>
      <c r="Q201" s="277">
        <v>1000</v>
      </c>
      <c r="R201" s="276">
        <v>0.01</v>
      </c>
      <c r="S201" s="276">
        <f t="shared" si="12"/>
        <v>10</v>
      </c>
      <c r="T201" s="276">
        <v>0.01</v>
      </c>
      <c r="U201" s="276">
        <v>0.01</v>
      </c>
      <c r="V201" s="276" t="s">
        <v>2450</v>
      </c>
      <c r="W201" s="276" t="s">
        <v>2450</v>
      </c>
      <c r="X201" s="276" t="s">
        <v>2450</v>
      </c>
      <c r="Y201" s="276" t="s">
        <v>2450</v>
      </c>
      <c r="Z201" s="276" t="s">
        <v>2450</v>
      </c>
      <c r="AA201" s="276" t="s">
        <v>2450</v>
      </c>
      <c r="AB201" s="276" t="s">
        <v>2450</v>
      </c>
      <c r="AC201" s="278">
        <v>0.33333333333333331</v>
      </c>
      <c r="AD201" s="278">
        <v>0.75</v>
      </c>
      <c r="AE201" s="278">
        <v>0.6875</v>
      </c>
      <c r="AF201" s="278" t="s">
        <v>2453</v>
      </c>
      <c r="AG201" s="276" t="s">
        <v>2454</v>
      </c>
      <c r="AH201" s="276" t="s">
        <v>2450</v>
      </c>
      <c r="AI201" s="276" t="s">
        <v>2450</v>
      </c>
      <c r="AJ201" s="279" t="s">
        <v>2450</v>
      </c>
      <c r="AK201" s="280" t="s">
        <v>2455</v>
      </c>
    </row>
    <row r="202" spans="1:37" ht="12.75" customHeight="1" x14ac:dyDescent="0.25">
      <c r="A202" s="132"/>
      <c r="B202" s="275" t="s">
        <v>4135</v>
      </c>
      <c r="C202" s="276" t="s">
        <v>4136</v>
      </c>
      <c r="D202" s="276" t="s">
        <v>4137</v>
      </c>
      <c r="E202" s="276">
        <v>788</v>
      </c>
      <c r="F202" s="276" t="s">
        <v>4138</v>
      </c>
      <c r="G202" s="276" t="s">
        <v>4139</v>
      </c>
      <c r="H202" s="276" t="s">
        <v>4140</v>
      </c>
      <c r="I202" s="276" t="s">
        <v>2556</v>
      </c>
      <c r="J202" s="274" t="s">
        <v>2557</v>
      </c>
      <c r="K202" s="276" t="s">
        <v>4141</v>
      </c>
      <c r="L202" s="276" t="s">
        <v>4142</v>
      </c>
      <c r="M202" s="276" t="s">
        <v>4143</v>
      </c>
      <c r="N202" s="276" t="s">
        <v>2450</v>
      </c>
      <c r="O202" s="276" t="s">
        <v>2467</v>
      </c>
      <c r="P202" s="276" t="s">
        <v>2452</v>
      </c>
      <c r="Q202" s="277">
        <v>100</v>
      </c>
      <c r="R202" s="276">
        <v>1E-4</v>
      </c>
      <c r="S202" s="276">
        <f t="shared" si="12"/>
        <v>0.01</v>
      </c>
      <c r="T202" s="276">
        <v>1E-4</v>
      </c>
      <c r="U202" s="276">
        <v>1E-4</v>
      </c>
      <c r="V202" s="276" t="s">
        <v>2450</v>
      </c>
      <c r="W202" s="276" t="s">
        <v>2450</v>
      </c>
      <c r="X202" s="276" t="s">
        <v>2450</v>
      </c>
      <c r="Y202" s="276" t="s">
        <v>2450</v>
      </c>
      <c r="Z202" s="276" t="s">
        <v>2450</v>
      </c>
      <c r="AA202" s="276" t="s">
        <v>2450</v>
      </c>
      <c r="AB202" s="276" t="s">
        <v>2450</v>
      </c>
      <c r="AC202" s="278">
        <v>0.33333333333333331</v>
      </c>
      <c r="AD202" s="278">
        <v>0.75</v>
      </c>
      <c r="AE202" s="278">
        <v>0.6875</v>
      </c>
      <c r="AF202" s="278" t="s">
        <v>2453</v>
      </c>
      <c r="AG202" s="276" t="s">
        <v>2454</v>
      </c>
      <c r="AH202" s="276" t="s">
        <v>2470</v>
      </c>
      <c r="AI202" s="276" t="s">
        <v>2450</v>
      </c>
      <c r="AJ202" s="279" t="s">
        <v>2450</v>
      </c>
      <c r="AK202" s="280" t="s">
        <v>2561</v>
      </c>
    </row>
    <row r="203" spans="1:37" ht="12.75" customHeight="1" x14ac:dyDescent="0.25">
      <c r="A203" s="132"/>
      <c r="B203" s="275" t="s">
        <v>4144</v>
      </c>
      <c r="C203" s="276" t="s">
        <v>4145</v>
      </c>
      <c r="D203" s="276" t="s">
        <v>4146</v>
      </c>
      <c r="E203" s="276">
        <v>725</v>
      </c>
      <c r="F203" s="276" t="s">
        <v>4147</v>
      </c>
      <c r="G203" s="276" t="s">
        <v>4148</v>
      </c>
      <c r="H203" s="276" t="s">
        <v>4149</v>
      </c>
      <c r="I203" s="276" t="s">
        <v>3565</v>
      </c>
      <c r="J203" s="274" t="s">
        <v>3566</v>
      </c>
      <c r="K203" s="276" t="s">
        <v>4150</v>
      </c>
      <c r="L203" s="276" t="s">
        <v>4151</v>
      </c>
      <c r="M203" s="276" t="s">
        <v>4152</v>
      </c>
      <c r="N203" s="276" t="s">
        <v>2450</v>
      </c>
      <c r="O203" s="276" t="s">
        <v>2467</v>
      </c>
      <c r="P203" s="276" t="s">
        <v>2452</v>
      </c>
      <c r="Q203" s="277">
        <v>100</v>
      </c>
      <c r="R203" s="276">
        <v>1E-4</v>
      </c>
      <c r="S203" s="276">
        <f t="shared" si="12"/>
        <v>0.01</v>
      </c>
      <c r="T203" s="276">
        <v>1E-4</v>
      </c>
      <c r="U203" s="276">
        <v>1E-4</v>
      </c>
      <c r="V203" s="276" t="s">
        <v>2450</v>
      </c>
      <c r="W203" s="276" t="s">
        <v>2450</v>
      </c>
      <c r="X203" s="276" t="s">
        <v>2450</v>
      </c>
      <c r="Y203" s="276" t="s">
        <v>2450</v>
      </c>
      <c r="Z203" s="276" t="s">
        <v>2450</v>
      </c>
      <c r="AA203" s="276" t="s">
        <v>2450</v>
      </c>
      <c r="AB203" s="276" t="s">
        <v>2450</v>
      </c>
      <c r="AC203" s="278">
        <v>0.33333333333333331</v>
      </c>
      <c r="AD203" s="278">
        <v>0.75</v>
      </c>
      <c r="AE203" s="278">
        <v>0.6875</v>
      </c>
      <c r="AF203" s="278" t="s">
        <v>2453</v>
      </c>
      <c r="AG203" s="276" t="s">
        <v>2454</v>
      </c>
      <c r="AH203" s="276" t="s">
        <v>2470</v>
      </c>
      <c r="AI203" s="276" t="s">
        <v>2450</v>
      </c>
      <c r="AJ203" s="279" t="s">
        <v>2450</v>
      </c>
      <c r="AK203" s="280" t="s">
        <v>3570</v>
      </c>
    </row>
    <row r="204" spans="1:37" ht="12.75" customHeight="1" x14ac:dyDescent="0.25">
      <c r="A204" s="132"/>
      <c r="B204" s="275" t="s">
        <v>4153</v>
      </c>
      <c r="C204" s="276" t="s">
        <v>4154</v>
      </c>
      <c r="D204" s="276" t="s">
        <v>4155</v>
      </c>
      <c r="E204" s="276">
        <v>762</v>
      </c>
      <c r="F204" s="276" t="s">
        <v>4156</v>
      </c>
      <c r="G204" s="276" t="s">
        <v>4157</v>
      </c>
      <c r="H204" s="276" t="s">
        <v>4158</v>
      </c>
      <c r="I204" s="276" t="s">
        <v>2586</v>
      </c>
      <c r="J204" s="274" t="s">
        <v>2587</v>
      </c>
      <c r="K204" s="276" t="s">
        <v>4159</v>
      </c>
      <c r="L204" s="276" t="s">
        <v>4160</v>
      </c>
      <c r="M204" s="276" t="s">
        <v>4161</v>
      </c>
      <c r="N204" s="276" t="s">
        <v>2450</v>
      </c>
      <c r="O204" s="276" t="s">
        <v>2467</v>
      </c>
      <c r="P204" s="276" t="s">
        <v>2452</v>
      </c>
      <c r="Q204" s="277">
        <v>100</v>
      </c>
      <c r="R204" s="276">
        <v>1E-4</v>
      </c>
      <c r="S204" s="276">
        <f t="shared" si="12"/>
        <v>0.01</v>
      </c>
      <c r="T204" s="276">
        <v>1E-4</v>
      </c>
      <c r="U204" s="276">
        <v>1E-4</v>
      </c>
      <c r="V204" s="276" t="s">
        <v>2450</v>
      </c>
      <c r="W204" s="276" t="s">
        <v>2450</v>
      </c>
      <c r="X204" s="276" t="s">
        <v>2450</v>
      </c>
      <c r="Y204" s="276" t="s">
        <v>2450</v>
      </c>
      <c r="Z204" s="276" t="s">
        <v>2450</v>
      </c>
      <c r="AA204" s="276" t="s">
        <v>2450</v>
      </c>
      <c r="AB204" s="276" t="s">
        <v>2450</v>
      </c>
      <c r="AC204" s="278">
        <v>0.33333333333333331</v>
      </c>
      <c r="AD204" s="278">
        <v>0.75</v>
      </c>
      <c r="AE204" s="278">
        <v>0.6875</v>
      </c>
      <c r="AF204" s="278" t="s">
        <v>2453</v>
      </c>
      <c r="AG204" s="276" t="s">
        <v>2454</v>
      </c>
      <c r="AH204" s="276" t="s">
        <v>2470</v>
      </c>
      <c r="AI204" s="276" t="s">
        <v>2450</v>
      </c>
      <c r="AJ204" s="279" t="s">
        <v>2450</v>
      </c>
      <c r="AK204" s="280" t="s">
        <v>2591</v>
      </c>
    </row>
    <row r="205" spans="1:37" ht="12.75" customHeight="1" x14ac:dyDescent="0.25">
      <c r="A205" s="132"/>
      <c r="B205" s="290" t="s">
        <v>4162</v>
      </c>
      <c r="C205" s="276" t="s">
        <v>4163</v>
      </c>
      <c r="D205" s="276" t="s">
        <v>4164</v>
      </c>
      <c r="E205" s="276">
        <v>372</v>
      </c>
      <c r="F205" s="276" t="s">
        <v>4165</v>
      </c>
      <c r="G205" s="276" t="s">
        <v>4166</v>
      </c>
      <c r="H205" s="276" t="s">
        <v>4167</v>
      </c>
      <c r="I205" s="276" t="s">
        <v>2642</v>
      </c>
      <c r="J205" s="274" t="s">
        <v>2643</v>
      </c>
      <c r="K205" s="276" t="s">
        <v>4168</v>
      </c>
      <c r="L205" s="276" t="s">
        <v>2450</v>
      </c>
      <c r="M205" s="276" t="s">
        <v>2450</v>
      </c>
      <c r="N205" s="291" t="s">
        <v>4168</v>
      </c>
      <c r="O205" s="276" t="s">
        <v>2646</v>
      </c>
      <c r="P205" s="276" t="s">
        <v>2468</v>
      </c>
      <c r="Q205" s="276" t="s">
        <v>2450</v>
      </c>
      <c r="R205" s="276" t="s">
        <v>2450</v>
      </c>
      <c r="S205" s="276" t="s">
        <v>2450</v>
      </c>
      <c r="T205" s="276" t="s">
        <v>2450</v>
      </c>
      <c r="U205" s="276" t="s">
        <v>2450</v>
      </c>
      <c r="V205" s="276" t="s">
        <v>2450</v>
      </c>
      <c r="W205" s="276">
        <v>1E-4</v>
      </c>
      <c r="X205" s="276">
        <v>100</v>
      </c>
      <c r="Y205" s="276">
        <f>X205*W205</f>
        <v>0.01</v>
      </c>
      <c r="Z205" s="276">
        <v>1E-4</v>
      </c>
      <c r="AA205" s="276">
        <v>1E-4</v>
      </c>
      <c r="AB205" s="292" t="s">
        <v>2530</v>
      </c>
      <c r="AC205" s="278">
        <v>0.33333333333333331</v>
      </c>
      <c r="AD205" s="278">
        <v>0.89583333333333337</v>
      </c>
      <c r="AE205" s="278">
        <v>0.60416666666666663</v>
      </c>
      <c r="AF205" s="278" t="s">
        <v>2453</v>
      </c>
      <c r="AG205" s="276" t="s">
        <v>2454</v>
      </c>
      <c r="AH205" s="276" t="s">
        <v>2450</v>
      </c>
      <c r="AI205" s="276" t="s">
        <v>2450</v>
      </c>
      <c r="AJ205" s="279" t="s">
        <v>2450</v>
      </c>
      <c r="AK205" s="280" t="s">
        <v>2647</v>
      </c>
    </row>
    <row r="206" spans="1:37" ht="12.75" customHeight="1" x14ac:dyDescent="0.25">
      <c r="A206" s="132"/>
      <c r="B206" s="275" t="s">
        <v>4169</v>
      </c>
      <c r="C206" s="276" t="s">
        <v>4170</v>
      </c>
      <c r="D206" s="276" t="s">
        <v>4171</v>
      </c>
      <c r="E206" s="276">
        <v>966</v>
      </c>
      <c r="F206" s="276" t="s">
        <v>4172</v>
      </c>
      <c r="G206" s="276" t="s">
        <v>4173</v>
      </c>
      <c r="H206" s="276" t="s">
        <v>4174</v>
      </c>
      <c r="I206" s="276" t="s">
        <v>2511</v>
      </c>
      <c r="J206" s="274" t="s">
        <v>2512</v>
      </c>
      <c r="K206" s="276" t="s">
        <v>4175</v>
      </c>
      <c r="L206" s="276" t="s">
        <v>4176</v>
      </c>
      <c r="M206" s="276" t="s">
        <v>4177</v>
      </c>
      <c r="N206" s="276" t="s">
        <v>2450</v>
      </c>
      <c r="O206" s="276" t="s">
        <v>2467</v>
      </c>
      <c r="P206" s="276" t="s">
        <v>2452</v>
      </c>
      <c r="Q206" s="277">
        <v>100</v>
      </c>
      <c r="R206" s="276">
        <v>1E-4</v>
      </c>
      <c r="S206" s="276">
        <f>Q206*R206</f>
        <v>0.01</v>
      </c>
      <c r="T206" s="276">
        <v>1E-4</v>
      </c>
      <c r="U206" s="276">
        <v>1E-4</v>
      </c>
      <c r="V206" s="276" t="s">
        <v>2450</v>
      </c>
      <c r="W206" s="276" t="s">
        <v>2450</v>
      </c>
      <c r="X206" s="276" t="s">
        <v>2450</v>
      </c>
      <c r="Y206" s="276" t="s">
        <v>2450</v>
      </c>
      <c r="Z206" s="276" t="s">
        <v>2450</v>
      </c>
      <c r="AA206" s="276" t="s">
        <v>2450</v>
      </c>
      <c r="AB206" s="276" t="s">
        <v>2450</v>
      </c>
      <c r="AC206" s="278">
        <v>0.33333333333333331</v>
      </c>
      <c r="AD206" s="278">
        <v>0.75</v>
      </c>
      <c r="AE206" s="278">
        <v>0.6875</v>
      </c>
      <c r="AF206" s="278" t="s">
        <v>2453</v>
      </c>
      <c r="AG206" s="276" t="s">
        <v>2454</v>
      </c>
      <c r="AH206" s="276" t="s">
        <v>2470</v>
      </c>
      <c r="AI206" s="276" t="s">
        <v>2450</v>
      </c>
      <c r="AJ206" s="279" t="s">
        <v>2450</v>
      </c>
      <c r="AK206" s="280" t="s">
        <v>2516</v>
      </c>
    </row>
    <row r="207" spans="1:37" ht="12.75" customHeight="1" x14ac:dyDescent="0.25">
      <c r="A207" s="132"/>
      <c r="B207" s="290" t="s">
        <v>4178</v>
      </c>
      <c r="C207" s="276" t="s">
        <v>4179</v>
      </c>
      <c r="D207" s="276" t="s">
        <v>4180</v>
      </c>
      <c r="E207" s="276">
        <v>372</v>
      </c>
      <c r="F207" s="276" t="s">
        <v>4181</v>
      </c>
      <c r="G207" s="276" t="s">
        <v>4182</v>
      </c>
      <c r="H207" s="276" t="s">
        <v>4183</v>
      </c>
      <c r="I207" s="276" t="s">
        <v>2642</v>
      </c>
      <c r="J207" s="274" t="s">
        <v>2643</v>
      </c>
      <c r="K207" s="276" t="s">
        <v>4184</v>
      </c>
      <c r="L207" s="276" t="s">
        <v>2450</v>
      </c>
      <c r="M207" s="276" t="s">
        <v>2450</v>
      </c>
      <c r="N207" s="291" t="s">
        <v>4185</v>
      </c>
      <c r="O207" s="276" t="s">
        <v>2646</v>
      </c>
      <c r="P207" s="276" t="s">
        <v>2468</v>
      </c>
      <c r="Q207" s="276" t="s">
        <v>2450</v>
      </c>
      <c r="R207" s="276" t="s">
        <v>2450</v>
      </c>
      <c r="S207" s="276" t="s">
        <v>2450</v>
      </c>
      <c r="T207" s="276" t="s">
        <v>2450</v>
      </c>
      <c r="U207" s="276" t="s">
        <v>2450</v>
      </c>
      <c r="V207" s="276" t="s">
        <v>2450</v>
      </c>
      <c r="W207" s="276">
        <v>1E-4</v>
      </c>
      <c r="X207" s="276">
        <v>100</v>
      </c>
      <c r="Y207" s="276">
        <f>X207*W207</f>
        <v>0.01</v>
      </c>
      <c r="Z207" s="276">
        <v>1E-4</v>
      </c>
      <c r="AA207" s="276">
        <v>1E-4</v>
      </c>
      <c r="AB207" s="292" t="s">
        <v>2530</v>
      </c>
      <c r="AC207" s="278">
        <v>0.33333333333333331</v>
      </c>
      <c r="AD207" s="278">
        <v>0.89583333333333337</v>
      </c>
      <c r="AE207" s="278">
        <v>0.60416666666666663</v>
      </c>
      <c r="AF207" s="278" t="s">
        <v>2453</v>
      </c>
      <c r="AG207" s="276" t="s">
        <v>2454</v>
      </c>
      <c r="AH207" s="276" t="s">
        <v>2450</v>
      </c>
      <c r="AI207" s="276" t="s">
        <v>2450</v>
      </c>
      <c r="AJ207" s="279" t="s">
        <v>2450</v>
      </c>
      <c r="AK207" s="280" t="s">
        <v>2647</v>
      </c>
    </row>
    <row r="208" spans="1:37" ht="12.75" customHeight="1" x14ac:dyDescent="0.25">
      <c r="A208" s="132"/>
      <c r="B208" s="275" t="s">
        <v>4186</v>
      </c>
      <c r="C208" s="276" t="s">
        <v>4187</v>
      </c>
      <c r="D208" s="276" t="s">
        <v>4188</v>
      </c>
      <c r="E208" s="276">
        <v>966</v>
      </c>
      <c r="F208" s="276" t="s">
        <v>4189</v>
      </c>
      <c r="G208" s="276" t="s">
        <v>4190</v>
      </c>
      <c r="H208" s="276" t="s">
        <v>4191</v>
      </c>
      <c r="I208" s="276" t="s">
        <v>2511</v>
      </c>
      <c r="J208" s="274" t="s">
        <v>2512</v>
      </c>
      <c r="K208" s="276" t="s">
        <v>4192</v>
      </c>
      <c r="L208" s="276" t="s">
        <v>4193</v>
      </c>
      <c r="M208" s="276" t="s">
        <v>4194</v>
      </c>
      <c r="N208" s="276" t="s">
        <v>2450</v>
      </c>
      <c r="O208" s="276" t="s">
        <v>2467</v>
      </c>
      <c r="P208" s="276" t="s">
        <v>2452</v>
      </c>
      <c r="Q208" s="277">
        <v>100</v>
      </c>
      <c r="R208" s="276">
        <v>1E-4</v>
      </c>
      <c r="S208" s="276">
        <f>Q208*R208</f>
        <v>0.01</v>
      </c>
      <c r="T208" s="276">
        <v>1E-4</v>
      </c>
      <c r="U208" s="276">
        <v>1E-4</v>
      </c>
      <c r="V208" s="276" t="s">
        <v>2450</v>
      </c>
      <c r="W208" s="276" t="s">
        <v>2450</v>
      </c>
      <c r="X208" s="276" t="s">
        <v>2450</v>
      </c>
      <c r="Y208" s="276" t="s">
        <v>2450</v>
      </c>
      <c r="Z208" s="276" t="s">
        <v>2450</v>
      </c>
      <c r="AA208" s="276" t="s">
        <v>2450</v>
      </c>
      <c r="AB208" s="276" t="s">
        <v>2450</v>
      </c>
      <c r="AC208" s="278">
        <v>0.33333333333333331</v>
      </c>
      <c r="AD208" s="278">
        <v>0.75</v>
      </c>
      <c r="AE208" s="278">
        <v>0.6875</v>
      </c>
      <c r="AF208" s="278" t="s">
        <v>2453</v>
      </c>
      <c r="AG208" s="276" t="s">
        <v>2454</v>
      </c>
      <c r="AH208" s="276" t="s">
        <v>2470</v>
      </c>
      <c r="AI208" s="276" t="s">
        <v>2450</v>
      </c>
      <c r="AJ208" s="279" t="s">
        <v>2450</v>
      </c>
      <c r="AK208" s="280" t="s">
        <v>2516</v>
      </c>
    </row>
    <row r="209" spans="1:37" ht="12.75" customHeight="1" x14ac:dyDescent="0.25">
      <c r="A209" s="132"/>
      <c r="B209" s="290" t="s">
        <v>4195</v>
      </c>
      <c r="C209" s="276" t="s">
        <v>4196</v>
      </c>
      <c r="D209" s="276" t="s">
        <v>4197</v>
      </c>
      <c r="E209" s="276">
        <v>2500</v>
      </c>
      <c r="F209" s="276" t="s">
        <v>4198</v>
      </c>
      <c r="G209" s="276" t="s">
        <v>4199</v>
      </c>
      <c r="H209" s="276" t="s">
        <v>4200</v>
      </c>
      <c r="I209" s="276" t="s">
        <v>2462</v>
      </c>
      <c r="J209" s="274" t="s">
        <v>2463</v>
      </c>
      <c r="K209" s="276" t="s">
        <v>4201</v>
      </c>
      <c r="L209" s="276" t="s">
        <v>4202</v>
      </c>
      <c r="M209" s="276" t="s">
        <v>4203</v>
      </c>
      <c r="N209" s="291" t="s">
        <v>4201</v>
      </c>
      <c r="O209" s="276" t="s">
        <v>2467</v>
      </c>
      <c r="P209" s="276" t="s">
        <v>2468</v>
      </c>
      <c r="Q209" s="277">
        <v>1000</v>
      </c>
      <c r="R209" s="276">
        <v>1E-4</v>
      </c>
      <c r="S209" s="276">
        <f>Q209*R209</f>
        <v>0.1</v>
      </c>
      <c r="T209" s="276">
        <v>1E-4</v>
      </c>
      <c r="U209" s="276">
        <v>1E-4</v>
      </c>
      <c r="V209" s="276" t="s">
        <v>2529</v>
      </c>
      <c r="W209" s="276">
        <v>1E-4</v>
      </c>
      <c r="X209" s="276">
        <v>1000</v>
      </c>
      <c r="Y209" s="276">
        <v>0.1</v>
      </c>
      <c r="Z209" s="276">
        <v>1E-4</v>
      </c>
      <c r="AA209" s="276">
        <v>1E-4</v>
      </c>
      <c r="AB209" s="299" t="s">
        <v>2970</v>
      </c>
      <c r="AC209" s="278">
        <v>0.33333333333333331</v>
      </c>
      <c r="AD209" s="278">
        <v>0.75</v>
      </c>
      <c r="AE209" s="278">
        <v>0.75</v>
      </c>
      <c r="AF209" s="278" t="s">
        <v>2469</v>
      </c>
      <c r="AG209" s="276" t="s">
        <v>2454</v>
      </c>
      <c r="AH209" s="276" t="s">
        <v>2470</v>
      </c>
      <c r="AI209" s="276" t="s">
        <v>2450</v>
      </c>
      <c r="AJ209" s="279" t="s">
        <v>2450</v>
      </c>
      <c r="AK209" s="280" t="s">
        <v>2471</v>
      </c>
    </row>
    <row r="210" spans="1:37" ht="12.75" customHeight="1" x14ac:dyDescent="0.25">
      <c r="A210" s="167"/>
      <c r="B210" s="290" t="s">
        <v>4205</v>
      </c>
      <c r="C210" s="276" t="s">
        <v>4206</v>
      </c>
      <c r="D210" s="276" t="s">
        <v>4207</v>
      </c>
      <c r="E210" s="276">
        <v>788</v>
      </c>
      <c r="F210" s="276" t="s">
        <v>4208</v>
      </c>
      <c r="G210" s="276" t="s">
        <v>4209</v>
      </c>
      <c r="H210" s="276" t="s">
        <v>4210</v>
      </c>
      <c r="I210" s="276" t="s">
        <v>2523</v>
      </c>
      <c r="J210" s="274" t="s">
        <v>2524</v>
      </c>
      <c r="K210" s="276" t="s">
        <v>4211</v>
      </c>
      <c r="L210" s="276" t="s">
        <v>4212</v>
      </c>
      <c r="M210" s="276" t="s">
        <v>4213</v>
      </c>
      <c r="N210" s="291" t="s">
        <v>4214</v>
      </c>
      <c r="O210" s="276" t="s">
        <v>2467</v>
      </c>
      <c r="P210" s="276" t="s">
        <v>2452</v>
      </c>
      <c r="Q210" s="277">
        <v>100</v>
      </c>
      <c r="R210" s="276">
        <v>1E-4</v>
      </c>
      <c r="S210" s="276">
        <f t="shared" ref="S210:S225" si="13">Q210*R210</f>
        <v>0.01</v>
      </c>
      <c r="T210" s="276">
        <v>1E-4</v>
      </c>
      <c r="U210" s="276">
        <v>1E-4</v>
      </c>
      <c r="V210" s="276" t="s">
        <v>2529</v>
      </c>
      <c r="W210" s="276">
        <v>1E-4</v>
      </c>
      <c r="X210" s="276">
        <v>100</v>
      </c>
      <c r="Y210" s="276">
        <v>0.01</v>
      </c>
      <c r="Z210" s="276">
        <v>1E-4</v>
      </c>
      <c r="AA210" s="276">
        <v>1E-4</v>
      </c>
      <c r="AB210" s="292" t="s">
        <v>2530</v>
      </c>
      <c r="AC210" s="278">
        <v>0.33333333333333331</v>
      </c>
      <c r="AD210" s="278">
        <v>0.75</v>
      </c>
      <c r="AE210" s="278">
        <v>0.6875</v>
      </c>
      <c r="AF210" s="278" t="s">
        <v>2453</v>
      </c>
      <c r="AG210" s="276" t="s">
        <v>2454</v>
      </c>
      <c r="AH210" s="276" t="s">
        <v>2470</v>
      </c>
      <c r="AI210" s="276" t="s">
        <v>2450</v>
      </c>
      <c r="AJ210" s="279" t="s">
        <v>2450</v>
      </c>
      <c r="AK210" s="280" t="s">
        <v>2531</v>
      </c>
    </row>
    <row r="211" spans="1:37" ht="12.75" customHeight="1" x14ac:dyDescent="0.25">
      <c r="A211" s="132"/>
      <c r="B211" s="290" t="s">
        <v>4215</v>
      </c>
      <c r="C211" s="276" t="s">
        <v>4216</v>
      </c>
      <c r="D211" s="276" t="s">
        <v>4217</v>
      </c>
      <c r="E211" s="276">
        <v>2500</v>
      </c>
      <c r="F211" s="276" t="s">
        <v>4218</v>
      </c>
      <c r="G211" s="276" t="s">
        <v>4219</v>
      </c>
      <c r="H211" s="276" t="s">
        <v>4220</v>
      </c>
      <c r="I211" s="276" t="s">
        <v>2462</v>
      </c>
      <c r="J211" s="274" t="s">
        <v>2463</v>
      </c>
      <c r="K211" s="276" t="s">
        <v>4221</v>
      </c>
      <c r="L211" s="276" t="s">
        <v>4222</v>
      </c>
      <c r="M211" s="276" t="s">
        <v>4223</v>
      </c>
      <c r="N211" s="291" t="s">
        <v>4221</v>
      </c>
      <c r="O211" s="276" t="s">
        <v>2467</v>
      </c>
      <c r="P211" s="276" t="s">
        <v>2468</v>
      </c>
      <c r="Q211" s="277">
        <v>1000</v>
      </c>
      <c r="R211" s="276">
        <v>1E-4</v>
      </c>
      <c r="S211" s="276">
        <f t="shared" si="13"/>
        <v>0.1</v>
      </c>
      <c r="T211" s="276">
        <v>1E-4</v>
      </c>
      <c r="U211" s="276">
        <v>1E-4</v>
      </c>
      <c r="V211" s="276" t="s">
        <v>2529</v>
      </c>
      <c r="W211" s="276">
        <v>1E-4</v>
      </c>
      <c r="X211" s="276">
        <v>1000</v>
      </c>
      <c r="Y211" s="276">
        <v>0.1</v>
      </c>
      <c r="Z211" s="276">
        <v>1E-4</v>
      </c>
      <c r="AA211" s="276">
        <v>1E-4</v>
      </c>
      <c r="AB211" s="299" t="s">
        <v>2970</v>
      </c>
      <c r="AC211" s="278">
        <v>0.33333333333333331</v>
      </c>
      <c r="AD211" s="278">
        <v>0.75</v>
      </c>
      <c r="AE211" s="278">
        <v>0.75</v>
      </c>
      <c r="AF211" s="278" t="s">
        <v>2469</v>
      </c>
      <c r="AG211" s="276" t="s">
        <v>2454</v>
      </c>
      <c r="AH211" s="276" t="s">
        <v>2470</v>
      </c>
      <c r="AI211" s="276" t="s">
        <v>2450</v>
      </c>
      <c r="AJ211" s="279" t="s">
        <v>2450</v>
      </c>
      <c r="AK211" s="280" t="s">
        <v>2471</v>
      </c>
    </row>
    <row r="212" spans="1:37" ht="12.75" customHeight="1" x14ac:dyDescent="0.25">
      <c r="A212" s="132"/>
      <c r="B212" s="312" t="s">
        <v>4224</v>
      </c>
      <c r="C212" s="313" t="s">
        <v>4225</v>
      </c>
      <c r="D212" s="313" t="s">
        <v>4226</v>
      </c>
      <c r="E212" s="313">
        <v>627</v>
      </c>
      <c r="F212" s="313" t="s">
        <v>4227</v>
      </c>
      <c r="G212" s="313" t="s">
        <v>4228</v>
      </c>
      <c r="H212" s="313" t="s">
        <v>4229</v>
      </c>
      <c r="I212" s="276" t="s">
        <v>2446</v>
      </c>
      <c r="J212" s="274" t="s">
        <v>2447</v>
      </c>
      <c r="K212" s="276" t="s">
        <v>4230</v>
      </c>
      <c r="L212" s="276" t="s">
        <v>4231</v>
      </c>
      <c r="M212" s="276" t="s">
        <v>2450</v>
      </c>
      <c r="N212" s="276" t="s">
        <v>2450</v>
      </c>
      <c r="O212" s="276" t="s">
        <v>2451</v>
      </c>
      <c r="P212" s="276" t="s">
        <v>2452</v>
      </c>
      <c r="Q212" s="277">
        <v>1000</v>
      </c>
      <c r="R212" s="276">
        <v>0.01</v>
      </c>
      <c r="S212" s="276">
        <f t="shared" si="13"/>
        <v>10</v>
      </c>
      <c r="T212" s="276">
        <v>0.01</v>
      </c>
      <c r="U212" s="276">
        <v>0.01</v>
      </c>
      <c r="V212" s="276" t="s">
        <v>2450</v>
      </c>
      <c r="W212" s="276" t="s">
        <v>2450</v>
      </c>
      <c r="X212" s="276" t="s">
        <v>2450</v>
      </c>
      <c r="Y212" s="276" t="s">
        <v>2450</v>
      </c>
      <c r="Z212" s="276" t="s">
        <v>2450</v>
      </c>
      <c r="AA212" s="276" t="s">
        <v>2450</v>
      </c>
      <c r="AB212" s="276" t="s">
        <v>2450</v>
      </c>
      <c r="AC212" s="278">
        <v>0.33333333333333331</v>
      </c>
      <c r="AD212" s="278">
        <v>0.75</v>
      </c>
      <c r="AE212" s="278">
        <v>0.6875</v>
      </c>
      <c r="AF212" s="278" t="s">
        <v>2453</v>
      </c>
      <c r="AG212" s="276" t="s">
        <v>2454</v>
      </c>
      <c r="AH212" s="276" t="s">
        <v>2450</v>
      </c>
      <c r="AI212" s="276" t="s">
        <v>2450</v>
      </c>
      <c r="AJ212" s="279" t="s">
        <v>2450</v>
      </c>
      <c r="AK212" s="280" t="s">
        <v>2455</v>
      </c>
    </row>
    <row r="213" spans="1:37" ht="12.75" customHeight="1" x14ac:dyDescent="0.25">
      <c r="A213" s="132"/>
      <c r="B213" s="275" t="s">
        <v>4232</v>
      </c>
      <c r="C213" s="276" t="s">
        <v>4233</v>
      </c>
      <c r="D213" s="276" t="s">
        <v>4234</v>
      </c>
      <c r="E213" s="276">
        <v>1878</v>
      </c>
      <c r="F213" s="276" t="s">
        <v>4235</v>
      </c>
      <c r="G213" s="289" t="s">
        <v>4236</v>
      </c>
      <c r="H213" s="289" t="s">
        <v>4237</v>
      </c>
      <c r="I213" s="276" t="s">
        <v>2698</v>
      </c>
      <c r="J213" s="274" t="s">
        <v>2699</v>
      </c>
      <c r="K213" s="276" t="s">
        <v>4238</v>
      </c>
      <c r="L213" s="276" t="s">
        <v>4239</v>
      </c>
      <c r="M213" s="276" t="s">
        <v>4240</v>
      </c>
      <c r="N213" s="276" t="s">
        <v>2450</v>
      </c>
      <c r="O213" s="276" t="s">
        <v>2703</v>
      </c>
      <c r="P213" s="276" t="s">
        <v>2452</v>
      </c>
      <c r="Q213" s="277">
        <v>100</v>
      </c>
      <c r="R213" s="276">
        <v>0.01</v>
      </c>
      <c r="S213" s="276">
        <f t="shared" si="13"/>
        <v>1</v>
      </c>
      <c r="T213" s="276">
        <v>0.01</v>
      </c>
      <c r="U213" s="276">
        <v>0.01</v>
      </c>
      <c r="V213" s="276" t="s">
        <v>2450</v>
      </c>
      <c r="W213" s="276" t="s">
        <v>2450</v>
      </c>
      <c r="X213" s="276" t="s">
        <v>2450</v>
      </c>
      <c r="Y213" s="276" t="s">
        <v>2450</v>
      </c>
      <c r="Z213" s="276" t="s">
        <v>2450</v>
      </c>
      <c r="AA213" s="276" t="s">
        <v>2450</v>
      </c>
      <c r="AB213" s="276" t="s">
        <v>2450</v>
      </c>
      <c r="AC213" s="278">
        <v>0.33333333333333331</v>
      </c>
      <c r="AD213" s="278">
        <v>0.75</v>
      </c>
      <c r="AE213" s="278">
        <v>0.64583333333333337</v>
      </c>
      <c r="AF213" s="278" t="s">
        <v>2453</v>
      </c>
      <c r="AG213" s="276" t="s">
        <v>2454</v>
      </c>
      <c r="AH213" s="276" t="s">
        <v>2470</v>
      </c>
      <c r="AI213" s="276" t="s">
        <v>2450</v>
      </c>
      <c r="AJ213" s="279" t="s">
        <v>2450</v>
      </c>
      <c r="AK213" s="280" t="s">
        <v>2704</v>
      </c>
    </row>
    <row r="214" spans="1:37" s="166" customFormat="1" ht="12.75" customHeight="1" x14ac:dyDescent="0.25">
      <c r="A214" s="165"/>
      <c r="B214" s="275" t="s">
        <v>4241</v>
      </c>
      <c r="C214" s="276" t="s">
        <v>4242</v>
      </c>
      <c r="D214" s="276" t="s">
        <v>4243</v>
      </c>
      <c r="E214" s="276">
        <v>788</v>
      </c>
      <c r="F214" s="276" t="s">
        <v>4244</v>
      </c>
      <c r="G214" s="276" t="s">
        <v>4245</v>
      </c>
      <c r="H214" s="276" t="s">
        <v>4246</v>
      </c>
      <c r="I214" s="276" t="s">
        <v>2523</v>
      </c>
      <c r="J214" s="274" t="s">
        <v>2524</v>
      </c>
      <c r="K214" s="276" t="s">
        <v>4247</v>
      </c>
      <c r="L214" s="276" t="s">
        <v>4248</v>
      </c>
      <c r="M214" s="276" t="s">
        <v>4249</v>
      </c>
      <c r="N214" s="276" t="s">
        <v>2450</v>
      </c>
      <c r="O214" s="276" t="s">
        <v>2467</v>
      </c>
      <c r="P214" s="276" t="s">
        <v>2452</v>
      </c>
      <c r="Q214" s="277">
        <v>100</v>
      </c>
      <c r="R214" s="276">
        <v>1E-4</v>
      </c>
      <c r="S214" s="276">
        <f t="shared" si="13"/>
        <v>0.01</v>
      </c>
      <c r="T214" s="276">
        <v>1E-4</v>
      </c>
      <c r="U214" s="276">
        <v>1E-4</v>
      </c>
      <c r="V214" s="276" t="s">
        <v>2450</v>
      </c>
      <c r="W214" s="276" t="s">
        <v>2450</v>
      </c>
      <c r="X214" s="276" t="s">
        <v>2450</v>
      </c>
      <c r="Y214" s="276" t="s">
        <v>2450</v>
      </c>
      <c r="Z214" s="276" t="s">
        <v>2450</v>
      </c>
      <c r="AA214" s="276" t="s">
        <v>2450</v>
      </c>
      <c r="AB214" s="276" t="s">
        <v>2450</v>
      </c>
      <c r="AC214" s="278">
        <v>0.33333333333333331</v>
      </c>
      <c r="AD214" s="278">
        <v>0.75</v>
      </c>
      <c r="AE214" s="278">
        <v>0.6875</v>
      </c>
      <c r="AF214" s="278" t="s">
        <v>2453</v>
      </c>
      <c r="AG214" s="276" t="s">
        <v>2454</v>
      </c>
      <c r="AH214" s="276" t="s">
        <v>2470</v>
      </c>
      <c r="AI214" s="276" t="s">
        <v>2450</v>
      </c>
      <c r="AJ214" s="279" t="s">
        <v>2450</v>
      </c>
      <c r="AK214" s="280" t="s">
        <v>2531</v>
      </c>
    </row>
    <row r="215" spans="1:37" ht="12.75" customHeight="1" x14ac:dyDescent="0.25">
      <c r="A215" s="132"/>
      <c r="B215" s="275" t="s">
        <v>4250</v>
      </c>
      <c r="C215" s="276" t="s">
        <v>4251</v>
      </c>
      <c r="D215" s="276" t="s">
        <v>4252</v>
      </c>
      <c r="E215" s="276">
        <v>2500</v>
      </c>
      <c r="F215" s="276" t="s">
        <v>4253</v>
      </c>
      <c r="G215" s="276" t="s">
        <v>4254</v>
      </c>
      <c r="H215" s="276" t="s">
        <v>4255</v>
      </c>
      <c r="I215" s="276" t="s">
        <v>2462</v>
      </c>
      <c r="J215" s="274" t="s">
        <v>2463</v>
      </c>
      <c r="K215" s="276" t="s">
        <v>4256</v>
      </c>
      <c r="L215" s="276" t="s">
        <v>4257</v>
      </c>
      <c r="M215" s="276" t="s">
        <v>4258</v>
      </c>
      <c r="N215" s="276" t="s">
        <v>2450</v>
      </c>
      <c r="O215" s="276" t="s">
        <v>2467</v>
      </c>
      <c r="P215" s="276" t="s">
        <v>2468</v>
      </c>
      <c r="Q215" s="277">
        <v>1000</v>
      </c>
      <c r="R215" s="276">
        <v>1E-4</v>
      </c>
      <c r="S215" s="276">
        <f t="shared" si="13"/>
        <v>0.1</v>
      </c>
      <c r="T215" s="276">
        <v>1E-4</v>
      </c>
      <c r="U215" s="276">
        <v>1E-4</v>
      </c>
      <c r="V215" s="276" t="s">
        <v>2450</v>
      </c>
      <c r="W215" s="276" t="s">
        <v>2450</v>
      </c>
      <c r="X215" s="276" t="s">
        <v>2450</v>
      </c>
      <c r="Y215" s="276" t="s">
        <v>2450</v>
      </c>
      <c r="Z215" s="276" t="s">
        <v>2450</v>
      </c>
      <c r="AA215" s="276" t="s">
        <v>2450</v>
      </c>
      <c r="AB215" s="276" t="s">
        <v>2450</v>
      </c>
      <c r="AC215" s="278">
        <v>0.33333333333333331</v>
      </c>
      <c r="AD215" s="278">
        <v>0.75</v>
      </c>
      <c r="AE215" s="278">
        <v>0.75</v>
      </c>
      <c r="AF215" s="278" t="s">
        <v>2469</v>
      </c>
      <c r="AG215" s="276" t="s">
        <v>2454</v>
      </c>
      <c r="AH215" s="276" t="s">
        <v>2470</v>
      </c>
      <c r="AI215" s="276" t="s">
        <v>2450</v>
      </c>
      <c r="AJ215" s="279" t="s">
        <v>2450</v>
      </c>
      <c r="AK215" s="280" t="s">
        <v>2471</v>
      </c>
    </row>
    <row r="216" spans="1:37" ht="12.75" customHeight="1" x14ac:dyDescent="0.25">
      <c r="A216" s="132"/>
      <c r="B216" s="275" t="s">
        <v>4259</v>
      </c>
      <c r="C216" s="276" t="s">
        <v>4260</v>
      </c>
      <c r="D216" s="276" t="s">
        <v>4261</v>
      </c>
      <c r="E216" s="276">
        <v>725</v>
      </c>
      <c r="F216" s="276" t="s">
        <v>4262</v>
      </c>
      <c r="G216" s="276" t="s">
        <v>4263</v>
      </c>
      <c r="H216" s="276" t="s">
        <v>4264</v>
      </c>
      <c r="I216" s="276" t="s">
        <v>2490</v>
      </c>
      <c r="J216" s="274" t="s">
        <v>2491</v>
      </c>
      <c r="K216" s="276" t="s">
        <v>4265</v>
      </c>
      <c r="L216" s="276" t="s">
        <v>4266</v>
      </c>
      <c r="M216" s="276" t="s">
        <v>4267</v>
      </c>
      <c r="N216" s="276" t="s">
        <v>2450</v>
      </c>
      <c r="O216" s="276" t="s">
        <v>2495</v>
      </c>
      <c r="P216" s="276" t="s">
        <v>2452</v>
      </c>
      <c r="Q216" s="277">
        <v>100</v>
      </c>
      <c r="R216" s="276">
        <v>1E-4</v>
      </c>
      <c r="S216" s="276">
        <f t="shared" si="13"/>
        <v>0.01</v>
      </c>
      <c r="T216" s="276">
        <v>1E-4</v>
      </c>
      <c r="U216" s="276">
        <v>1E-4</v>
      </c>
      <c r="V216" s="276" t="s">
        <v>2450</v>
      </c>
      <c r="W216" s="276" t="s">
        <v>2450</v>
      </c>
      <c r="X216" s="276" t="s">
        <v>2450</v>
      </c>
      <c r="Y216" s="276" t="s">
        <v>2450</v>
      </c>
      <c r="Z216" s="276" t="s">
        <v>2450</v>
      </c>
      <c r="AA216" s="276" t="s">
        <v>2450</v>
      </c>
      <c r="AB216" s="276" t="s">
        <v>2450</v>
      </c>
      <c r="AC216" s="278">
        <v>0.33333333333333331</v>
      </c>
      <c r="AD216" s="278">
        <v>0.75</v>
      </c>
      <c r="AE216" s="278">
        <v>0.6875</v>
      </c>
      <c r="AF216" s="278" t="s">
        <v>2453</v>
      </c>
      <c r="AG216" s="276" t="s">
        <v>2454</v>
      </c>
      <c r="AH216" s="276" t="s">
        <v>2470</v>
      </c>
      <c r="AI216" s="276" t="s">
        <v>2450</v>
      </c>
      <c r="AJ216" s="279" t="s">
        <v>2450</v>
      </c>
      <c r="AK216" s="280" t="s">
        <v>2496</v>
      </c>
    </row>
    <row r="217" spans="1:37" ht="12.75" customHeight="1" x14ac:dyDescent="0.25">
      <c r="A217" s="132"/>
      <c r="B217" s="275" t="s">
        <v>4268</v>
      </c>
      <c r="C217" s="276" t="s">
        <v>4269</v>
      </c>
      <c r="D217" s="289" t="s">
        <v>4270</v>
      </c>
      <c r="E217" s="289">
        <v>788</v>
      </c>
      <c r="F217" s="289" t="s">
        <v>4271</v>
      </c>
      <c r="G217" s="289" t="s">
        <v>4272</v>
      </c>
      <c r="H217" s="276" t="s">
        <v>4273</v>
      </c>
      <c r="I217" s="276" t="s">
        <v>2523</v>
      </c>
      <c r="J217" s="274" t="s">
        <v>2524</v>
      </c>
      <c r="K217" s="276" t="s">
        <v>4274</v>
      </c>
      <c r="L217" s="276" t="s">
        <v>4275</v>
      </c>
      <c r="M217" s="276" t="s">
        <v>4276</v>
      </c>
      <c r="N217" s="291" t="s">
        <v>4277</v>
      </c>
      <c r="O217" s="276" t="s">
        <v>2467</v>
      </c>
      <c r="P217" s="276" t="s">
        <v>2452</v>
      </c>
      <c r="Q217" s="277">
        <v>100</v>
      </c>
      <c r="R217" s="276">
        <v>1E-4</v>
      </c>
      <c r="S217" s="276">
        <f t="shared" si="13"/>
        <v>0.01</v>
      </c>
      <c r="T217" s="276">
        <v>1E-4</v>
      </c>
      <c r="U217" s="276">
        <v>1E-4</v>
      </c>
      <c r="V217" s="276" t="s">
        <v>2529</v>
      </c>
      <c r="W217" s="276">
        <v>1E-4</v>
      </c>
      <c r="X217" s="276">
        <v>100</v>
      </c>
      <c r="Y217" s="276">
        <v>0.01</v>
      </c>
      <c r="Z217" s="276">
        <v>1E-4</v>
      </c>
      <c r="AA217" s="276">
        <v>1E-4</v>
      </c>
      <c r="AB217" s="292" t="s">
        <v>2530</v>
      </c>
      <c r="AC217" s="278">
        <v>0.33333333333333331</v>
      </c>
      <c r="AD217" s="278">
        <v>0.75</v>
      </c>
      <c r="AE217" s="278">
        <v>0.6875</v>
      </c>
      <c r="AF217" s="278" t="s">
        <v>2453</v>
      </c>
      <c r="AG217" s="276" t="s">
        <v>2454</v>
      </c>
      <c r="AH217" s="276" t="s">
        <v>2470</v>
      </c>
      <c r="AI217" s="276" t="s">
        <v>2450</v>
      </c>
      <c r="AJ217" s="279" t="s">
        <v>2450</v>
      </c>
      <c r="AK217" s="280" t="s">
        <v>2531</v>
      </c>
    </row>
    <row r="218" spans="1:37" ht="12.75" customHeight="1" x14ac:dyDescent="0.25">
      <c r="A218" s="132"/>
      <c r="B218" s="275" t="s">
        <v>4278</v>
      </c>
      <c r="C218" s="276" t="s">
        <v>4279</v>
      </c>
      <c r="D218" s="276" t="s">
        <v>4280</v>
      </c>
      <c r="E218" s="276">
        <v>788</v>
      </c>
      <c r="F218" s="276" t="s">
        <v>4281</v>
      </c>
      <c r="G218" s="276" t="s">
        <v>4282</v>
      </c>
      <c r="H218" s="276" t="s">
        <v>4283</v>
      </c>
      <c r="I218" s="276" t="s">
        <v>2523</v>
      </c>
      <c r="J218" s="274" t="s">
        <v>2524</v>
      </c>
      <c r="K218" s="276" t="s">
        <v>4284</v>
      </c>
      <c r="L218" s="276" t="s">
        <v>4285</v>
      </c>
      <c r="M218" s="276" t="s">
        <v>4286</v>
      </c>
      <c r="N218" s="276" t="s">
        <v>2450</v>
      </c>
      <c r="O218" s="276" t="s">
        <v>2467</v>
      </c>
      <c r="P218" s="276" t="s">
        <v>2452</v>
      </c>
      <c r="Q218" s="277">
        <v>100</v>
      </c>
      <c r="R218" s="276">
        <v>1E-4</v>
      </c>
      <c r="S218" s="276">
        <f t="shared" si="13"/>
        <v>0.01</v>
      </c>
      <c r="T218" s="276">
        <v>1E-4</v>
      </c>
      <c r="U218" s="276">
        <v>1E-4</v>
      </c>
      <c r="V218" s="276" t="s">
        <v>2450</v>
      </c>
      <c r="W218" s="276" t="s">
        <v>2450</v>
      </c>
      <c r="X218" s="276" t="s">
        <v>2450</v>
      </c>
      <c r="Y218" s="276" t="s">
        <v>2450</v>
      </c>
      <c r="Z218" s="276" t="s">
        <v>2450</v>
      </c>
      <c r="AA218" s="276" t="s">
        <v>2450</v>
      </c>
      <c r="AB218" s="276" t="s">
        <v>2450</v>
      </c>
      <c r="AC218" s="278">
        <v>0.33333333333333331</v>
      </c>
      <c r="AD218" s="278">
        <v>0.75</v>
      </c>
      <c r="AE218" s="278">
        <v>0.6875</v>
      </c>
      <c r="AF218" s="278" t="s">
        <v>2453</v>
      </c>
      <c r="AG218" s="276" t="s">
        <v>2454</v>
      </c>
      <c r="AH218" s="276" t="s">
        <v>2470</v>
      </c>
      <c r="AI218" s="276" t="s">
        <v>2450</v>
      </c>
      <c r="AJ218" s="279" t="s">
        <v>2450</v>
      </c>
      <c r="AK218" s="280" t="s">
        <v>2531</v>
      </c>
    </row>
    <row r="219" spans="1:37" ht="12.75" customHeight="1" x14ac:dyDescent="0.25">
      <c r="A219" s="132"/>
      <c r="B219" s="275" t="s">
        <v>4287</v>
      </c>
      <c r="C219" s="276" t="s">
        <v>4288</v>
      </c>
      <c r="D219" s="276" t="s">
        <v>4289</v>
      </c>
      <c r="E219" s="276">
        <v>788</v>
      </c>
      <c r="F219" s="276" t="s">
        <v>4290</v>
      </c>
      <c r="G219" s="276" t="s">
        <v>4291</v>
      </c>
      <c r="H219" s="276" t="s">
        <v>4292</v>
      </c>
      <c r="I219" s="276" t="s">
        <v>2523</v>
      </c>
      <c r="J219" s="274" t="s">
        <v>2524</v>
      </c>
      <c r="K219" s="276" t="s">
        <v>4293</v>
      </c>
      <c r="L219" s="276" t="s">
        <v>4294</v>
      </c>
      <c r="M219" s="276" t="s">
        <v>4295</v>
      </c>
      <c r="N219" s="276" t="s">
        <v>2450</v>
      </c>
      <c r="O219" s="276" t="s">
        <v>2467</v>
      </c>
      <c r="P219" s="276" t="s">
        <v>2452</v>
      </c>
      <c r="Q219" s="277">
        <v>100</v>
      </c>
      <c r="R219" s="276">
        <v>1E-4</v>
      </c>
      <c r="S219" s="276">
        <f t="shared" si="13"/>
        <v>0.01</v>
      </c>
      <c r="T219" s="276">
        <v>1E-4</v>
      </c>
      <c r="U219" s="276">
        <v>1E-4</v>
      </c>
      <c r="V219" s="276" t="s">
        <v>2450</v>
      </c>
      <c r="W219" s="276" t="s">
        <v>2450</v>
      </c>
      <c r="X219" s="276" t="s">
        <v>2450</v>
      </c>
      <c r="Y219" s="276" t="s">
        <v>2450</v>
      </c>
      <c r="Z219" s="276" t="s">
        <v>2450</v>
      </c>
      <c r="AA219" s="276" t="s">
        <v>2450</v>
      </c>
      <c r="AB219" s="276" t="s">
        <v>2450</v>
      </c>
      <c r="AC219" s="278">
        <v>0.33333333333333331</v>
      </c>
      <c r="AD219" s="278">
        <v>0.75</v>
      </c>
      <c r="AE219" s="278">
        <v>0.6875</v>
      </c>
      <c r="AF219" s="278" t="s">
        <v>2453</v>
      </c>
      <c r="AG219" s="276" t="s">
        <v>2454</v>
      </c>
      <c r="AH219" s="276" t="s">
        <v>2470</v>
      </c>
      <c r="AI219" s="276" t="s">
        <v>2450</v>
      </c>
      <c r="AJ219" s="279" t="s">
        <v>2450</v>
      </c>
      <c r="AK219" s="280" t="s">
        <v>2531</v>
      </c>
    </row>
    <row r="220" spans="1:37" ht="12.75" customHeight="1" x14ac:dyDescent="0.25">
      <c r="A220" s="132"/>
      <c r="B220" s="312" t="s">
        <v>536</v>
      </c>
      <c r="C220" s="276" t="s">
        <v>4296</v>
      </c>
      <c r="D220" s="276" t="s">
        <v>4297</v>
      </c>
      <c r="E220" s="276">
        <v>788</v>
      </c>
      <c r="F220" s="276" t="s">
        <v>4298</v>
      </c>
      <c r="G220" s="276" t="s">
        <v>4299</v>
      </c>
      <c r="H220" s="276" t="s">
        <v>4300</v>
      </c>
      <c r="I220" s="276" t="s">
        <v>2523</v>
      </c>
      <c r="J220" s="274" t="s">
        <v>2524</v>
      </c>
      <c r="K220" s="276" t="s">
        <v>4301</v>
      </c>
      <c r="L220" s="276" t="s">
        <v>2450</v>
      </c>
      <c r="M220" s="276" t="s">
        <v>4302</v>
      </c>
      <c r="N220" s="276" t="s">
        <v>2450</v>
      </c>
      <c r="O220" s="276" t="s">
        <v>2467</v>
      </c>
      <c r="P220" s="276" t="s">
        <v>2452</v>
      </c>
      <c r="Q220" s="277">
        <v>100</v>
      </c>
      <c r="R220" s="276">
        <v>1E-4</v>
      </c>
      <c r="S220" s="276">
        <f t="shared" si="13"/>
        <v>0.01</v>
      </c>
      <c r="T220" s="276">
        <v>1E-4</v>
      </c>
      <c r="U220" s="276">
        <v>1E-4</v>
      </c>
      <c r="V220" s="276" t="s">
        <v>2450</v>
      </c>
      <c r="W220" s="276" t="s">
        <v>2450</v>
      </c>
      <c r="X220" s="276" t="s">
        <v>2450</v>
      </c>
      <c r="Y220" s="276" t="s">
        <v>2450</v>
      </c>
      <c r="Z220" s="276" t="s">
        <v>2450</v>
      </c>
      <c r="AA220" s="276" t="s">
        <v>2450</v>
      </c>
      <c r="AB220" s="276" t="s">
        <v>2450</v>
      </c>
      <c r="AC220" s="278">
        <v>0.33333333333333331</v>
      </c>
      <c r="AD220" s="278">
        <v>0.75</v>
      </c>
      <c r="AE220" s="278">
        <v>0.6875</v>
      </c>
      <c r="AF220" s="278" t="s">
        <v>2453</v>
      </c>
      <c r="AG220" s="276" t="s">
        <v>2450</v>
      </c>
      <c r="AH220" s="276" t="s">
        <v>2470</v>
      </c>
      <c r="AI220" s="276" t="s">
        <v>2450</v>
      </c>
      <c r="AJ220" s="279" t="s">
        <v>2450</v>
      </c>
      <c r="AK220" s="280" t="s">
        <v>2531</v>
      </c>
    </row>
    <row r="221" spans="1:37" ht="12.75" customHeight="1" x14ac:dyDescent="0.25">
      <c r="A221" s="132"/>
      <c r="B221" s="275" t="s">
        <v>4303</v>
      </c>
      <c r="C221" s="276" t="s">
        <v>4304</v>
      </c>
      <c r="D221" s="276" t="s">
        <v>4305</v>
      </c>
      <c r="E221" s="276">
        <v>788</v>
      </c>
      <c r="F221" s="276" t="s">
        <v>4306</v>
      </c>
      <c r="G221" s="276" t="s">
        <v>4307</v>
      </c>
      <c r="H221" s="276" t="s">
        <v>4308</v>
      </c>
      <c r="I221" s="276" t="s">
        <v>2523</v>
      </c>
      <c r="J221" s="274" t="s">
        <v>2524</v>
      </c>
      <c r="K221" s="276" t="s">
        <v>4309</v>
      </c>
      <c r="L221" s="276" t="s">
        <v>4310</v>
      </c>
      <c r="M221" s="276" t="s">
        <v>4311</v>
      </c>
      <c r="N221" s="276" t="s">
        <v>2450</v>
      </c>
      <c r="O221" s="276" t="s">
        <v>2467</v>
      </c>
      <c r="P221" s="276" t="s">
        <v>2452</v>
      </c>
      <c r="Q221" s="277">
        <v>100</v>
      </c>
      <c r="R221" s="276">
        <v>1E-4</v>
      </c>
      <c r="S221" s="276">
        <f t="shared" si="13"/>
        <v>0.01</v>
      </c>
      <c r="T221" s="276">
        <v>1E-4</v>
      </c>
      <c r="U221" s="276">
        <v>1E-4</v>
      </c>
      <c r="V221" s="276" t="s">
        <v>2450</v>
      </c>
      <c r="W221" s="276" t="s">
        <v>2450</v>
      </c>
      <c r="X221" s="276" t="s">
        <v>2450</v>
      </c>
      <c r="Y221" s="276" t="s">
        <v>2450</v>
      </c>
      <c r="Z221" s="276" t="s">
        <v>2450</v>
      </c>
      <c r="AA221" s="276" t="s">
        <v>2450</v>
      </c>
      <c r="AB221" s="276" t="s">
        <v>2450</v>
      </c>
      <c r="AC221" s="278">
        <v>0.33333333333333331</v>
      </c>
      <c r="AD221" s="278">
        <v>0.75</v>
      </c>
      <c r="AE221" s="278">
        <v>0.6875</v>
      </c>
      <c r="AF221" s="278" t="s">
        <v>2453</v>
      </c>
      <c r="AG221" s="276" t="s">
        <v>2454</v>
      </c>
      <c r="AH221" s="276" t="s">
        <v>2470</v>
      </c>
      <c r="AI221" s="276" t="s">
        <v>2450</v>
      </c>
      <c r="AJ221" s="279" t="s">
        <v>2450</v>
      </c>
      <c r="AK221" s="280" t="s">
        <v>2531</v>
      </c>
    </row>
    <row r="222" spans="1:37" ht="12.75" customHeight="1" x14ac:dyDescent="0.25">
      <c r="A222" s="132"/>
      <c r="B222" s="275" t="s">
        <v>4312</v>
      </c>
      <c r="C222" s="276" t="s">
        <v>4313</v>
      </c>
      <c r="D222" s="276" t="s">
        <v>4314</v>
      </c>
      <c r="E222" s="276">
        <v>762</v>
      </c>
      <c r="F222" s="276" t="s">
        <v>4315</v>
      </c>
      <c r="G222" s="276" t="s">
        <v>4316</v>
      </c>
      <c r="H222" s="276" t="s">
        <v>4317</v>
      </c>
      <c r="I222" s="276" t="s">
        <v>2586</v>
      </c>
      <c r="J222" s="274" t="s">
        <v>2587</v>
      </c>
      <c r="K222" s="276" t="s">
        <v>4318</v>
      </c>
      <c r="L222" s="276" t="s">
        <v>4319</v>
      </c>
      <c r="M222" s="276" t="s">
        <v>4320</v>
      </c>
      <c r="N222" s="276" t="s">
        <v>2450</v>
      </c>
      <c r="O222" s="276" t="s">
        <v>2467</v>
      </c>
      <c r="P222" s="276" t="s">
        <v>2452</v>
      </c>
      <c r="Q222" s="277">
        <v>100</v>
      </c>
      <c r="R222" s="276">
        <v>1E-4</v>
      </c>
      <c r="S222" s="276">
        <f t="shared" si="13"/>
        <v>0.01</v>
      </c>
      <c r="T222" s="276">
        <v>1E-4</v>
      </c>
      <c r="U222" s="276">
        <v>1E-4</v>
      </c>
      <c r="V222" s="276" t="s">
        <v>2450</v>
      </c>
      <c r="W222" s="276" t="s">
        <v>2450</v>
      </c>
      <c r="X222" s="276" t="s">
        <v>2450</v>
      </c>
      <c r="Y222" s="276" t="s">
        <v>2450</v>
      </c>
      <c r="Z222" s="276" t="s">
        <v>2450</v>
      </c>
      <c r="AA222" s="276" t="s">
        <v>2450</v>
      </c>
      <c r="AB222" s="276" t="s">
        <v>2450</v>
      </c>
      <c r="AC222" s="278">
        <v>0.33333333333333331</v>
      </c>
      <c r="AD222" s="278">
        <v>0.75</v>
      </c>
      <c r="AE222" s="278">
        <v>0.6875</v>
      </c>
      <c r="AF222" s="278" t="s">
        <v>2453</v>
      </c>
      <c r="AG222" s="276" t="s">
        <v>2454</v>
      </c>
      <c r="AH222" s="276" t="s">
        <v>2470</v>
      </c>
      <c r="AI222" s="276" t="s">
        <v>2450</v>
      </c>
      <c r="AJ222" s="279" t="s">
        <v>2450</v>
      </c>
      <c r="AK222" s="280" t="s">
        <v>2591</v>
      </c>
    </row>
    <row r="223" spans="1:37" ht="12.75" customHeight="1" x14ac:dyDescent="0.25">
      <c r="A223" s="132"/>
      <c r="B223" s="275" t="s">
        <v>4321</v>
      </c>
      <c r="C223" s="276" t="s">
        <v>4322</v>
      </c>
      <c r="D223" s="276" t="s">
        <v>4323</v>
      </c>
      <c r="E223" s="276">
        <v>762</v>
      </c>
      <c r="F223" s="276" t="s">
        <v>4324</v>
      </c>
      <c r="G223" s="276" t="s">
        <v>4325</v>
      </c>
      <c r="H223" s="276" t="s">
        <v>4326</v>
      </c>
      <c r="I223" s="276" t="s">
        <v>2586</v>
      </c>
      <c r="J223" s="274" t="s">
        <v>2587</v>
      </c>
      <c r="K223" s="276" t="s">
        <v>4327</v>
      </c>
      <c r="L223" s="276" t="s">
        <v>4328</v>
      </c>
      <c r="M223" s="276" t="s">
        <v>4329</v>
      </c>
      <c r="N223" s="276" t="s">
        <v>2450</v>
      </c>
      <c r="O223" s="276" t="s">
        <v>2467</v>
      </c>
      <c r="P223" s="276" t="s">
        <v>2452</v>
      </c>
      <c r="Q223" s="277">
        <v>100</v>
      </c>
      <c r="R223" s="276">
        <v>1E-4</v>
      </c>
      <c r="S223" s="276">
        <f t="shared" si="13"/>
        <v>0.01</v>
      </c>
      <c r="T223" s="276">
        <v>1E-4</v>
      </c>
      <c r="U223" s="276">
        <v>1E-4</v>
      </c>
      <c r="V223" s="276" t="s">
        <v>2450</v>
      </c>
      <c r="W223" s="276" t="s">
        <v>2450</v>
      </c>
      <c r="X223" s="276" t="s">
        <v>2450</v>
      </c>
      <c r="Y223" s="276" t="s">
        <v>2450</v>
      </c>
      <c r="Z223" s="276" t="s">
        <v>2450</v>
      </c>
      <c r="AA223" s="276" t="s">
        <v>2450</v>
      </c>
      <c r="AB223" s="276" t="s">
        <v>2450</v>
      </c>
      <c r="AC223" s="278">
        <v>0.33333333333333331</v>
      </c>
      <c r="AD223" s="278">
        <v>0.75</v>
      </c>
      <c r="AE223" s="278">
        <v>0.6875</v>
      </c>
      <c r="AF223" s="278" t="s">
        <v>2453</v>
      </c>
      <c r="AG223" s="276" t="s">
        <v>2454</v>
      </c>
      <c r="AH223" s="276" t="s">
        <v>2470</v>
      </c>
      <c r="AI223" s="276" t="s">
        <v>2450</v>
      </c>
      <c r="AJ223" s="279" t="s">
        <v>2450</v>
      </c>
      <c r="AK223" s="280" t="s">
        <v>2591</v>
      </c>
    </row>
    <row r="224" spans="1:37" ht="12.75" customHeight="1" x14ac:dyDescent="0.25">
      <c r="A224" s="132"/>
      <c r="B224" s="275" t="s">
        <v>4330</v>
      </c>
      <c r="C224" s="276" t="s">
        <v>4331</v>
      </c>
      <c r="D224" s="276" t="s">
        <v>4332</v>
      </c>
      <c r="E224" s="276">
        <v>627</v>
      </c>
      <c r="F224" s="276" t="s">
        <v>4333</v>
      </c>
      <c r="G224" s="276" t="s">
        <v>4334</v>
      </c>
      <c r="H224" s="276" t="s">
        <v>4335</v>
      </c>
      <c r="I224" s="276" t="s">
        <v>2446</v>
      </c>
      <c r="J224" s="274" t="s">
        <v>2447</v>
      </c>
      <c r="K224" s="276" t="s">
        <v>4336</v>
      </c>
      <c r="L224" s="276" t="s">
        <v>4337</v>
      </c>
      <c r="M224" s="276" t="s">
        <v>2450</v>
      </c>
      <c r="N224" s="276" t="s">
        <v>2450</v>
      </c>
      <c r="O224" s="276" t="s">
        <v>2451</v>
      </c>
      <c r="P224" s="276" t="s">
        <v>2452</v>
      </c>
      <c r="Q224" s="277">
        <v>1000</v>
      </c>
      <c r="R224" s="276">
        <v>0.01</v>
      </c>
      <c r="S224" s="276">
        <f t="shared" si="13"/>
        <v>10</v>
      </c>
      <c r="T224" s="276">
        <v>0.01</v>
      </c>
      <c r="U224" s="276">
        <v>0.01</v>
      </c>
      <c r="V224" s="276" t="s">
        <v>2450</v>
      </c>
      <c r="W224" s="276" t="s">
        <v>2450</v>
      </c>
      <c r="X224" s="276" t="s">
        <v>2450</v>
      </c>
      <c r="Y224" s="276" t="s">
        <v>2450</v>
      </c>
      <c r="Z224" s="276" t="s">
        <v>2450</v>
      </c>
      <c r="AA224" s="276" t="s">
        <v>2450</v>
      </c>
      <c r="AB224" s="276" t="s">
        <v>2450</v>
      </c>
      <c r="AC224" s="278">
        <v>0.33333333333333331</v>
      </c>
      <c r="AD224" s="278">
        <v>0.75</v>
      </c>
      <c r="AE224" s="278">
        <v>0.6875</v>
      </c>
      <c r="AF224" s="278" t="s">
        <v>2453</v>
      </c>
      <c r="AG224" s="276" t="s">
        <v>2454</v>
      </c>
      <c r="AH224" s="276" t="s">
        <v>2450</v>
      </c>
      <c r="AI224" s="276" t="s">
        <v>2450</v>
      </c>
      <c r="AJ224" s="279" t="s">
        <v>2450</v>
      </c>
      <c r="AK224" s="280" t="s">
        <v>2455</v>
      </c>
    </row>
    <row r="225" spans="1:37" ht="12.75" customHeight="1" x14ac:dyDescent="0.25">
      <c r="A225" s="132"/>
      <c r="B225" s="275" t="s">
        <v>4338</v>
      </c>
      <c r="C225" s="276" t="s">
        <v>4339</v>
      </c>
      <c r="D225" s="276" t="s">
        <v>4340</v>
      </c>
      <c r="E225" s="276">
        <v>966</v>
      </c>
      <c r="F225" s="276" t="s">
        <v>4341</v>
      </c>
      <c r="G225" s="276" t="s">
        <v>4342</v>
      </c>
      <c r="H225" s="276" t="s">
        <v>4343</v>
      </c>
      <c r="I225" s="276" t="s">
        <v>2511</v>
      </c>
      <c r="J225" s="274" t="s">
        <v>2512</v>
      </c>
      <c r="K225" s="276" t="s">
        <v>4344</v>
      </c>
      <c r="L225" s="276" t="s">
        <v>4345</v>
      </c>
      <c r="M225" s="276" t="s">
        <v>4346</v>
      </c>
      <c r="N225" s="276" t="s">
        <v>2450</v>
      </c>
      <c r="O225" s="276" t="s">
        <v>2467</v>
      </c>
      <c r="P225" s="276" t="s">
        <v>2452</v>
      </c>
      <c r="Q225" s="277">
        <v>100</v>
      </c>
      <c r="R225" s="276">
        <v>1E-4</v>
      </c>
      <c r="S225" s="276">
        <f t="shared" si="13"/>
        <v>0.01</v>
      </c>
      <c r="T225" s="276">
        <v>1E-4</v>
      </c>
      <c r="U225" s="276">
        <v>1E-4</v>
      </c>
      <c r="V225" s="276" t="s">
        <v>2450</v>
      </c>
      <c r="W225" s="276" t="s">
        <v>2450</v>
      </c>
      <c r="X225" s="276" t="s">
        <v>2450</v>
      </c>
      <c r="Y225" s="276" t="s">
        <v>2450</v>
      </c>
      <c r="Z225" s="276" t="s">
        <v>2450</v>
      </c>
      <c r="AA225" s="276" t="s">
        <v>2450</v>
      </c>
      <c r="AB225" s="276" t="s">
        <v>2450</v>
      </c>
      <c r="AC225" s="278">
        <v>0.33333333333333331</v>
      </c>
      <c r="AD225" s="278">
        <v>0.75</v>
      </c>
      <c r="AE225" s="278">
        <v>0.6875</v>
      </c>
      <c r="AF225" s="278" t="s">
        <v>2453</v>
      </c>
      <c r="AG225" s="276" t="s">
        <v>2454</v>
      </c>
      <c r="AH225" s="276" t="s">
        <v>2470</v>
      </c>
      <c r="AI225" s="276" t="s">
        <v>2450</v>
      </c>
      <c r="AJ225" s="279" t="s">
        <v>2450</v>
      </c>
      <c r="AK225" s="280" t="s">
        <v>2516</v>
      </c>
    </row>
    <row r="226" spans="1:37" ht="12.75" customHeight="1" x14ac:dyDescent="0.25">
      <c r="A226" s="132"/>
      <c r="B226" s="290" t="s">
        <v>4347</v>
      </c>
      <c r="C226" s="276" t="s">
        <v>4348</v>
      </c>
      <c r="D226" s="276" t="s">
        <v>4349</v>
      </c>
      <c r="E226" s="276">
        <v>372</v>
      </c>
      <c r="F226" s="276" t="s">
        <v>4350</v>
      </c>
      <c r="G226" s="276" t="s">
        <v>4351</v>
      </c>
      <c r="H226" s="276" t="s">
        <v>4352</v>
      </c>
      <c r="I226" s="276" t="s">
        <v>2642</v>
      </c>
      <c r="J226" s="274" t="s">
        <v>2643</v>
      </c>
      <c r="K226" s="276" t="s">
        <v>4353</v>
      </c>
      <c r="L226" s="276" t="s">
        <v>2450</v>
      </c>
      <c r="M226" s="276" t="s">
        <v>2450</v>
      </c>
      <c r="N226" s="291" t="s">
        <v>4353</v>
      </c>
      <c r="O226" s="276" t="s">
        <v>2646</v>
      </c>
      <c r="P226" s="276" t="s">
        <v>2468</v>
      </c>
      <c r="Q226" s="276" t="s">
        <v>2450</v>
      </c>
      <c r="R226" s="276" t="s">
        <v>2450</v>
      </c>
      <c r="S226" s="276" t="s">
        <v>2450</v>
      </c>
      <c r="T226" s="276" t="s">
        <v>2450</v>
      </c>
      <c r="U226" s="276" t="s">
        <v>2450</v>
      </c>
      <c r="V226" s="276" t="s">
        <v>2450</v>
      </c>
      <c r="W226" s="276">
        <v>1E-4</v>
      </c>
      <c r="X226" s="276">
        <v>100</v>
      </c>
      <c r="Y226" s="276">
        <f>X226*W226</f>
        <v>0.01</v>
      </c>
      <c r="Z226" s="276">
        <v>1E-4</v>
      </c>
      <c r="AA226" s="276">
        <v>1E-4</v>
      </c>
      <c r="AB226" s="292" t="s">
        <v>2530</v>
      </c>
      <c r="AC226" s="278">
        <v>0.33333333333333331</v>
      </c>
      <c r="AD226" s="278">
        <v>0.89583333333333337</v>
      </c>
      <c r="AE226" s="278">
        <v>0.60416666666666663</v>
      </c>
      <c r="AF226" s="278" t="s">
        <v>2453</v>
      </c>
      <c r="AG226" s="276" t="s">
        <v>2454</v>
      </c>
      <c r="AH226" s="276" t="s">
        <v>2450</v>
      </c>
      <c r="AI226" s="276" t="s">
        <v>2450</v>
      </c>
      <c r="AJ226" s="279" t="s">
        <v>2450</v>
      </c>
      <c r="AK226" s="280" t="s">
        <v>2647</v>
      </c>
    </row>
    <row r="227" spans="1:37" ht="12.75" customHeight="1" x14ac:dyDescent="0.25">
      <c r="A227" s="132"/>
      <c r="B227" s="275" t="s">
        <v>4354</v>
      </c>
      <c r="C227" s="276" t="s">
        <v>4355</v>
      </c>
      <c r="D227" s="276" t="s">
        <v>4356</v>
      </c>
      <c r="E227" s="276">
        <v>627</v>
      </c>
      <c r="F227" s="276" t="s">
        <v>4357</v>
      </c>
      <c r="G227" s="289" t="s">
        <v>4358</v>
      </c>
      <c r="H227" s="289" t="s">
        <v>4359</v>
      </c>
      <c r="I227" s="276" t="s">
        <v>2446</v>
      </c>
      <c r="J227" s="274" t="s">
        <v>2447</v>
      </c>
      <c r="K227" s="276" t="s">
        <v>4360</v>
      </c>
      <c r="L227" s="276" t="s">
        <v>4361</v>
      </c>
      <c r="M227" s="276" t="s">
        <v>2450</v>
      </c>
      <c r="N227" s="276" t="s">
        <v>2450</v>
      </c>
      <c r="O227" s="276" t="s">
        <v>2451</v>
      </c>
      <c r="P227" s="276" t="s">
        <v>2452</v>
      </c>
      <c r="Q227" s="277">
        <v>1000</v>
      </c>
      <c r="R227" s="276">
        <v>0.01</v>
      </c>
      <c r="S227" s="276">
        <f t="shared" ref="S227:S232" si="14">Q227*R227</f>
        <v>10</v>
      </c>
      <c r="T227" s="276">
        <v>0.01</v>
      </c>
      <c r="U227" s="276">
        <v>0.01</v>
      </c>
      <c r="V227" s="276" t="s">
        <v>2450</v>
      </c>
      <c r="W227" s="276" t="s">
        <v>2450</v>
      </c>
      <c r="X227" s="276" t="s">
        <v>2450</v>
      </c>
      <c r="Y227" s="276" t="s">
        <v>2450</v>
      </c>
      <c r="Z227" s="276" t="s">
        <v>2450</v>
      </c>
      <c r="AA227" s="276" t="s">
        <v>2450</v>
      </c>
      <c r="AB227" s="276" t="s">
        <v>2450</v>
      </c>
      <c r="AC227" s="278">
        <v>0.33333333333333331</v>
      </c>
      <c r="AD227" s="278">
        <v>0.75</v>
      </c>
      <c r="AE227" s="278">
        <v>0.6875</v>
      </c>
      <c r="AF227" s="278" t="s">
        <v>2453</v>
      </c>
      <c r="AG227" s="276" t="s">
        <v>2454</v>
      </c>
      <c r="AH227" s="276" t="s">
        <v>2450</v>
      </c>
      <c r="AI227" s="276" t="s">
        <v>2450</v>
      </c>
      <c r="AJ227" s="279" t="s">
        <v>2450</v>
      </c>
      <c r="AK227" s="280" t="s">
        <v>2455</v>
      </c>
    </row>
    <row r="228" spans="1:37" ht="12.75" customHeight="1" x14ac:dyDescent="0.25">
      <c r="A228" s="132"/>
      <c r="B228" s="314" t="s">
        <v>4362</v>
      </c>
      <c r="C228" s="289" t="s">
        <v>4363</v>
      </c>
      <c r="D228" s="289" t="s">
        <v>4364</v>
      </c>
      <c r="E228" s="289">
        <v>2500</v>
      </c>
      <c r="F228" s="289" t="s">
        <v>4365</v>
      </c>
      <c r="G228" s="276" t="s">
        <v>4366</v>
      </c>
      <c r="H228" s="276" t="s">
        <v>4367</v>
      </c>
      <c r="I228" s="276" t="s">
        <v>2462</v>
      </c>
      <c r="J228" s="274" t="s">
        <v>2463</v>
      </c>
      <c r="K228" s="276" t="s">
        <v>4368</v>
      </c>
      <c r="L228" s="276" t="s">
        <v>4369</v>
      </c>
      <c r="M228" s="276" t="s">
        <v>4370</v>
      </c>
      <c r="N228" s="276" t="s">
        <v>2450</v>
      </c>
      <c r="O228" s="276" t="s">
        <v>2467</v>
      </c>
      <c r="P228" s="276" t="s">
        <v>2468</v>
      </c>
      <c r="Q228" s="277">
        <v>1000</v>
      </c>
      <c r="R228" s="276">
        <v>1E-4</v>
      </c>
      <c r="S228" s="276">
        <f t="shared" si="14"/>
        <v>0.1</v>
      </c>
      <c r="T228" s="276">
        <v>1E-4</v>
      </c>
      <c r="U228" s="276">
        <v>1E-4</v>
      </c>
      <c r="V228" s="276" t="s">
        <v>2450</v>
      </c>
      <c r="W228" s="276" t="s">
        <v>2450</v>
      </c>
      <c r="X228" s="276" t="s">
        <v>2450</v>
      </c>
      <c r="Y228" s="276" t="s">
        <v>2450</v>
      </c>
      <c r="Z228" s="276" t="s">
        <v>2450</v>
      </c>
      <c r="AA228" s="276" t="s">
        <v>2450</v>
      </c>
      <c r="AB228" s="276" t="s">
        <v>2450</v>
      </c>
      <c r="AC228" s="278">
        <v>0.33333333333333331</v>
      </c>
      <c r="AD228" s="278">
        <v>0.75</v>
      </c>
      <c r="AE228" s="278">
        <v>0.75</v>
      </c>
      <c r="AF228" s="278" t="s">
        <v>2469</v>
      </c>
      <c r="AG228" s="276" t="s">
        <v>2454</v>
      </c>
      <c r="AH228" s="276" t="s">
        <v>2470</v>
      </c>
      <c r="AI228" s="276" t="s">
        <v>2450</v>
      </c>
      <c r="AJ228" s="279" t="s">
        <v>2450</v>
      </c>
      <c r="AK228" s="280" t="s">
        <v>2471</v>
      </c>
    </row>
    <row r="229" spans="1:37" ht="12.75" customHeight="1" x14ac:dyDescent="0.25">
      <c r="A229" s="132"/>
      <c r="B229" s="275" t="s">
        <v>4371</v>
      </c>
      <c r="C229" s="276" t="s">
        <v>4372</v>
      </c>
      <c r="D229" s="276" t="s">
        <v>4373</v>
      </c>
      <c r="E229" s="276">
        <v>966</v>
      </c>
      <c r="F229" s="276" t="s">
        <v>4374</v>
      </c>
      <c r="G229" s="276" t="s">
        <v>4375</v>
      </c>
      <c r="H229" s="276" t="s">
        <v>4376</v>
      </c>
      <c r="I229" s="276" t="s">
        <v>2511</v>
      </c>
      <c r="J229" s="274" t="s">
        <v>2512</v>
      </c>
      <c r="K229" s="276" t="s">
        <v>4377</v>
      </c>
      <c r="L229" s="276" t="s">
        <v>4378</v>
      </c>
      <c r="M229" s="276" t="s">
        <v>4379</v>
      </c>
      <c r="N229" s="276" t="s">
        <v>2450</v>
      </c>
      <c r="O229" s="276" t="s">
        <v>2467</v>
      </c>
      <c r="P229" s="276" t="s">
        <v>2452</v>
      </c>
      <c r="Q229" s="277">
        <v>100</v>
      </c>
      <c r="R229" s="276">
        <v>1E-4</v>
      </c>
      <c r="S229" s="276">
        <f t="shared" si="14"/>
        <v>0.01</v>
      </c>
      <c r="T229" s="276">
        <v>1E-4</v>
      </c>
      <c r="U229" s="276">
        <v>1E-4</v>
      </c>
      <c r="V229" s="276" t="s">
        <v>2450</v>
      </c>
      <c r="W229" s="276" t="s">
        <v>2450</v>
      </c>
      <c r="X229" s="276" t="s">
        <v>2450</v>
      </c>
      <c r="Y229" s="276" t="s">
        <v>2450</v>
      </c>
      <c r="Z229" s="276" t="s">
        <v>2450</v>
      </c>
      <c r="AA229" s="276" t="s">
        <v>2450</v>
      </c>
      <c r="AB229" s="276" t="s">
        <v>2450</v>
      </c>
      <c r="AC229" s="278">
        <v>0.33333333333333331</v>
      </c>
      <c r="AD229" s="278">
        <v>0.75</v>
      </c>
      <c r="AE229" s="278">
        <v>0.6875</v>
      </c>
      <c r="AF229" s="278" t="s">
        <v>2453</v>
      </c>
      <c r="AG229" s="276" t="s">
        <v>2454</v>
      </c>
      <c r="AH229" s="276" t="s">
        <v>2470</v>
      </c>
      <c r="AI229" s="276" t="s">
        <v>2450</v>
      </c>
      <c r="AJ229" s="279" t="s">
        <v>2450</v>
      </c>
      <c r="AK229" s="280" t="s">
        <v>2516</v>
      </c>
    </row>
    <row r="230" spans="1:37" ht="12.75" customHeight="1" x14ac:dyDescent="0.25">
      <c r="A230" s="132"/>
      <c r="B230" s="275" t="s">
        <v>4380</v>
      </c>
      <c r="C230" s="276" t="s">
        <v>4381</v>
      </c>
      <c r="D230" s="276" t="s">
        <v>4382</v>
      </c>
      <c r="E230" s="276">
        <v>762</v>
      </c>
      <c r="F230" s="276" t="s">
        <v>4383</v>
      </c>
      <c r="G230" s="276" t="s">
        <v>4384</v>
      </c>
      <c r="H230" s="276" t="s">
        <v>4385</v>
      </c>
      <c r="I230" s="276" t="s">
        <v>2586</v>
      </c>
      <c r="J230" s="274" t="s">
        <v>2587</v>
      </c>
      <c r="K230" s="276" t="s">
        <v>4386</v>
      </c>
      <c r="L230" s="276" t="s">
        <v>4387</v>
      </c>
      <c r="M230" s="276" t="s">
        <v>4388</v>
      </c>
      <c r="N230" s="276" t="s">
        <v>2450</v>
      </c>
      <c r="O230" s="276" t="s">
        <v>2467</v>
      </c>
      <c r="P230" s="276" t="s">
        <v>2452</v>
      </c>
      <c r="Q230" s="277">
        <v>100</v>
      </c>
      <c r="R230" s="276">
        <v>1E-4</v>
      </c>
      <c r="S230" s="276">
        <f t="shared" si="14"/>
        <v>0.01</v>
      </c>
      <c r="T230" s="276">
        <v>1E-4</v>
      </c>
      <c r="U230" s="276">
        <v>1E-4</v>
      </c>
      <c r="V230" s="276" t="s">
        <v>2450</v>
      </c>
      <c r="W230" s="276" t="s">
        <v>2450</v>
      </c>
      <c r="X230" s="276" t="s">
        <v>2450</v>
      </c>
      <c r="Y230" s="276" t="s">
        <v>2450</v>
      </c>
      <c r="Z230" s="276" t="s">
        <v>2450</v>
      </c>
      <c r="AA230" s="276" t="s">
        <v>2450</v>
      </c>
      <c r="AB230" s="276" t="s">
        <v>2450</v>
      </c>
      <c r="AC230" s="278">
        <v>0.33333333333333331</v>
      </c>
      <c r="AD230" s="278">
        <v>0.75</v>
      </c>
      <c r="AE230" s="278">
        <v>0.6875</v>
      </c>
      <c r="AF230" s="278" t="s">
        <v>2453</v>
      </c>
      <c r="AG230" s="276" t="s">
        <v>2454</v>
      </c>
      <c r="AH230" s="276" t="s">
        <v>2470</v>
      </c>
      <c r="AI230" s="276" t="s">
        <v>2450</v>
      </c>
      <c r="AJ230" s="279" t="s">
        <v>2450</v>
      </c>
      <c r="AK230" s="280" t="s">
        <v>2591</v>
      </c>
    </row>
    <row r="231" spans="1:37" ht="12.75" customHeight="1" x14ac:dyDescent="0.25">
      <c r="A231" s="132"/>
      <c r="B231" s="275" t="s">
        <v>4389</v>
      </c>
      <c r="C231" s="276" t="s">
        <v>4390</v>
      </c>
      <c r="D231" s="276" t="s">
        <v>4391</v>
      </c>
      <c r="E231" s="276">
        <v>627</v>
      </c>
      <c r="F231" s="276" t="s">
        <v>4392</v>
      </c>
      <c r="G231" s="276" t="s">
        <v>4393</v>
      </c>
      <c r="H231" s="276" t="s">
        <v>4394</v>
      </c>
      <c r="I231" s="276" t="s">
        <v>2446</v>
      </c>
      <c r="J231" s="274" t="s">
        <v>2447</v>
      </c>
      <c r="K231" s="276" t="s">
        <v>4395</v>
      </c>
      <c r="L231" s="276" t="s">
        <v>4396</v>
      </c>
      <c r="M231" s="276" t="s">
        <v>2450</v>
      </c>
      <c r="N231" s="276" t="s">
        <v>2450</v>
      </c>
      <c r="O231" s="276" t="s">
        <v>2451</v>
      </c>
      <c r="P231" s="276" t="s">
        <v>2452</v>
      </c>
      <c r="Q231" s="277">
        <v>1000</v>
      </c>
      <c r="R231" s="276">
        <v>0.01</v>
      </c>
      <c r="S231" s="276">
        <f t="shared" si="14"/>
        <v>10</v>
      </c>
      <c r="T231" s="276">
        <v>0.01</v>
      </c>
      <c r="U231" s="276">
        <v>0.01</v>
      </c>
      <c r="V231" s="276" t="s">
        <v>2450</v>
      </c>
      <c r="W231" s="276" t="s">
        <v>2450</v>
      </c>
      <c r="X231" s="276" t="s">
        <v>2450</v>
      </c>
      <c r="Y231" s="276" t="s">
        <v>2450</v>
      </c>
      <c r="Z231" s="276" t="s">
        <v>2450</v>
      </c>
      <c r="AA231" s="276" t="s">
        <v>2450</v>
      </c>
      <c r="AB231" s="276" t="s">
        <v>2450</v>
      </c>
      <c r="AC231" s="278">
        <v>0.33333333333333331</v>
      </c>
      <c r="AD231" s="278">
        <v>0.75</v>
      </c>
      <c r="AE231" s="278">
        <v>0.6875</v>
      </c>
      <c r="AF231" s="278" t="s">
        <v>2453</v>
      </c>
      <c r="AG231" s="276" t="s">
        <v>2454</v>
      </c>
      <c r="AH231" s="276" t="s">
        <v>2450</v>
      </c>
      <c r="AI231" s="276" t="s">
        <v>2450</v>
      </c>
      <c r="AJ231" s="279" t="s">
        <v>2450</v>
      </c>
      <c r="AK231" s="280" t="s">
        <v>2455</v>
      </c>
    </row>
    <row r="232" spans="1:37" ht="12.75" customHeight="1" x14ac:dyDescent="0.25">
      <c r="A232" s="132"/>
      <c r="B232" s="275" t="s">
        <v>4397</v>
      </c>
      <c r="C232" s="276" t="s">
        <v>4398</v>
      </c>
      <c r="D232" s="276" t="s">
        <v>4399</v>
      </c>
      <c r="E232" s="276">
        <v>725</v>
      </c>
      <c r="F232" s="276" t="s">
        <v>4400</v>
      </c>
      <c r="G232" s="276" t="s">
        <v>4401</v>
      </c>
      <c r="H232" s="276" t="s">
        <v>4402</v>
      </c>
      <c r="I232" s="276" t="s">
        <v>2852</v>
      </c>
      <c r="J232" s="274" t="s">
        <v>2853</v>
      </c>
      <c r="K232" s="276" t="s">
        <v>4403</v>
      </c>
      <c r="L232" s="276" t="s">
        <v>4404</v>
      </c>
      <c r="M232" s="276" t="s">
        <v>4405</v>
      </c>
      <c r="N232" s="276" t="s">
        <v>2450</v>
      </c>
      <c r="O232" s="276" t="s">
        <v>2857</v>
      </c>
      <c r="P232" s="276" t="s">
        <v>2452</v>
      </c>
      <c r="Q232" s="277">
        <v>100</v>
      </c>
      <c r="R232" s="276">
        <v>0.01</v>
      </c>
      <c r="S232" s="276">
        <f t="shared" si="14"/>
        <v>1</v>
      </c>
      <c r="T232" s="276">
        <v>0.01</v>
      </c>
      <c r="U232" s="276">
        <v>0.01</v>
      </c>
      <c r="V232" s="276" t="s">
        <v>2450</v>
      </c>
      <c r="W232" s="276" t="s">
        <v>2450</v>
      </c>
      <c r="X232" s="276" t="s">
        <v>2450</v>
      </c>
      <c r="Y232" s="276" t="s">
        <v>2450</v>
      </c>
      <c r="Z232" s="276" t="s">
        <v>2450</v>
      </c>
      <c r="AA232" s="276" t="s">
        <v>2450</v>
      </c>
      <c r="AB232" s="276" t="s">
        <v>2450</v>
      </c>
      <c r="AC232" s="278">
        <v>0.33333333333333331</v>
      </c>
      <c r="AD232" s="278">
        <v>0.75</v>
      </c>
      <c r="AE232" s="278">
        <v>0.66666666666666663</v>
      </c>
      <c r="AF232" s="278" t="s">
        <v>2453</v>
      </c>
      <c r="AG232" s="276" t="s">
        <v>2454</v>
      </c>
      <c r="AH232" s="276" t="s">
        <v>2470</v>
      </c>
      <c r="AI232" s="276" t="s">
        <v>2450</v>
      </c>
      <c r="AJ232" s="279" t="s">
        <v>2450</v>
      </c>
      <c r="AK232" s="280" t="s">
        <v>2858</v>
      </c>
    </row>
    <row r="233" spans="1:37" ht="12.75" customHeight="1" x14ac:dyDescent="0.25">
      <c r="A233" s="132"/>
      <c r="B233" s="275" t="s">
        <v>4406</v>
      </c>
      <c r="C233" s="276" t="s">
        <v>4407</v>
      </c>
      <c r="D233" s="276" t="s">
        <v>4408</v>
      </c>
      <c r="E233" s="276">
        <v>966</v>
      </c>
      <c r="F233" s="276" t="s">
        <v>4409</v>
      </c>
      <c r="G233" s="276" t="s">
        <v>4410</v>
      </c>
      <c r="H233" s="276" t="s">
        <v>4411</v>
      </c>
      <c r="I233" s="276" t="s">
        <v>2511</v>
      </c>
      <c r="J233" s="274" t="s">
        <v>2512</v>
      </c>
      <c r="K233" s="276" t="s">
        <v>4412</v>
      </c>
      <c r="L233" s="276" t="s">
        <v>4413</v>
      </c>
      <c r="M233" s="276" t="s">
        <v>4414</v>
      </c>
      <c r="N233" s="276" t="s">
        <v>2450</v>
      </c>
      <c r="O233" s="276" t="s">
        <v>2467</v>
      </c>
      <c r="P233" s="276" t="s">
        <v>2452</v>
      </c>
      <c r="Q233" s="277">
        <v>100</v>
      </c>
      <c r="R233" s="276">
        <v>1E-4</v>
      </c>
      <c r="S233" s="276">
        <f>Q233*R233</f>
        <v>0.01</v>
      </c>
      <c r="T233" s="276">
        <v>1E-4</v>
      </c>
      <c r="U233" s="276">
        <v>1E-4</v>
      </c>
      <c r="V233" s="276" t="s">
        <v>2450</v>
      </c>
      <c r="W233" s="276" t="s">
        <v>2450</v>
      </c>
      <c r="X233" s="276" t="s">
        <v>2450</v>
      </c>
      <c r="Y233" s="276" t="s">
        <v>2450</v>
      </c>
      <c r="Z233" s="276" t="s">
        <v>2450</v>
      </c>
      <c r="AA233" s="276" t="s">
        <v>2450</v>
      </c>
      <c r="AB233" s="276" t="s">
        <v>2450</v>
      </c>
      <c r="AC233" s="278">
        <v>0.33333333333333331</v>
      </c>
      <c r="AD233" s="278">
        <v>0.75</v>
      </c>
      <c r="AE233" s="278">
        <v>0.6875</v>
      </c>
      <c r="AF233" s="278" t="s">
        <v>2453</v>
      </c>
      <c r="AG233" s="276" t="s">
        <v>2454</v>
      </c>
      <c r="AH233" s="276" t="s">
        <v>2470</v>
      </c>
      <c r="AI233" s="276" t="s">
        <v>2450</v>
      </c>
      <c r="AJ233" s="279" t="s">
        <v>2450</v>
      </c>
      <c r="AK233" s="280" t="s">
        <v>2516</v>
      </c>
    </row>
    <row r="234" spans="1:37" ht="12.75" customHeight="1" x14ac:dyDescent="0.25">
      <c r="A234" s="132"/>
      <c r="B234" s="302" t="s">
        <v>4415</v>
      </c>
      <c r="C234" s="300" t="s">
        <v>4416</v>
      </c>
      <c r="D234" s="300" t="s">
        <v>4417</v>
      </c>
      <c r="E234" s="300">
        <v>372</v>
      </c>
      <c r="F234" s="300" t="s">
        <v>4418</v>
      </c>
      <c r="G234" s="300" t="s">
        <v>4419</v>
      </c>
      <c r="H234" s="300" t="s">
        <v>4420</v>
      </c>
      <c r="I234" s="300" t="s">
        <v>2642</v>
      </c>
      <c r="J234" s="300" t="s">
        <v>2643</v>
      </c>
      <c r="K234" s="276" t="s">
        <v>4421</v>
      </c>
      <c r="L234" s="276" t="s">
        <v>2450</v>
      </c>
      <c r="M234" s="276" t="s">
        <v>2450</v>
      </c>
      <c r="N234" s="291" t="s">
        <v>4422</v>
      </c>
      <c r="O234" s="276" t="s">
        <v>2646</v>
      </c>
      <c r="P234" s="276" t="s">
        <v>2468</v>
      </c>
      <c r="Q234" s="276" t="s">
        <v>2450</v>
      </c>
      <c r="R234" s="276" t="s">
        <v>2450</v>
      </c>
      <c r="S234" s="276" t="s">
        <v>2450</v>
      </c>
      <c r="T234" s="276" t="s">
        <v>2450</v>
      </c>
      <c r="U234" s="276" t="s">
        <v>2450</v>
      </c>
      <c r="V234" s="276" t="s">
        <v>2450</v>
      </c>
      <c r="W234" s="276">
        <v>1E-4</v>
      </c>
      <c r="X234" s="276">
        <v>100</v>
      </c>
      <c r="Y234" s="276">
        <f>X234*W234</f>
        <v>0.01</v>
      </c>
      <c r="Z234" s="276">
        <v>1E-4</v>
      </c>
      <c r="AA234" s="276">
        <v>1E-4</v>
      </c>
      <c r="AB234" s="292" t="s">
        <v>2530</v>
      </c>
      <c r="AC234" s="278">
        <v>0.33333333333333331</v>
      </c>
      <c r="AD234" s="278">
        <v>0.89583333333333337</v>
      </c>
      <c r="AE234" s="278">
        <v>0.60416666666666663</v>
      </c>
      <c r="AF234" s="278" t="s">
        <v>2453</v>
      </c>
      <c r="AG234" s="276" t="s">
        <v>2454</v>
      </c>
      <c r="AH234" s="276" t="s">
        <v>2450</v>
      </c>
      <c r="AI234" s="276" t="s">
        <v>2450</v>
      </c>
      <c r="AJ234" s="279" t="s">
        <v>2450</v>
      </c>
      <c r="AK234" s="280" t="s">
        <v>2647</v>
      </c>
    </row>
    <row r="235" spans="1:37" ht="12.75" customHeight="1" x14ac:dyDescent="0.25">
      <c r="A235" s="132"/>
      <c r="B235" s="275" t="s">
        <v>4423</v>
      </c>
      <c r="C235" s="276" t="s">
        <v>4424</v>
      </c>
      <c r="D235" s="276" t="s">
        <v>4425</v>
      </c>
      <c r="E235" s="276">
        <v>725</v>
      </c>
      <c r="F235" s="276" t="s">
        <v>4426</v>
      </c>
      <c r="G235" s="276" t="s">
        <v>4427</v>
      </c>
      <c r="H235" s="276" t="s">
        <v>4428</v>
      </c>
      <c r="I235" s="276" t="s">
        <v>3565</v>
      </c>
      <c r="J235" s="274" t="s">
        <v>3566</v>
      </c>
      <c r="K235" s="276" t="s">
        <v>4429</v>
      </c>
      <c r="L235" s="276" t="s">
        <v>4430</v>
      </c>
      <c r="M235" s="276" t="s">
        <v>4431</v>
      </c>
      <c r="N235" s="276" t="s">
        <v>2450</v>
      </c>
      <c r="O235" s="276" t="s">
        <v>2467</v>
      </c>
      <c r="P235" s="276" t="s">
        <v>2452</v>
      </c>
      <c r="Q235" s="277">
        <v>100</v>
      </c>
      <c r="R235" s="276">
        <v>1E-4</v>
      </c>
      <c r="S235" s="276">
        <f>Q235*R235</f>
        <v>0.01</v>
      </c>
      <c r="T235" s="276">
        <v>1E-4</v>
      </c>
      <c r="U235" s="276">
        <v>1E-4</v>
      </c>
      <c r="V235" s="276" t="s">
        <v>2450</v>
      </c>
      <c r="W235" s="276" t="s">
        <v>2450</v>
      </c>
      <c r="X235" s="276" t="s">
        <v>2450</v>
      </c>
      <c r="Y235" s="276" t="s">
        <v>2450</v>
      </c>
      <c r="Z235" s="276" t="s">
        <v>2450</v>
      </c>
      <c r="AA235" s="276" t="s">
        <v>2450</v>
      </c>
      <c r="AB235" s="276" t="s">
        <v>2450</v>
      </c>
      <c r="AC235" s="278">
        <v>0.33333333333333331</v>
      </c>
      <c r="AD235" s="278">
        <v>0.75</v>
      </c>
      <c r="AE235" s="278">
        <v>0.6875</v>
      </c>
      <c r="AF235" s="278" t="s">
        <v>2453</v>
      </c>
      <c r="AG235" s="276" t="s">
        <v>2454</v>
      </c>
      <c r="AH235" s="276" t="s">
        <v>2470</v>
      </c>
      <c r="AI235" s="276" t="s">
        <v>2450</v>
      </c>
      <c r="AJ235" s="279" t="s">
        <v>2450</v>
      </c>
      <c r="AK235" s="280" t="s">
        <v>3570</v>
      </c>
    </row>
    <row r="236" spans="1:37" ht="12.75" customHeight="1" x14ac:dyDescent="0.25">
      <c r="A236" s="132"/>
      <c r="B236" s="275" t="s">
        <v>4432</v>
      </c>
      <c r="C236" s="276" t="s">
        <v>4433</v>
      </c>
      <c r="D236" s="276" t="s">
        <v>4434</v>
      </c>
      <c r="E236" s="276">
        <v>788</v>
      </c>
      <c r="F236" s="276" t="s">
        <v>4435</v>
      </c>
      <c r="G236" s="276" t="s">
        <v>4436</v>
      </c>
      <c r="H236" s="276" t="s">
        <v>4437</v>
      </c>
      <c r="I236" s="276" t="s">
        <v>2523</v>
      </c>
      <c r="J236" s="274" t="s">
        <v>2524</v>
      </c>
      <c r="K236" s="276" t="s">
        <v>4438</v>
      </c>
      <c r="L236" s="276" t="s">
        <v>4439</v>
      </c>
      <c r="M236" s="276" t="s">
        <v>4440</v>
      </c>
      <c r="N236" s="276" t="s">
        <v>2450</v>
      </c>
      <c r="O236" s="276" t="s">
        <v>2467</v>
      </c>
      <c r="P236" s="276" t="s">
        <v>2452</v>
      </c>
      <c r="Q236" s="277">
        <v>100</v>
      </c>
      <c r="R236" s="276">
        <v>1E-4</v>
      </c>
      <c r="S236" s="276">
        <f>Q236*R236</f>
        <v>0.01</v>
      </c>
      <c r="T236" s="276">
        <v>1E-4</v>
      </c>
      <c r="U236" s="276">
        <v>1E-4</v>
      </c>
      <c r="V236" s="276" t="s">
        <v>2450</v>
      </c>
      <c r="W236" s="276" t="s">
        <v>2450</v>
      </c>
      <c r="X236" s="276" t="s">
        <v>2450</v>
      </c>
      <c r="Y236" s="276" t="s">
        <v>2450</v>
      </c>
      <c r="Z236" s="276" t="s">
        <v>2450</v>
      </c>
      <c r="AA236" s="276" t="s">
        <v>2450</v>
      </c>
      <c r="AB236" s="276" t="s">
        <v>2450</v>
      </c>
      <c r="AC236" s="278">
        <v>0.33333333333333331</v>
      </c>
      <c r="AD236" s="278">
        <v>0.75</v>
      </c>
      <c r="AE236" s="278">
        <v>0.6875</v>
      </c>
      <c r="AF236" s="278" t="s">
        <v>2453</v>
      </c>
      <c r="AG236" s="276" t="s">
        <v>2454</v>
      </c>
      <c r="AH236" s="276" t="s">
        <v>2470</v>
      </c>
      <c r="AI236" s="276" t="s">
        <v>2450</v>
      </c>
      <c r="AJ236" s="279" t="s">
        <v>2450</v>
      </c>
      <c r="AK236" s="280" t="s">
        <v>2531</v>
      </c>
    </row>
    <row r="237" spans="1:37" ht="12.75" customHeight="1" x14ac:dyDescent="0.25">
      <c r="A237" s="132"/>
      <c r="B237" s="275" t="s">
        <v>4441</v>
      </c>
      <c r="C237" s="276" t="s">
        <v>4442</v>
      </c>
      <c r="D237" s="276" t="s">
        <v>4443</v>
      </c>
      <c r="E237" s="276">
        <v>762</v>
      </c>
      <c r="F237" s="276" t="s">
        <v>4444</v>
      </c>
      <c r="G237" s="276" t="s">
        <v>4445</v>
      </c>
      <c r="H237" s="276" t="s">
        <v>4446</v>
      </c>
      <c r="I237" s="276" t="s">
        <v>2586</v>
      </c>
      <c r="J237" s="274" t="s">
        <v>2587</v>
      </c>
      <c r="K237" s="276" t="s">
        <v>4447</v>
      </c>
      <c r="L237" s="276" t="s">
        <v>4448</v>
      </c>
      <c r="M237" s="276" t="s">
        <v>4449</v>
      </c>
      <c r="N237" s="276" t="s">
        <v>2450</v>
      </c>
      <c r="O237" s="276" t="s">
        <v>2467</v>
      </c>
      <c r="P237" s="276" t="s">
        <v>2452</v>
      </c>
      <c r="Q237" s="277">
        <v>100</v>
      </c>
      <c r="R237" s="276">
        <v>1E-4</v>
      </c>
      <c r="S237" s="276">
        <f>Q237*R237</f>
        <v>0.01</v>
      </c>
      <c r="T237" s="276">
        <v>1E-4</v>
      </c>
      <c r="U237" s="276">
        <v>1E-4</v>
      </c>
      <c r="V237" s="276" t="s">
        <v>2450</v>
      </c>
      <c r="W237" s="276" t="s">
        <v>2450</v>
      </c>
      <c r="X237" s="276" t="s">
        <v>2450</v>
      </c>
      <c r="Y237" s="276" t="s">
        <v>2450</v>
      </c>
      <c r="Z237" s="276" t="s">
        <v>2450</v>
      </c>
      <c r="AA237" s="276" t="s">
        <v>2450</v>
      </c>
      <c r="AB237" s="276" t="s">
        <v>2450</v>
      </c>
      <c r="AC237" s="278">
        <v>0.33333333333333331</v>
      </c>
      <c r="AD237" s="278">
        <v>0.75</v>
      </c>
      <c r="AE237" s="278">
        <v>0.6875</v>
      </c>
      <c r="AF237" s="278" t="s">
        <v>2453</v>
      </c>
      <c r="AG237" s="276" t="s">
        <v>2454</v>
      </c>
      <c r="AH237" s="276" t="s">
        <v>2470</v>
      </c>
      <c r="AI237" s="276" t="s">
        <v>2450</v>
      </c>
      <c r="AJ237" s="279" t="s">
        <v>2450</v>
      </c>
      <c r="AK237" s="280" t="s">
        <v>2591</v>
      </c>
    </row>
    <row r="238" spans="1:37" ht="12.75" customHeight="1" x14ac:dyDescent="0.25">
      <c r="A238" s="132"/>
      <c r="B238" s="293" t="s">
        <v>4450</v>
      </c>
      <c r="C238" s="294" t="s">
        <v>4451</v>
      </c>
      <c r="D238" s="294" t="s">
        <v>4452</v>
      </c>
      <c r="E238" s="294">
        <v>627</v>
      </c>
      <c r="F238" s="294" t="s">
        <v>4453</v>
      </c>
      <c r="G238" s="294" t="s">
        <v>4454</v>
      </c>
      <c r="H238" s="294" t="s">
        <v>4455</v>
      </c>
      <c r="I238" s="294" t="s">
        <v>2446</v>
      </c>
      <c r="J238" s="311" t="s">
        <v>2447</v>
      </c>
      <c r="K238" s="294" t="s">
        <v>4456</v>
      </c>
      <c r="L238" s="294" t="s">
        <v>4457</v>
      </c>
      <c r="M238" s="296" t="s">
        <v>2450</v>
      </c>
      <c r="N238" s="296" t="s">
        <v>2450</v>
      </c>
      <c r="O238" s="296" t="s">
        <v>2451</v>
      </c>
      <c r="P238" s="296" t="s">
        <v>2452</v>
      </c>
      <c r="Q238" s="301">
        <v>1000</v>
      </c>
      <c r="R238" s="296">
        <v>0.01</v>
      </c>
      <c r="S238" s="296">
        <v>10</v>
      </c>
      <c r="T238" s="296">
        <v>0.01</v>
      </c>
      <c r="U238" s="296">
        <v>0.01</v>
      </c>
      <c r="V238" s="296" t="s">
        <v>2450</v>
      </c>
      <c r="W238" s="296"/>
      <c r="X238" s="296"/>
      <c r="Y238" s="296"/>
      <c r="Z238" s="296"/>
      <c r="AA238" s="296"/>
      <c r="AB238" s="276" t="s">
        <v>2450</v>
      </c>
      <c r="AC238" s="297">
        <v>0.33333333333333298</v>
      </c>
      <c r="AD238" s="297">
        <v>0.75</v>
      </c>
      <c r="AE238" s="297">
        <v>0.6875</v>
      </c>
      <c r="AF238" s="297" t="s">
        <v>2453</v>
      </c>
      <c r="AG238" s="296" t="s">
        <v>2454</v>
      </c>
      <c r="AH238" s="296" t="s">
        <v>2450</v>
      </c>
      <c r="AI238" s="276" t="s">
        <v>2450</v>
      </c>
      <c r="AJ238" s="279" t="s">
        <v>2450</v>
      </c>
      <c r="AK238" s="280" t="s">
        <v>2455</v>
      </c>
    </row>
    <row r="239" spans="1:37" ht="12.75" customHeight="1" x14ac:dyDescent="0.25">
      <c r="A239" s="132"/>
      <c r="B239" s="275" t="s">
        <v>4458</v>
      </c>
      <c r="C239" s="276" t="s">
        <v>4459</v>
      </c>
      <c r="D239" s="276" t="s">
        <v>4460</v>
      </c>
      <c r="E239" s="276">
        <v>762</v>
      </c>
      <c r="F239" s="276" t="s">
        <v>4461</v>
      </c>
      <c r="G239" s="276" t="s">
        <v>4462</v>
      </c>
      <c r="H239" s="276" t="s">
        <v>4463</v>
      </c>
      <c r="I239" s="276" t="s">
        <v>2586</v>
      </c>
      <c r="J239" s="274" t="s">
        <v>2587</v>
      </c>
      <c r="K239" s="276" t="s">
        <v>4464</v>
      </c>
      <c r="L239" s="276" t="s">
        <v>4465</v>
      </c>
      <c r="M239" s="276" t="s">
        <v>4466</v>
      </c>
      <c r="N239" s="276" t="s">
        <v>2450</v>
      </c>
      <c r="O239" s="276" t="s">
        <v>2467</v>
      </c>
      <c r="P239" s="276" t="s">
        <v>2452</v>
      </c>
      <c r="Q239" s="277">
        <v>100</v>
      </c>
      <c r="R239" s="276">
        <v>1E-4</v>
      </c>
      <c r="S239" s="276">
        <f t="shared" ref="S239:S258" si="15">Q239*R239</f>
        <v>0.01</v>
      </c>
      <c r="T239" s="276">
        <v>1E-4</v>
      </c>
      <c r="U239" s="276">
        <v>1E-4</v>
      </c>
      <c r="V239" s="276" t="s">
        <v>2450</v>
      </c>
      <c r="W239" s="276" t="s">
        <v>2450</v>
      </c>
      <c r="X239" s="276" t="s">
        <v>2450</v>
      </c>
      <c r="Y239" s="276" t="s">
        <v>2450</v>
      </c>
      <c r="Z239" s="276" t="s">
        <v>2450</v>
      </c>
      <c r="AA239" s="276" t="s">
        <v>2450</v>
      </c>
      <c r="AB239" s="276" t="s">
        <v>2450</v>
      </c>
      <c r="AC239" s="278">
        <v>0.33333333333333331</v>
      </c>
      <c r="AD239" s="278">
        <v>0.75</v>
      </c>
      <c r="AE239" s="278">
        <v>0.6875</v>
      </c>
      <c r="AF239" s="278" t="s">
        <v>2453</v>
      </c>
      <c r="AG239" s="276" t="s">
        <v>2454</v>
      </c>
      <c r="AH239" s="276" t="s">
        <v>2470</v>
      </c>
      <c r="AI239" s="276" t="s">
        <v>2450</v>
      </c>
      <c r="AJ239" s="279" t="s">
        <v>2450</v>
      </c>
      <c r="AK239" s="280" t="s">
        <v>2591</v>
      </c>
    </row>
    <row r="240" spans="1:37" ht="12.75" customHeight="1" x14ac:dyDescent="0.25">
      <c r="A240" s="132"/>
      <c r="B240" s="275" t="s">
        <v>4467</v>
      </c>
      <c r="C240" s="276" t="s">
        <v>4468</v>
      </c>
      <c r="D240" s="276" t="s">
        <v>4469</v>
      </c>
      <c r="E240" s="276">
        <v>762</v>
      </c>
      <c r="F240" s="276" t="s">
        <v>4470</v>
      </c>
      <c r="G240" s="276" t="s">
        <v>4471</v>
      </c>
      <c r="H240" s="276" t="s">
        <v>4472</v>
      </c>
      <c r="I240" s="276" t="s">
        <v>2586</v>
      </c>
      <c r="J240" s="274" t="s">
        <v>2587</v>
      </c>
      <c r="K240" s="276" t="s">
        <v>4473</v>
      </c>
      <c r="L240" s="276" t="s">
        <v>4474</v>
      </c>
      <c r="M240" s="276" t="s">
        <v>4475</v>
      </c>
      <c r="N240" s="276" t="s">
        <v>2450</v>
      </c>
      <c r="O240" s="276" t="s">
        <v>2467</v>
      </c>
      <c r="P240" s="276" t="s">
        <v>2452</v>
      </c>
      <c r="Q240" s="277">
        <v>100</v>
      </c>
      <c r="R240" s="276">
        <v>1E-4</v>
      </c>
      <c r="S240" s="276">
        <f t="shared" si="15"/>
        <v>0.01</v>
      </c>
      <c r="T240" s="276">
        <v>1E-4</v>
      </c>
      <c r="U240" s="276">
        <v>1E-4</v>
      </c>
      <c r="V240" s="276" t="s">
        <v>2450</v>
      </c>
      <c r="W240" s="276" t="s">
        <v>2450</v>
      </c>
      <c r="X240" s="276" t="s">
        <v>2450</v>
      </c>
      <c r="Y240" s="276" t="s">
        <v>2450</v>
      </c>
      <c r="Z240" s="276" t="s">
        <v>2450</v>
      </c>
      <c r="AA240" s="276" t="s">
        <v>2450</v>
      </c>
      <c r="AB240" s="276" t="s">
        <v>2450</v>
      </c>
      <c r="AC240" s="278">
        <v>0.33333333333333331</v>
      </c>
      <c r="AD240" s="278">
        <v>0.75</v>
      </c>
      <c r="AE240" s="278">
        <v>0.6875</v>
      </c>
      <c r="AF240" s="278" t="s">
        <v>2453</v>
      </c>
      <c r="AG240" s="276" t="s">
        <v>2454</v>
      </c>
      <c r="AH240" s="276" t="s">
        <v>2470</v>
      </c>
      <c r="AI240" s="276" t="s">
        <v>2450</v>
      </c>
      <c r="AJ240" s="279" t="s">
        <v>2450</v>
      </c>
      <c r="AK240" s="280" t="s">
        <v>2591</v>
      </c>
    </row>
    <row r="241" spans="1:37" ht="12.75" customHeight="1" x14ac:dyDescent="0.25">
      <c r="A241" s="132"/>
      <c r="B241" s="275" t="s">
        <v>4476</v>
      </c>
      <c r="C241" s="276" t="s">
        <v>4477</v>
      </c>
      <c r="D241" s="276" t="s">
        <v>4478</v>
      </c>
      <c r="E241" s="276">
        <v>762</v>
      </c>
      <c r="F241" s="276" t="s">
        <v>4479</v>
      </c>
      <c r="G241" s="276" t="s">
        <v>4480</v>
      </c>
      <c r="H241" s="276" t="s">
        <v>4481</v>
      </c>
      <c r="I241" s="276" t="s">
        <v>2586</v>
      </c>
      <c r="J241" s="274" t="s">
        <v>2587</v>
      </c>
      <c r="K241" s="276" t="s">
        <v>4482</v>
      </c>
      <c r="L241" s="276" t="s">
        <v>4483</v>
      </c>
      <c r="M241" s="276" t="s">
        <v>4484</v>
      </c>
      <c r="N241" s="276" t="s">
        <v>2450</v>
      </c>
      <c r="O241" s="276" t="s">
        <v>2467</v>
      </c>
      <c r="P241" s="276" t="s">
        <v>2452</v>
      </c>
      <c r="Q241" s="277">
        <v>100</v>
      </c>
      <c r="R241" s="276">
        <v>1E-4</v>
      </c>
      <c r="S241" s="276">
        <f t="shared" si="15"/>
        <v>0.01</v>
      </c>
      <c r="T241" s="276">
        <v>1E-4</v>
      </c>
      <c r="U241" s="276">
        <v>1E-4</v>
      </c>
      <c r="V241" s="276" t="s">
        <v>2450</v>
      </c>
      <c r="W241" s="276" t="s">
        <v>2450</v>
      </c>
      <c r="X241" s="276" t="s">
        <v>2450</v>
      </c>
      <c r="Y241" s="276" t="s">
        <v>2450</v>
      </c>
      <c r="Z241" s="276" t="s">
        <v>2450</v>
      </c>
      <c r="AA241" s="276" t="s">
        <v>2450</v>
      </c>
      <c r="AB241" s="276" t="s">
        <v>2450</v>
      </c>
      <c r="AC241" s="278">
        <v>0.33333333333333331</v>
      </c>
      <c r="AD241" s="278">
        <v>0.75</v>
      </c>
      <c r="AE241" s="278">
        <v>0.6875</v>
      </c>
      <c r="AF241" s="278" t="s">
        <v>2453</v>
      </c>
      <c r="AG241" s="276" t="s">
        <v>2454</v>
      </c>
      <c r="AH241" s="276" t="s">
        <v>2470</v>
      </c>
      <c r="AI241" s="276" t="s">
        <v>2450</v>
      </c>
      <c r="AJ241" s="279" t="s">
        <v>2450</v>
      </c>
      <c r="AK241" s="280" t="s">
        <v>2591</v>
      </c>
    </row>
    <row r="242" spans="1:37" ht="12.75" customHeight="1" x14ac:dyDescent="0.25">
      <c r="A242" s="132"/>
      <c r="B242" s="275" t="s">
        <v>4485</v>
      </c>
      <c r="C242" s="276" t="s">
        <v>4486</v>
      </c>
      <c r="D242" s="276" t="s">
        <v>4487</v>
      </c>
      <c r="E242" s="276">
        <v>627</v>
      </c>
      <c r="F242" s="276" t="s">
        <v>4488</v>
      </c>
      <c r="G242" s="276" t="s">
        <v>4489</v>
      </c>
      <c r="H242" s="276" t="s">
        <v>4490</v>
      </c>
      <c r="I242" s="276" t="s">
        <v>2446</v>
      </c>
      <c r="J242" s="274" t="s">
        <v>2447</v>
      </c>
      <c r="K242" s="276" t="s">
        <v>4491</v>
      </c>
      <c r="L242" s="276" t="s">
        <v>4492</v>
      </c>
      <c r="M242" s="276" t="s">
        <v>2450</v>
      </c>
      <c r="N242" s="276" t="s">
        <v>2450</v>
      </c>
      <c r="O242" s="276" t="s">
        <v>2451</v>
      </c>
      <c r="P242" s="276" t="s">
        <v>2452</v>
      </c>
      <c r="Q242" s="277">
        <v>1000</v>
      </c>
      <c r="R242" s="276">
        <v>0.01</v>
      </c>
      <c r="S242" s="276">
        <f t="shared" si="15"/>
        <v>10</v>
      </c>
      <c r="T242" s="276">
        <v>0.01</v>
      </c>
      <c r="U242" s="276">
        <v>0.01</v>
      </c>
      <c r="V242" s="276" t="s">
        <v>2450</v>
      </c>
      <c r="W242" s="276" t="s">
        <v>2450</v>
      </c>
      <c r="X242" s="276" t="s">
        <v>2450</v>
      </c>
      <c r="Y242" s="276" t="s">
        <v>2450</v>
      </c>
      <c r="Z242" s="276" t="s">
        <v>2450</v>
      </c>
      <c r="AA242" s="276" t="s">
        <v>2450</v>
      </c>
      <c r="AB242" s="276" t="s">
        <v>2450</v>
      </c>
      <c r="AC242" s="278">
        <v>0.33333333333333331</v>
      </c>
      <c r="AD242" s="278">
        <v>0.75</v>
      </c>
      <c r="AE242" s="278">
        <v>0.6875</v>
      </c>
      <c r="AF242" s="278" t="s">
        <v>2453</v>
      </c>
      <c r="AG242" s="276" t="s">
        <v>2454</v>
      </c>
      <c r="AH242" s="276" t="s">
        <v>2450</v>
      </c>
      <c r="AI242" s="276" t="s">
        <v>2450</v>
      </c>
      <c r="AJ242" s="279" t="s">
        <v>2450</v>
      </c>
      <c r="AK242" s="280" t="s">
        <v>2455</v>
      </c>
    </row>
    <row r="243" spans="1:37" ht="12.75" customHeight="1" x14ac:dyDescent="0.25">
      <c r="A243" s="132"/>
      <c r="B243" s="275" t="s">
        <v>4493</v>
      </c>
      <c r="C243" s="276" t="s">
        <v>4494</v>
      </c>
      <c r="D243" s="276" t="s">
        <v>4495</v>
      </c>
      <c r="E243" s="276">
        <v>1878</v>
      </c>
      <c r="F243" s="276" t="s">
        <v>4496</v>
      </c>
      <c r="G243" s="276" t="s">
        <v>4497</v>
      </c>
      <c r="H243" s="276" t="s">
        <v>4498</v>
      </c>
      <c r="I243" s="276" t="s">
        <v>2698</v>
      </c>
      <c r="J243" s="274" t="s">
        <v>2699</v>
      </c>
      <c r="K243" s="276" t="s">
        <v>4499</v>
      </c>
      <c r="L243" s="276" t="s">
        <v>4500</v>
      </c>
      <c r="M243" s="276" t="s">
        <v>4501</v>
      </c>
      <c r="N243" s="276" t="s">
        <v>2450</v>
      </c>
      <c r="O243" s="276" t="s">
        <v>2703</v>
      </c>
      <c r="P243" s="276" t="s">
        <v>2452</v>
      </c>
      <c r="Q243" s="277">
        <v>100</v>
      </c>
      <c r="R243" s="276">
        <v>0.01</v>
      </c>
      <c r="S243" s="276">
        <f t="shared" si="15"/>
        <v>1</v>
      </c>
      <c r="T243" s="276">
        <v>0.01</v>
      </c>
      <c r="U243" s="276">
        <v>0.01</v>
      </c>
      <c r="V243" s="276" t="s">
        <v>2450</v>
      </c>
      <c r="W243" s="276" t="s">
        <v>2450</v>
      </c>
      <c r="X243" s="276" t="s">
        <v>2450</v>
      </c>
      <c r="Y243" s="276" t="s">
        <v>2450</v>
      </c>
      <c r="Z243" s="276" t="s">
        <v>2450</v>
      </c>
      <c r="AA243" s="276" t="s">
        <v>2450</v>
      </c>
      <c r="AB243" s="276" t="s">
        <v>2450</v>
      </c>
      <c r="AC243" s="278">
        <v>0.33333333333333331</v>
      </c>
      <c r="AD243" s="278">
        <v>0.75</v>
      </c>
      <c r="AE243" s="278">
        <v>0.64583333333333337</v>
      </c>
      <c r="AF243" s="278" t="s">
        <v>2453</v>
      </c>
      <c r="AG243" s="276" t="s">
        <v>2454</v>
      </c>
      <c r="AH243" s="276" t="s">
        <v>2470</v>
      </c>
      <c r="AI243" s="276" t="s">
        <v>2450</v>
      </c>
      <c r="AJ243" s="279" t="s">
        <v>2450</v>
      </c>
      <c r="AK243" s="280" t="s">
        <v>2704</v>
      </c>
    </row>
    <row r="244" spans="1:37" ht="12.75" customHeight="1" x14ac:dyDescent="0.25">
      <c r="A244" s="132"/>
      <c r="B244" s="275" t="s">
        <v>4502</v>
      </c>
      <c r="C244" s="276" t="s">
        <v>4503</v>
      </c>
      <c r="D244" s="276" t="s">
        <v>4504</v>
      </c>
      <c r="E244" s="276">
        <v>762</v>
      </c>
      <c r="F244" s="276" t="s">
        <v>4505</v>
      </c>
      <c r="G244" s="276" t="s">
        <v>4506</v>
      </c>
      <c r="H244" s="276" t="s">
        <v>4507</v>
      </c>
      <c r="I244" s="276" t="s">
        <v>2586</v>
      </c>
      <c r="J244" s="274" t="s">
        <v>2587</v>
      </c>
      <c r="K244" s="276" t="s">
        <v>4508</v>
      </c>
      <c r="L244" s="276" t="s">
        <v>4509</v>
      </c>
      <c r="M244" s="276" t="s">
        <v>4510</v>
      </c>
      <c r="N244" s="276" t="s">
        <v>2450</v>
      </c>
      <c r="O244" s="276" t="s">
        <v>2467</v>
      </c>
      <c r="P244" s="276" t="s">
        <v>2452</v>
      </c>
      <c r="Q244" s="277">
        <v>100</v>
      </c>
      <c r="R244" s="276">
        <v>1E-4</v>
      </c>
      <c r="S244" s="276">
        <f t="shared" si="15"/>
        <v>0.01</v>
      </c>
      <c r="T244" s="276">
        <v>1E-4</v>
      </c>
      <c r="U244" s="276">
        <v>1E-4</v>
      </c>
      <c r="V244" s="276" t="s">
        <v>2450</v>
      </c>
      <c r="W244" s="276" t="s">
        <v>2450</v>
      </c>
      <c r="X244" s="276" t="s">
        <v>2450</v>
      </c>
      <c r="Y244" s="276" t="s">
        <v>2450</v>
      </c>
      <c r="Z244" s="276" t="s">
        <v>2450</v>
      </c>
      <c r="AA244" s="276" t="s">
        <v>2450</v>
      </c>
      <c r="AB244" s="276" t="s">
        <v>2450</v>
      </c>
      <c r="AC244" s="278">
        <v>0.33333333333333331</v>
      </c>
      <c r="AD244" s="278">
        <v>0.75</v>
      </c>
      <c r="AE244" s="278">
        <v>0.6875</v>
      </c>
      <c r="AF244" s="278" t="s">
        <v>2453</v>
      </c>
      <c r="AG244" s="276" t="s">
        <v>2454</v>
      </c>
      <c r="AH244" s="276" t="s">
        <v>2470</v>
      </c>
      <c r="AI244" s="276" t="s">
        <v>2450</v>
      </c>
      <c r="AJ244" s="279" t="s">
        <v>2450</v>
      </c>
      <c r="AK244" s="280" t="s">
        <v>2591</v>
      </c>
    </row>
    <row r="245" spans="1:37" s="166" customFormat="1" ht="12.75" customHeight="1" x14ac:dyDescent="0.25">
      <c r="A245" s="165"/>
      <c r="B245" s="290" t="s">
        <v>466</v>
      </c>
      <c r="C245" s="276" t="s">
        <v>4511</v>
      </c>
      <c r="D245" s="276" t="s">
        <v>4512</v>
      </c>
      <c r="E245" s="276">
        <v>788</v>
      </c>
      <c r="F245" s="276" t="s">
        <v>4513</v>
      </c>
      <c r="G245" s="276" t="s">
        <v>4514</v>
      </c>
      <c r="H245" s="276" t="s">
        <v>4515</v>
      </c>
      <c r="I245" s="276" t="s">
        <v>2606</v>
      </c>
      <c r="J245" s="274" t="s">
        <v>2607</v>
      </c>
      <c r="K245" s="276" t="s">
        <v>4516</v>
      </c>
      <c r="L245" s="276" t="s">
        <v>4517</v>
      </c>
      <c r="M245" s="276" t="s">
        <v>4518</v>
      </c>
      <c r="N245" s="291" t="s">
        <v>4519</v>
      </c>
      <c r="O245" s="276" t="s">
        <v>2467</v>
      </c>
      <c r="P245" s="276" t="s">
        <v>2452</v>
      </c>
      <c r="Q245" s="277">
        <v>100</v>
      </c>
      <c r="R245" s="276">
        <v>1E-4</v>
      </c>
      <c r="S245" s="276">
        <f t="shared" si="15"/>
        <v>0.01</v>
      </c>
      <c r="T245" s="276">
        <v>1E-4</v>
      </c>
      <c r="U245" s="276">
        <v>1E-4</v>
      </c>
      <c r="V245" s="276" t="s">
        <v>2529</v>
      </c>
      <c r="W245" s="276">
        <v>1E-4</v>
      </c>
      <c r="X245" s="276">
        <v>100</v>
      </c>
      <c r="Y245" s="276">
        <v>0.01</v>
      </c>
      <c r="Z245" s="276">
        <v>1E-4</v>
      </c>
      <c r="AA245" s="276">
        <v>1E-4</v>
      </c>
      <c r="AB245" s="292" t="s">
        <v>2530</v>
      </c>
      <c r="AC245" s="278">
        <v>0.33333333333333331</v>
      </c>
      <c r="AD245" s="278">
        <v>0.75</v>
      </c>
      <c r="AE245" s="278">
        <v>0.6875</v>
      </c>
      <c r="AF245" s="278" t="s">
        <v>2453</v>
      </c>
      <c r="AG245" s="276" t="s">
        <v>2454</v>
      </c>
      <c r="AH245" s="276" t="s">
        <v>2470</v>
      </c>
      <c r="AI245" s="276" t="s">
        <v>2450</v>
      </c>
      <c r="AJ245" s="279" t="s">
        <v>2450</v>
      </c>
      <c r="AK245" s="280" t="s">
        <v>2611</v>
      </c>
    </row>
    <row r="246" spans="1:37" ht="12.75" customHeight="1" x14ac:dyDescent="0.25">
      <c r="A246" s="132"/>
      <c r="B246" s="275" t="s">
        <v>4520</v>
      </c>
      <c r="C246" s="276" t="s">
        <v>4521</v>
      </c>
      <c r="D246" s="276" t="s">
        <v>4522</v>
      </c>
      <c r="E246" s="276">
        <v>257</v>
      </c>
      <c r="F246" s="276" t="s">
        <v>4523</v>
      </c>
      <c r="G246" s="276" t="s">
        <v>4524</v>
      </c>
      <c r="H246" s="276" t="s">
        <v>4525</v>
      </c>
      <c r="I246" s="276" t="s">
        <v>2478</v>
      </c>
      <c r="J246" s="274" t="s">
        <v>2479</v>
      </c>
      <c r="K246" s="276" t="s">
        <v>4526</v>
      </c>
      <c r="L246" s="276" t="s">
        <v>4527</v>
      </c>
      <c r="M246" s="276" t="s">
        <v>4528</v>
      </c>
      <c r="N246" s="276" t="s">
        <v>2450</v>
      </c>
      <c r="O246" s="276" t="s">
        <v>2483</v>
      </c>
      <c r="P246" s="276" t="s">
        <v>2452</v>
      </c>
      <c r="Q246" s="277">
        <v>100</v>
      </c>
      <c r="R246" s="276">
        <v>1E-3</v>
      </c>
      <c r="S246" s="276">
        <f t="shared" si="15"/>
        <v>0.1</v>
      </c>
      <c r="T246" s="276">
        <v>1E-3</v>
      </c>
      <c r="U246" s="276">
        <v>1E-3</v>
      </c>
      <c r="V246" s="276" t="s">
        <v>2450</v>
      </c>
      <c r="W246" s="276" t="s">
        <v>2450</v>
      </c>
      <c r="X246" s="276" t="s">
        <v>2450</v>
      </c>
      <c r="Y246" s="276" t="s">
        <v>2450</v>
      </c>
      <c r="Z246" s="276" t="s">
        <v>2450</v>
      </c>
      <c r="AA246" s="276" t="s">
        <v>2450</v>
      </c>
      <c r="AB246" s="276" t="s">
        <v>2450</v>
      </c>
      <c r="AC246" s="278">
        <v>0.33333333333333331</v>
      </c>
      <c r="AD246" s="278">
        <v>0.75</v>
      </c>
      <c r="AE246" s="278">
        <v>0.6875</v>
      </c>
      <c r="AF246" s="278" t="s">
        <v>2453</v>
      </c>
      <c r="AG246" s="276" t="s">
        <v>2454</v>
      </c>
      <c r="AH246" s="276" t="s">
        <v>2470</v>
      </c>
      <c r="AI246" s="276" t="s">
        <v>2450</v>
      </c>
      <c r="AJ246" s="279" t="s">
        <v>2450</v>
      </c>
      <c r="AK246" s="280" t="s">
        <v>2484</v>
      </c>
    </row>
    <row r="247" spans="1:37" ht="12.75" customHeight="1" x14ac:dyDescent="0.25">
      <c r="A247" s="132"/>
      <c r="B247" s="275" t="s">
        <v>4529</v>
      </c>
      <c r="C247" s="276" t="s">
        <v>4530</v>
      </c>
      <c r="D247" s="276" t="s">
        <v>4531</v>
      </c>
      <c r="E247" s="276">
        <v>762</v>
      </c>
      <c r="F247" s="276" t="s">
        <v>4532</v>
      </c>
      <c r="G247" s="276" t="s">
        <v>4533</v>
      </c>
      <c r="H247" s="276" t="s">
        <v>4534</v>
      </c>
      <c r="I247" s="276" t="s">
        <v>2586</v>
      </c>
      <c r="J247" s="274" t="s">
        <v>2587</v>
      </c>
      <c r="K247" s="276" t="s">
        <v>4535</v>
      </c>
      <c r="L247" s="276" t="s">
        <v>4536</v>
      </c>
      <c r="M247" s="276" t="s">
        <v>4537</v>
      </c>
      <c r="N247" s="276" t="s">
        <v>2450</v>
      </c>
      <c r="O247" s="276" t="s">
        <v>2467</v>
      </c>
      <c r="P247" s="276" t="s">
        <v>2452</v>
      </c>
      <c r="Q247" s="277">
        <v>100</v>
      </c>
      <c r="R247" s="276">
        <v>1E-4</v>
      </c>
      <c r="S247" s="276">
        <f t="shared" si="15"/>
        <v>0.01</v>
      </c>
      <c r="T247" s="276">
        <v>1E-4</v>
      </c>
      <c r="U247" s="276">
        <v>1E-4</v>
      </c>
      <c r="V247" s="276" t="s">
        <v>2450</v>
      </c>
      <c r="W247" s="276" t="s">
        <v>2450</v>
      </c>
      <c r="X247" s="276" t="s">
        <v>2450</v>
      </c>
      <c r="Y247" s="276" t="s">
        <v>2450</v>
      </c>
      <c r="Z247" s="276" t="s">
        <v>2450</v>
      </c>
      <c r="AA247" s="276" t="s">
        <v>2450</v>
      </c>
      <c r="AB247" s="276" t="s">
        <v>2450</v>
      </c>
      <c r="AC247" s="278">
        <v>0.33333333333333331</v>
      </c>
      <c r="AD247" s="278">
        <v>0.75</v>
      </c>
      <c r="AE247" s="278">
        <v>0.6875</v>
      </c>
      <c r="AF247" s="278" t="s">
        <v>2453</v>
      </c>
      <c r="AG247" s="276" t="s">
        <v>2454</v>
      </c>
      <c r="AH247" s="276" t="s">
        <v>2470</v>
      </c>
      <c r="AI247" s="276" t="s">
        <v>2450</v>
      </c>
      <c r="AJ247" s="279" t="s">
        <v>2450</v>
      </c>
      <c r="AK247" s="280" t="s">
        <v>2591</v>
      </c>
    </row>
    <row r="248" spans="1:37" ht="12.75" customHeight="1" x14ac:dyDescent="0.25">
      <c r="A248" s="132"/>
      <c r="B248" s="275" t="s">
        <v>4538</v>
      </c>
      <c r="C248" s="276" t="s">
        <v>4539</v>
      </c>
      <c r="D248" s="276" t="s">
        <v>4540</v>
      </c>
      <c r="E248" s="276">
        <v>257</v>
      </c>
      <c r="F248" s="276" t="s">
        <v>4541</v>
      </c>
      <c r="G248" s="276" t="s">
        <v>4542</v>
      </c>
      <c r="H248" s="276" t="s">
        <v>4543</v>
      </c>
      <c r="I248" s="276" t="s">
        <v>2478</v>
      </c>
      <c r="J248" s="274" t="s">
        <v>2479</v>
      </c>
      <c r="K248" s="276" t="s">
        <v>4544</v>
      </c>
      <c r="L248" s="276" t="s">
        <v>4545</v>
      </c>
      <c r="M248" s="276" t="s">
        <v>4546</v>
      </c>
      <c r="N248" s="276" t="s">
        <v>2450</v>
      </c>
      <c r="O248" s="276" t="s">
        <v>2483</v>
      </c>
      <c r="P248" s="276" t="s">
        <v>2452</v>
      </c>
      <c r="Q248" s="277">
        <v>100</v>
      </c>
      <c r="R248" s="276">
        <v>1E-3</v>
      </c>
      <c r="S248" s="276">
        <f t="shared" si="15"/>
        <v>0.1</v>
      </c>
      <c r="T248" s="276">
        <v>1E-3</v>
      </c>
      <c r="U248" s="276">
        <v>1E-3</v>
      </c>
      <c r="V248" s="276" t="s">
        <v>2450</v>
      </c>
      <c r="W248" s="276" t="s">
        <v>2450</v>
      </c>
      <c r="X248" s="276" t="s">
        <v>2450</v>
      </c>
      <c r="Y248" s="276" t="s">
        <v>2450</v>
      </c>
      <c r="Z248" s="276" t="s">
        <v>2450</v>
      </c>
      <c r="AA248" s="276" t="s">
        <v>2450</v>
      </c>
      <c r="AB248" s="276" t="s">
        <v>2450</v>
      </c>
      <c r="AC248" s="278">
        <v>0.33333333333333331</v>
      </c>
      <c r="AD248" s="278">
        <v>0.75</v>
      </c>
      <c r="AE248" s="278">
        <v>0.6875</v>
      </c>
      <c r="AF248" s="278" t="s">
        <v>2453</v>
      </c>
      <c r="AG248" s="276" t="s">
        <v>2454</v>
      </c>
      <c r="AH248" s="276" t="s">
        <v>2470</v>
      </c>
      <c r="AI248" s="276" t="s">
        <v>2450</v>
      </c>
      <c r="AJ248" s="279" t="s">
        <v>2450</v>
      </c>
      <c r="AK248" s="280" t="s">
        <v>2484</v>
      </c>
    </row>
    <row r="249" spans="1:37" ht="12.75" customHeight="1" x14ac:dyDescent="0.25">
      <c r="A249" s="132"/>
      <c r="B249" s="275" t="s">
        <v>4547</v>
      </c>
      <c r="C249" s="276" t="s">
        <v>4548</v>
      </c>
      <c r="D249" s="276" t="s">
        <v>4549</v>
      </c>
      <c r="E249" s="276">
        <v>788</v>
      </c>
      <c r="F249" s="276" t="s">
        <v>4550</v>
      </c>
      <c r="G249" s="276" t="s">
        <v>4551</v>
      </c>
      <c r="H249" s="276" t="s">
        <v>4552</v>
      </c>
      <c r="I249" s="276" t="s">
        <v>2523</v>
      </c>
      <c r="J249" s="274" t="s">
        <v>2524</v>
      </c>
      <c r="K249" s="276" t="s">
        <v>4553</v>
      </c>
      <c r="L249" s="276" t="s">
        <v>4554</v>
      </c>
      <c r="M249" s="276" t="s">
        <v>4555</v>
      </c>
      <c r="N249" s="276" t="s">
        <v>2450</v>
      </c>
      <c r="O249" s="276" t="s">
        <v>2467</v>
      </c>
      <c r="P249" s="276" t="s">
        <v>2452</v>
      </c>
      <c r="Q249" s="277">
        <v>100</v>
      </c>
      <c r="R249" s="276">
        <v>1E-4</v>
      </c>
      <c r="S249" s="276">
        <f t="shared" si="15"/>
        <v>0.01</v>
      </c>
      <c r="T249" s="276">
        <v>1E-4</v>
      </c>
      <c r="U249" s="276">
        <v>1E-4</v>
      </c>
      <c r="V249" s="276" t="s">
        <v>2450</v>
      </c>
      <c r="W249" s="276" t="s">
        <v>2450</v>
      </c>
      <c r="X249" s="276" t="s">
        <v>2450</v>
      </c>
      <c r="Y249" s="276" t="s">
        <v>2450</v>
      </c>
      <c r="Z249" s="276" t="s">
        <v>2450</v>
      </c>
      <c r="AA249" s="276" t="s">
        <v>2450</v>
      </c>
      <c r="AB249" s="276" t="s">
        <v>2450</v>
      </c>
      <c r="AC249" s="278">
        <v>0.33333333333333331</v>
      </c>
      <c r="AD249" s="278">
        <v>0.75</v>
      </c>
      <c r="AE249" s="278">
        <v>0.6875</v>
      </c>
      <c r="AF249" s="278" t="s">
        <v>2453</v>
      </c>
      <c r="AG249" s="276" t="s">
        <v>2454</v>
      </c>
      <c r="AH249" s="276" t="s">
        <v>2470</v>
      </c>
      <c r="AI249" s="276" t="s">
        <v>2450</v>
      </c>
      <c r="AJ249" s="279" t="s">
        <v>2450</v>
      </c>
      <c r="AK249" s="280" t="s">
        <v>2531</v>
      </c>
    </row>
    <row r="250" spans="1:37" ht="12.75" customHeight="1" x14ac:dyDescent="0.25">
      <c r="A250" s="132"/>
      <c r="B250" s="275" t="s">
        <v>4556</v>
      </c>
      <c r="C250" s="276" t="s">
        <v>4557</v>
      </c>
      <c r="D250" s="276" t="s">
        <v>4558</v>
      </c>
      <c r="E250" s="276">
        <v>627</v>
      </c>
      <c r="F250" s="276" t="s">
        <v>4559</v>
      </c>
      <c r="G250" s="276" t="s">
        <v>4560</v>
      </c>
      <c r="H250" s="276" t="s">
        <v>4561</v>
      </c>
      <c r="I250" s="276" t="s">
        <v>2446</v>
      </c>
      <c r="J250" s="274" t="s">
        <v>2447</v>
      </c>
      <c r="K250" s="276" t="s">
        <v>4562</v>
      </c>
      <c r="L250" s="276" t="s">
        <v>4563</v>
      </c>
      <c r="M250" s="276" t="s">
        <v>2450</v>
      </c>
      <c r="N250" s="276" t="s">
        <v>2450</v>
      </c>
      <c r="O250" s="276" t="s">
        <v>2451</v>
      </c>
      <c r="P250" s="276" t="s">
        <v>2452</v>
      </c>
      <c r="Q250" s="277">
        <v>1000</v>
      </c>
      <c r="R250" s="276">
        <v>0.01</v>
      </c>
      <c r="S250" s="276">
        <f t="shared" si="15"/>
        <v>10</v>
      </c>
      <c r="T250" s="276">
        <v>0.01</v>
      </c>
      <c r="U250" s="276">
        <v>0.01</v>
      </c>
      <c r="V250" s="276" t="s">
        <v>2450</v>
      </c>
      <c r="W250" s="276" t="s">
        <v>2450</v>
      </c>
      <c r="X250" s="276" t="s">
        <v>2450</v>
      </c>
      <c r="Y250" s="276" t="s">
        <v>2450</v>
      </c>
      <c r="Z250" s="276" t="s">
        <v>2450</v>
      </c>
      <c r="AA250" s="276" t="s">
        <v>2450</v>
      </c>
      <c r="AB250" s="276" t="s">
        <v>2450</v>
      </c>
      <c r="AC250" s="278">
        <v>0.33333333333333331</v>
      </c>
      <c r="AD250" s="278">
        <v>0.75</v>
      </c>
      <c r="AE250" s="278">
        <v>0.6875</v>
      </c>
      <c r="AF250" s="278" t="s">
        <v>2453</v>
      </c>
      <c r="AG250" s="276" t="s">
        <v>2454</v>
      </c>
      <c r="AH250" s="276" t="s">
        <v>2450</v>
      </c>
      <c r="AI250" s="276" t="s">
        <v>2450</v>
      </c>
      <c r="AJ250" s="279" t="s">
        <v>2450</v>
      </c>
      <c r="AK250" s="280" t="s">
        <v>2455</v>
      </c>
    </row>
    <row r="251" spans="1:37" ht="12.75" customHeight="1" x14ac:dyDescent="0.25">
      <c r="A251" s="132"/>
      <c r="B251" s="275" t="s">
        <v>316</v>
      </c>
      <c r="C251" s="276" t="s">
        <v>4564</v>
      </c>
      <c r="D251" s="276" t="s">
        <v>4565</v>
      </c>
      <c r="E251" s="276">
        <v>257</v>
      </c>
      <c r="F251" s="276" t="s">
        <v>4566</v>
      </c>
      <c r="G251" s="276" t="s">
        <v>4567</v>
      </c>
      <c r="H251" s="276" t="s">
        <v>4568</v>
      </c>
      <c r="I251" s="276" t="s">
        <v>2478</v>
      </c>
      <c r="J251" s="274" t="s">
        <v>2479</v>
      </c>
      <c r="K251" s="276" t="s">
        <v>4569</v>
      </c>
      <c r="L251" s="276" t="s">
        <v>4570</v>
      </c>
      <c r="M251" s="276" t="s">
        <v>4571</v>
      </c>
      <c r="N251" s="276" t="s">
        <v>2450</v>
      </c>
      <c r="O251" s="276" t="s">
        <v>2483</v>
      </c>
      <c r="P251" s="276" t="s">
        <v>2452</v>
      </c>
      <c r="Q251" s="277">
        <v>100</v>
      </c>
      <c r="R251" s="276">
        <v>1E-3</v>
      </c>
      <c r="S251" s="276">
        <f t="shared" si="15"/>
        <v>0.1</v>
      </c>
      <c r="T251" s="276">
        <v>1E-3</v>
      </c>
      <c r="U251" s="276">
        <v>1E-3</v>
      </c>
      <c r="V251" s="276" t="s">
        <v>2450</v>
      </c>
      <c r="W251" s="276" t="s">
        <v>2450</v>
      </c>
      <c r="X251" s="276" t="s">
        <v>2450</v>
      </c>
      <c r="Y251" s="276" t="s">
        <v>2450</v>
      </c>
      <c r="Z251" s="276" t="s">
        <v>2450</v>
      </c>
      <c r="AA251" s="276" t="s">
        <v>2450</v>
      </c>
      <c r="AB251" s="276" t="s">
        <v>2450</v>
      </c>
      <c r="AC251" s="278">
        <v>0.33333333333333331</v>
      </c>
      <c r="AD251" s="278">
        <v>0.75</v>
      </c>
      <c r="AE251" s="278">
        <v>0.6875</v>
      </c>
      <c r="AF251" s="278" t="s">
        <v>2453</v>
      </c>
      <c r="AG251" s="276" t="s">
        <v>2454</v>
      </c>
      <c r="AH251" s="276" t="s">
        <v>2470</v>
      </c>
      <c r="AI251" s="276" t="s">
        <v>2450</v>
      </c>
      <c r="AJ251" s="279" t="s">
        <v>2450</v>
      </c>
      <c r="AK251" s="280" t="s">
        <v>2484</v>
      </c>
    </row>
    <row r="252" spans="1:37" ht="12.75" customHeight="1" x14ac:dyDescent="0.25">
      <c r="A252" s="132"/>
      <c r="B252" s="275" t="s">
        <v>4572</v>
      </c>
      <c r="C252" s="276" t="s">
        <v>4573</v>
      </c>
      <c r="D252" s="276" t="s">
        <v>4574</v>
      </c>
      <c r="E252" s="276">
        <v>725</v>
      </c>
      <c r="F252" s="276" t="s">
        <v>4575</v>
      </c>
      <c r="G252" s="276" t="s">
        <v>4576</v>
      </c>
      <c r="H252" s="276" t="s">
        <v>4577</v>
      </c>
      <c r="I252" s="276" t="s">
        <v>2490</v>
      </c>
      <c r="J252" s="274" t="s">
        <v>2491</v>
      </c>
      <c r="K252" s="276" t="s">
        <v>4578</v>
      </c>
      <c r="L252" s="276" t="s">
        <v>4579</v>
      </c>
      <c r="M252" s="276" t="s">
        <v>4580</v>
      </c>
      <c r="N252" s="276" t="s">
        <v>2450</v>
      </c>
      <c r="O252" s="276" t="s">
        <v>2495</v>
      </c>
      <c r="P252" s="276" t="s">
        <v>2452</v>
      </c>
      <c r="Q252" s="277">
        <v>100</v>
      </c>
      <c r="R252" s="276">
        <v>1E-4</v>
      </c>
      <c r="S252" s="276">
        <f t="shared" si="15"/>
        <v>0.01</v>
      </c>
      <c r="T252" s="276">
        <v>1E-4</v>
      </c>
      <c r="U252" s="276">
        <v>1E-4</v>
      </c>
      <c r="V252" s="276" t="s">
        <v>2450</v>
      </c>
      <c r="W252" s="276" t="s">
        <v>2450</v>
      </c>
      <c r="X252" s="276" t="s">
        <v>2450</v>
      </c>
      <c r="Y252" s="276" t="s">
        <v>2450</v>
      </c>
      <c r="Z252" s="276" t="s">
        <v>2450</v>
      </c>
      <c r="AA252" s="276" t="s">
        <v>2450</v>
      </c>
      <c r="AB252" s="276" t="s">
        <v>2450</v>
      </c>
      <c r="AC252" s="278">
        <v>0.33333333333333331</v>
      </c>
      <c r="AD252" s="278">
        <v>0.75</v>
      </c>
      <c r="AE252" s="278">
        <v>0.6875</v>
      </c>
      <c r="AF252" s="278" t="s">
        <v>2453</v>
      </c>
      <c r="AG252" s="276" t="s">
        <v>2454</v>
      </c>
      <c r="AH252" s="276" t="s">
        <v>2470</v>
      </c>
      <c r="AI252" s="276" t="s">
        <v>2450</v>
      </c>
      <c r="AJ252" s="279" t="s">
        <v>2450</v>
      </c>
      <c r="AK252" s="280" t="s">
        <v>2496</v>
      </c>
    </row>
    <row r="253" spans="1:37" s="1" customFormat="1" ht="12.75" customHeight="1" x14ac:dyDescent="0.2">
      <c r="A253" s="132"/>
      <c r="B253" s="275" t="s">
        <v>4581</v>
      </c>
      <c r="C253" s="276" t="s">
        <v>4582</v>
      </c>
      <c r="D253" s="276" t="s">
        <v>4583</v>
      </c>
      <c r="E253" s="276">
        <v>788</v>
      </c>
      <c r="F253" s="276" t="s">
        <v>4584</v>
      </c>
      <c r="G253" s="276" t="s">
        <v>4585</v>
      </c>
      <c r="H253" s="276" t="s">
        <v>4586</v>
      </c>
      <c r="I253" s="276" t="s">
        <v>2523</v>
      </c>
      <c r="J253" s="274" t="s">
        <v>2524</v>
      </c>
      <c r="K253" s="276" t="s">
        <v>4587</v>
      </c>
      <c r="L253" s="276" t="s">
        <v>4588</v>
      </c>
      <c r="M253" s="276" t="s">
        <v>4589</v>
      </c>
      <c r="N253" s="276" t="s">
        <v>2450</v>
      </c>
      <c r="O253" s="276" t="s">
        <v>2467</v>
      </c>
      <c r="P253" s="276" t="s">
        <v>2452</v>
      </c>
      <c r="Q253" s="277">
        <v>100</v>
      </c>
      <c r="R253" s="276">
        <v>1E-4</v>
      </c>
      <c r="S253" s="276">
        <f t="shared" si="15"/>
        <v>0.01</v>
      </c>
      <c r="T253" s="276">
        <v>1E-4</v>
      </c>
      <c r="U253" s="276">
        <v>1E-4</v>
      </c>
      <c r="V253" s="276" t="s">
        <v>2450</v>
      </c>
      <c r="W253" s="276" t="s">
        <v>2450</v>
      </c>
      <c r="X253" s="276" t="s">
        <v>2450</v>
      </c>
      <c r="Y253" s="276" t="s">
        <v>2450</v>
      </c>
      <c r="Z253" s="276" t="s">
        <v>2450</v>
      </c>
      <c r="AA253" s="276" t="s">
        <v>2450</v>
      </c>
      <c r="AB253" s="276" t="s">
        <v>2450</v>
      </c>
      <c r="AC253" s="278">
        <v>0.33333333333333331</v>
      </c>
      <c r="AD253" s="278">
        <v>0.75</v>
      </c>
      <c r="AE253" s="278">
        <v>0.6875</v>
      </c>
      <c r="AF253" s="278" t="s">
        <v>2453</v>
      </c>
      <c r="AG253" s="276" t="s">
        <v>2454</v>
      </c>
      <c r="AH253" s="276" t="s">
        <v>2470</v>
      </c>
      <c r="AI253" s="276" t="s">
        <v>2450</v>
      </c>
      <c r="AJ253" s="279" t="s">
        <v>2450</v>
      </c>
      <c r="AK253" s="280" t="s">
        <v>2531</v>
      </c>
    </row>
    <row r="254" spans="1:37" ht="12.75" customHeight="1" x14ac:dyDescent="0.25">
      <c r="A254" s="132"/>
      <c r="B254" s="275" t="s">
        <v>4590</v>
      </c>
      <c r="C254" s="276" t="s">
        <v>4591</v>
      </c>
      <c r="D254" s="276" t="s">
        <v>4592</v>
      </c>
      <c r="E254" s="276">
        <v>257</v>
      </c>
      <c r="F254" s="276" t="s">
        <v>4593</v>
      </c>
      <c r="G254" s="276" t="s">
        <v>4594</v>
      </c>
      <c r="H254" s="276" t="s">
        <v>4595</v>
      </c>
      <c r="I254" s="276" t="s">
        <v>2478</v>
      </c>
      <c r="J254" s="274" t="s">
        <v>2479</v>
      </c>
      <c r="K254" s="276" t="s">
        <v>4596</v>
      </c>
      <c r="L254" s="276" t="s">
        <v>4597</v>
      </c>
      <c r="M254" s="276" t="s">
        <v>4598</v>
      </c>
      <c r="N254" s="276" t="s">
        <v>2450</v>
      </c>
      <c r="O254" s="276" t="s">
        <v>2483</v>
      </c>
      <c r="P254" s="276" t="s">
        <v>2452</v>
      </c>
      <c r="Q254" s="277">
        <v>100</v>
      </c>
      <c r="R254" s="276">
        <v>1E-3</v>
      </c>
      <c r="S254" s="276">
        <f t="shared" si="15"/>
        <v>0.1</v>
      </c>
      <c r="T254" s="276">
        <v>1E-3</v>
      </c>
      <c r="U254" s="276">
        <v>1E-3</v>
      </c>
      <c r="V254" s="276" t="s">
        <v>2450</v>
      </c>
      <c r="W254" s="276" t="s">
        <v>2450</v>
      </c>
      <c r="X254" s="276" t="s">
        <v>2450</v>
      </c>
      <c r="Y254" s="276" t="s">
        <v>2450</v>
      </c>
      <c r="Z254" s="276" t="s">
        <v>2450</v>
      </c>
      <c r="AA254" s="276" t="s">
        <v>2450</v>
      </c>
      <c r="AB254" s="276" t="s">
        <v>2450</v>
      </c>
      <c r="AC254" s="278">
        <v>0.33333333333333331</v>
      </c>
      <c r="AD254" s="278">
        <v>0.75</v>
      </c>
      <c r="AE254" s="278">
        <v>0.6875</v>
      </c>
      <c r="AF254" s="278" t="s">
        <v>2453</v>
      </c>
      <c r="AG254" s="276" t="s">
        <v>2454</v>
      </c>
      <c r="AH254" s="276" t="s">
        <v>2470</v>
      </c>
      <c r="AI254" s="276" t="s">
        <v>2450</v>
      </c>
      <c r="AJ254" s="279" t="s">
        <v>2450</v>
      </c>
      <c r="AK254" s="280" t="s">
        <v>2484</v>
      </c>
    </row>
    <row r="255" spans="1:37" s="166" customFormat="1" ht="12.75" customHeight="1" x14ac:dyDescent="0.3">
      <c r="A255" s="165"/>
      <c r="B255" s="275" t="s">
        <v>11863</v>
      </c>
      <c r="C255" s="276" t="s">
        <v>4599</v>
      </c>
      <c r="D255" s="276" t="s">
        <v>4600</v>
      </c>
      <c r="E255" s="276">
        <v>1878</v>
      </c>
      <c r="F255" s="276" t="s">
        <v>4601</v>
      </c>
      <c r="G255" s="276" t="s">
        <v>4602</v>
      </c>
      <c r="H255" s="276" t="s">
        <v>4603</v>
      </c>
      <c r="I255" s="276" t="s">
        <v>2698</v>
      </c>
      <c r="J255" s="274" t="s">
        <v>2699</v>
      </c>
      <c r="K255" s="276" t="s">
        <v>4604</v>
      </c>
      <c r="L255" s="276" t="s">
        <v>4605</v>
      </c>
      <c r="M255" s="276" t="s">
        <v>4606</v>
      </c>
      <c r="N255" s="276" t="s">
        <v>2450</v>
      </c>
      <c r="O255" s="276" t="s">
        <v>2703</v>
      </c>
      <c r="P255" s="276" t="s">
        <v>2452</v>
      </c>
      <c r="Q255" s="277">
        <v>100</v>
      </c>
      <c r="R255" s="276">
        <v>0.01</v>
      </c>
      <c r="S255" s="276">
        <f t="shared" si="15"/>
        <v>1</v>
      </c>
      <c r="T255" s="276">
        <v>0.01</v>
      </c>
      <c r="U255" s="276">
        <v>0.01</v>
      </c>
      <c r="V255" s="276" t="s">
        <v>2450</v>
      </c>
      <c r="W255" s="276" t="s">
        <v>2450</v>
      </c>
      <c r="X255" s="276" t="s">
        <v>2450</v>
      </c>
      <c r="Y255" s="276" t="s">
        <v>2450</v>
      </c>
      <c r="Z255" s="276" t="s">
        <v>2450</v>
      </c>
      <c r="AA255" s="276" t="s">
        <v>2450</v>
      </c>
      <c r="AB255" s="276" t="s">
        <v>2450</v>
      </c>
      <c r="AC255" s="278">
        <v>0.33333333333333331</v>
      </c>
      <c r="AD255" s="278">
        <v>0.75</v>
      </c>
      <c r="AE255" s="278">
        <v>0.64583333333333337</v>
      </c>
      <c r="AF255" s="278" t="s">
        <v>2453</v>
      </c>
      <c r="AG255" s="276" t="s">
        <v>2454</v>
      </c>
      <c r="AH255" s="276" t="s">
        <v>2470</v>
      </c>
      <c r="AI255" s="276" t="s">
        <v>2450</v>
      </c>
      <c r="AJ255" s="279" t="s">
        <v>2450</v>
      </c>
      <c r="AK255" s="280" t="s">
        <v>2704</v>
      </c>
    </row>
    <row r="256" spans="1:37" ht="12.75" customHeight="1" x14ac:dyDescent="0.25">
      <c r="A256" s="132"/>
      <c r="B256" s="275" t="s">
        <v>4607</v>
      </c>
      <c r="C256" s="276" t="s">
        <v>4608</v>
      </c>
      <c r="D256" s="276" t="s">
        <v>4609</v>
      </c>
      <c r="E256" s="276">
        <v>627</v>
      </c>
      <c r="F256" s="276" t="s">
        <v>4610</v>
      </c>
      <c r="G256" s="276" t="s">
        <v>4611</v>
      </c>
      <c r="H256" s="276" t="s">
        <v>4612</v>
      </c>
      <c r="I256" s="276" t="s">
        <v>2446</v>
      </c>
      <c r="J256" s="274" t="s">
        <v>2447</v>
      </c>
      <c r="K256" s="276" t="s">
        <v>4613</v>
      </c>
      <c r="L256" s="276" t="s">
        <v>4614</v>
      </c>
      <c r="M256" s="276" t="s">
        <v>2450</v>
      </c>
      <c r="N256" s="276" t="s">
        <v>2450</v>
      </c>
      <c r="O256" s="276" t="s">
        <v>2451</v>
      </c>
      <c r="P256" s="276" t="s">
        <v>2452</v>
      </c>
      <c r="Q256" s="277">
        <v>1000</v>
      </c>
      <c r="R256" s="276">
        <v>0.01</v>
      </c>
      <c r="S256" s="276">
        <f t="shared" si="15"/>
        <v>10</v>
      </c>
      <c r="T256" s="276">
        <v>0.01</v>
      </c>
      <c r="U256" s="276">
        <v>0.01</v>
      </c>
      <c r="V256" s="276" t="s">
        <v>2450</v>
      </c>
      <c r="W256" s="276" t="s">
        <v>2450</v>
      </c>
      <c r="X256" s="276" t="s">
        <v>2450</v>
      </c>
      <c r="Y256" s="276" t="s">
        <v>2450</v>
      </c>
      <c r="Z256" s="276" t="s">
        <v>2450</v>
      </c>
      <c r="AA256" s="276" t="s">
        <v>2450</v>
      </c>
      <c r="AB256" s="276" t="s">
        <v>2450</v>
      </c>
      <c r="AC256" s="278">
        <v>0.33333333333333331</v>
      </c>
      <c r="AD256" s="278">
        <v>0.75</v>
      </c>
      <c r="AE256" s="278">
        <v>0.6875</v>
      </c>
      <c r="AF256" s="278" t="s">
        <v>2453</v>
      </c>
      <c r="AG256" s="276" t="s">
        <v>2454</v>
      </c>
      <c r="AH256" s="276" t="s">
        <v>2450</v>
      </c>
      <c r="AI256" s="276" t="s">
        <v>2450</v>
      </c>
      <c r="AJ256" s="279" t="s">
        <v>2450</v>
      </c>
      <c r="AK256" s="280" t="s">
        <v>2455</v>
      </c>
    </row>
    <row r="257" spans="1:37" ht="12.75" customHeight="1" x14ac:dyDescent="0.25">
      <c r="A257" s="132"/>
      <c r="B257" s="275" t="s">
        <v>4615</v>
      </c>
      <c r="C257" s="276" t="s">
        <v>4616</v>
      </c>
      <c r="D257" s="276" t="s">
        <v>4617</v>
      </c>
      <c r="E257" s="276">
        <v>725</v>
      </c>
      <c r="F257" s="276" t="s">
        <v>4618</v>
      </c>
      <c r="G257" s="276" t="s">
        <v>4619</v>
      </c>
      <c r="H257" s="276" t="s">
        <v>4620</v>
      </c>
      <c r="I257" s="276" t="s">
        <v>2852</v>
      </c>
      <c r="J257" s="274" t="s">
        <v>2853</v>
      </c>
      <c r="K257" s="276" t="s">
        <v>4621</v>
      </c>
      <c r="L257" s="276" t="s">
        <v>4622</v>
      </c>
      <c r="M257" s="276" t="s">
        <v>4623</v>
      </c>
      <c r="N257" s="276" t="s">
        <v>2450</v>
      </c>
      <c r="O257" s="276" t="s">
        <v>2857</v>
      </c>
      <c r="P257" s="276" t="s">
        <v>2452</v>
      </c>
      <c r="Q257" s="277">
        <v>100</v>
      </c>
      <c r="R257" s="276">
        <v>0.01</v>
      </c>
      <c r="S257" s="276">
        <f t="shared" si="15"/>
        <v>1</v>
      </c>
      <c r="T257" s="276">
        <v>0.01</v>
      </c>
      <c r="U257" s="276">
        <v>0.01</v>
      </c>
      <c r="V257" s="276" t="s">
        <v>2450</v>
      </c>
      <c r="W257" s="276" t="s">
        <v>2450</v>
      </c>
      <c r="X257" s="276" t="s">
        <v>2450</v>
      </c>
      <c r="Y257" s="276" t="s">
        <v>2450</v>
      </c>
      <c r="Z257" s="276" t="s">
        <v>2450</v>
      </c>
      <c r="AA257" s="276" t="s">
        <v>2450</v>
      </c>
      <c r="AB257" s="276" t="s">
        <v>2450</v>
      </c>
      <c r="AC257" s="278">
        <v>0.33333333333333331</v>
      </c>
      <c r="AD257" s="278">
        <v>0.75</v>
      </c>
      <c r="AE257" s="278">
        <v>0.66666666666666663</v>
      </c>
      <c r="AF257" s="278" t="s">
        <v>2453</v>
      </c>
      <c r="AG257" s="276" t="s">
        <v>2454</v>
      </c>
      <c r="AH257" s="276" t="s">
        <v>2470</v>
      </c>
      <c r="AI257" s="276" t="s">
        <v>2450</v>
      </c>
      <c r="AJ257" s="279" t="s">
        <v>2450</v>
      </c>
      <c r="AK257" s="280" t="s">
        <v>2858</v>
      </c>
    </row>
    <row r="258" spans="1:37" ht="12.75" customHeight="1" x14ac:dyDescent="0.25">
      <c r="A258" s="132"/>
      <c r="B258" s="275" t="s">
        <v>907</v>
      </c>
      <c r="C258" s="276" t="s">
        <v>4624</v>
      </c>
      <c r="D258" s="276" t="s">
        <v>4625</v>
      </c>
      <c r="E258" s="276">
        <v>627</v>
      </c>
      <c r="F258" s="276" t="s">
        <v>4626</v>
      </c>
      <c r="G258" s="276" t="s">
        <v>4627</v>
      </c>
      <c r="H258" s="276" t="s">
        <v>4628</v>
      </c>
      <c r="I258" s="276" t="s">
        <v>2446</v>
      </c>
      <c r="J258" s="274" t="s">
        <v>2447</v>
      </c>
      <c r="K258" s="276" t="s">
        <v>4629</v>
      </c>
      <c r="L258" s="276" t="s">
        <v>4630</v>
      </c>
      <c r="M258" s="276" t="s">
        <v>2450</v>
      </c>
      <c r="N258" s="276" t="s">
        <v>2450</v>
      </c>
      <c r="O258" s="276" t="s">
        <v>2451</v>
      </c>
      <c r="P258" s="276" t="s">
        <v>2452</v>
      </c>
      <c r="Q258" s="277">
        <v>1000</v>
      </c>
      <c r="R258" s="276">
        <v>0.01</v>
      </c>
      <c r="S258" s="276">
        <f t="shared" si="15"/>
        <v>10</v>
      </c>
      <c r="T258" s="276">
        <v>0.01</v>
      </c>
      <c r="U258" s="276">
        <v>0.01</v>
      </c>
      <c r="V258" s="276" t="s">
        <v>2450</v>
      </c>
      <c r="W258" s="276" t="s">
        <v>2450</v>
      </c>
      <c r="X258" s="276" t="s">
        <v>2450</v>
      </c>
      <c r="Y258" s="276" t="s">
        <v>2450</v>
      </c>
      <c r="Z258" s="276" t="s">
        <v>2450</v>
      </c>
      <c r="AA258" s="276" t="s">
        <v>2450</v>
      </c>
      <c r="AB258" s="276" t="s">
        <v>2450</v>
      </c>
      <c r="AC258" s="278">
        <v>0.33333333333333331</v>
      </c>
      <c r="AD258" s="278">
        <v>0.75</v>
      </c>
      <c r="AE258" s="278">
        <v>0.6875</v>
      </c>
      <c r="AF258" s="278" t="s">
        <v>2453</v>
      </c>
      <c r="AG258" s="276" t="s">
        <v>2454</v>
      </c>
      <c r="AH258" s="276" t="s">
        <v>2450</v>
      </c>
      <c r="AI258" s="276" t="s">
        <v>2450</v>
      </c>
      <c r="AJ258" s="279" t="s">
        <v>2450</v>
      </c>
      <c r="AK258" s="280" t="s">
        <v>2455</v>
      </c>
    </row>
    <row r="259" spans="1:37" ht="12.75" customHeight="1" x14ac:dyDescent="0.25">
      <c r="A259" s="132"/>
      <c r="B259" s="302" t="s">
        <v>4631</v>
      </c>
      <c r="C259" s="300" t="s">
        <v>4632</v>
      </c>
      <c r="D259" s="300" t="s">
        <v>4633</v>
      </c>
      <c r="E259" s="300">
        <v>372</v>
      </c>
      <c r="F259" s="300" t="s">
        <v>4634</v>
      </c>
      <c r="G259" s="300" t="s">
        <v>4635</v>
      </c>
      <c r="H259" s="300" t="s">
        <v>4636</v>
      </c>
      <c r="I259" s="300" t="s">
        <v>2642</v>
      </c>
      <c r="J259" s="300" t="s">
        <v>2643</v>
      </c>
      <c r="K259" s="276" t="s">
        <v>4637</v>
      </c>
      <c r="L259" s="276" t="s">
        <v>2450</v>
      </c>
      <c r="M259" s="276" t="s">
        <v>2450</v>
      </c>
      <c r="N259" s="291" t="s">
        <v>4638</v>
      </c>
      <c r="O259" s="276" t="s">
        <v>2646</v>
      </c>
      <c r="P259" s="276" t="s">
        <v>2468</v>
      </c>
      <c r="Q259" s="276" t="s">
        <v>2450</v>
      </c>
      <c r="R259" s="276" t="s">
        <v>2450</v>
      </c>
      <c r="S259" s="276" t="s">
        <v>2450</v>
      </c>
      <c r="T259" s="276" t="s">
        <v>2450</v>
      </c>
      <c r="U259" s="276" t="s">
        <v>2450</v>
      </c>
      <c r="V259" s="276" t="s">
        <v>2450</v>
      </c>
      <c r="W259" s="276">
        <v>1E-4</v>
      </c>
      <c r="X259" s="276">
        <v>100</v>
      </c>
      <c r="Y259" s="276">
        <f>X259*W259</f>
        <v>0.01</v>
      </c>
      <c r="Z259" s="276">
        <v>1E-4</v>
      </c>
      <c r="AA259" s="276">
        <v>1E-4</v>
      </c>
      <c r="AB259" s="292" t="s">
        <v>2530</v>
      </c>
      <c r="AC259" s="278">
        <v>0.33333333333333331</v>
      </c>
      <c r="AD259" s="278">
        <v>0.89583333333333337</v>
      </c>
      <c r="AE259" s="278">
        <v>0.60416666666666663</v>
      </c>
      <c r="AF259" s="278" t="s">
        <v>2453</v>
      </c>
      <c r="AG259" s="276" t="s">
        <v>2454</v>
      </c>
      <c r="AH259" s="276" t="s">
        <v>2450</v>
      </c>
      <c r="AI259" s="276" t="s">
        <v>2450</v>
      </c>
      <c r="AJ259" s="279" t="s">
        <v>2450</v>
      </c>
      <c r="AK259" s="280" t="s">
        <v>2647</v>
      </c>
    </row>
    <row r="260" spans="1:37" ht="12.75" customHeight="1" x14ac:dyDescent="0.25">
      <c r="A260" s="132"/>
      <c r="B260" s="275" t="s">
        <v>1365</v>
      </c>
      <c r="C260" s="276" t="s">
        <v>4639</v>
      </c>
      <c r="D260" s="276" t="s">
        <v>4640</v>
      </c>
      <c r="E260" s="276">
        <v>966</v>
      </c>
      <c r="F260" s="276" t="s">
        <v>4641</v>
      </c>
      <c r="G260" s="276" t="s">
        <v>4642</v>
      </c>
      <c r="H260" s="276" t="s">
        <v>4643</v>
      </c>
      <c r="I260" s="276" t="s">
        <v>2511</v>
      </c>
      <c r="J260" s="274" t="s">
        <v>2512</v>
      </c>
      <c r="K260" s="276" t="s">
        <v>4644</v>
      </c>
      <c r="L260" s="276" t="s">
        <v>4645</v>
      </c>
      <c r="M260" s="276" t="s">
        <v>4646</v>
      </c>
      <c r="N260" s="276" t="s">
        <v>2450</v>
      </c>
      <c r="O260" s="276" t="s">
        <v>2467</v>
      </c>
      <c r="P260" s="276" t="s">
        <v>2452</v>
      </c>
      <c r="Q260" s="277">
        <v>100</v>
      </c>
      <c r="R260" s="276">
        <v>1E-4</v>
      </c>
      <c r="S260" s="276">
        <f t="shared" ref="S260:S290" si="16">Q260*R260</f>
        <v>0.01</v>
      </c>
      <c r="T260" s="276">
        <v>1E-4</v>
      </c>
      <c r="U260" s="276">
        <v>1E-4</v>
      </c>
      <c r="V260" s="276" t="s">
        <v>2450</v>
      </c>
      <c r="W260" s="276" t="s">
        <v>2450</v>
      </c>
      <c r="X260" s="276" t="s">
        <v>2450</v>
      </c>
      <c r="Y260" s="276" t="s">
        <v>2450</v>
      </c>
      <c r="Z260" s="276" t="s">
        <v>2450</v>
      </c>
      <c r="AA260" s="276" t="s">
        <v>2450</v>
      </c>
      <c r="AB260" s="276" t="s">
        <v>2450</v>
      </c>
      <c r="AC260" s="278">
        <v>0.33333333333333331</v>
      </c>
      <c r="AD260" s="278">
        <v>0.75</v>
      </c>
      <c r="AE260" s="278">
        <v>0.6875</v>
      </c>
      <c r="AF260" s="278" t="s">
        <v>2453</v>
      </c>
      <c r="AG260" s="276" t="s">
        <v>2454</v>
      </c>
      <c r="AH260" s="276" t="s">
        <v>2470</v>
      </c>
      <c r="AI260" s="276" t="s">
        <v>2450</v>
      </c>
      <c r="AJ260" s="279" t="s">
        <v>2450</v>
      </c>
      <c r="AK260" s="280" t="s">
        <v>2516</v>
      </c>
    </row>
    <row r="261" spans="1:37" ht="12.75" customHeight="1" x14ac:dyDescent="0.25">
      <c r="A261" s="132"/>
      <c r="B261" s="275" t="s">
        <v>4647</v>
      </c>
      <c r="C261" s="276" t="s">
        <v>4648</v>
      </c>
      <c r="D261" s="276" t="s">
        <v>4649</v>
      </c>
      <c r="E261" s="276">
        <v>788</v>
      </c>
      <c r="F261" s="276" t="s">
        <v>4650</v>
      </c>
      <c r="G261" s="276" t="s">
        <v>4651</v>
      </c>
      <c r="H261" s="276" t="s">
        <v>4652</v>
      </c>
      <c r="I261" s="276" t="s">
        <v>2556</v>
      </c>
      <c r="J261" s="274" t="s">
        <v>2557</v>
      </c>
      <c r="K261" s="276" t="s">
        <v>4653</v>
      </c>
      <c r="L261" s="276" t="s">
        <v>4654</v>
      </c>
      <c r="M261" s="276" t="s">
        <v>4655</v>
      </c>
      <c r="N261" s="276" t="s">
        <v>2450</v>
      </c>
      <c r="O261" s="276" t="s">
        <v>2467</v>
      </c>
      <c r="P261" s="276" t="s">
        <v>2452</v>
      </c>
      <c r="Q261" s="277">
        <v>100</v>
      </c>
      <c r="R261" s="276">
        <v>1E-4</v>
      </c>
      <c r="S261" s="276">
        <f t="shared" si="16"/>
        <v>0.01</v>
      </c>
      <c r="T261" s="276">
        <v>1E-4</v>
      </c>
      <c r="U261" s="276">
        <v>1E-4</v>
      </c>
      <c r="V261" s="276" t="s">
        <v>2450</v>
      </c>
      <c r="W261" s="276" t="s">
        <v>2450</v>
      </c>
      <c r="X261" s="276" t="s">
        <v>2450</v>
      </c>
      <c r="Y261" s="276" t="s">
        <v>2450</v>
      </c>
      <c r="Z261" s="276" t="s">
        <v>2450</v>
      </c>
      <c r="AA261" s="276" t="s">
        <v>2450</v>
      </c>
      <c r="AB261" s="276" t="s">
        <v>2450</v>
      </c>
      <c r="AC261" s="278">
        <v>0.33333333333333331</v>
      </c>
      <c r="AD261" s="278">
        <v>0.75</v>
      </c>
      <c r="AE261" s="278">
        <v>0.6875</v>
      </c>
      <c r="AF261" s="278" t="s">
        <v>2453</v>
      </c>
      <c r="AG261" s="276" t="s">
        <v>2454</v>
      </c>
      <c r="AH261" s="276" t="s">
        <v>2470</v>
      </c>
      <c r="AI261" s="276" t="s">
        <v>2450</v>
      </c>
      <c r="AJ261" s="279" t="s">
        <v>2450</v>
      </c>
      <c r="AK261" s="280" t="s">
        <v>2561</v>
      </c>
    </row>
    <row r="262" spans="1:37" ht="12.75" customHeight="1" x14ac:dyDescent="0.25">
      <c r="A262" s="132"/>
      <c r="B262" s="290" t="s">
        <v>4656</v>
      </c>
      <c r="C262" s="276" t="s">
        <v>4657</v>
      </c>
      <c r="D262" s="276" t="s">
        <v>4658</v>
      </c>
      <c r="E262" s="276">
        <v>788</v>
      </c>
      <c r="F262" s="276" t="s">
        <v>3405</v>
      </c>
      <c r="G262" s="276" t="s">
        <v>4659</v>
      </c>
      <c r="H262" s="276" t="s">
        <v>4660</v>
      </c>
      <c r="I262" s="276" t="s">
        <v>2523</v>
      </c>
      <c r="J262" s="274" t="s">
        <v>2524</v>
      </c>
      <c r="K262" s="276" t="s">
        <v>4661</v>
      </c>
      <c r="L262" s="276" t="s">
        <v>4662</v>
      </c>
      <c r="M262" s="276" t="s">
        <v>4663</v>
      </c>
      <c r="N262" s="291" t="s">
        <v>4664</v>
      </c>
      <c r="O262" s="276" t="s">
        <v>2467</v>
      </c>
      <c r="P262" s="276" t="s">
        <v>2452</v>
      </c>
      <c r="Q262" s="277">
        <v>100</v>
      </c>
      <c r="R262" s="276">
        <v>1E-4</v>
      </c>
      <c r="S262" s="276">
        <f t="shared" si="16"/>
        <v>0.01</v>
      </c>
      <c r="T262" s="276">
        <v>1E-4</v>
      </c>
      <c r="U262" s="276">
        <v>1E-4</v>
      </c>
      <c r="V262" s="276" t="s">
        <v>2529</v>
      </c>
      <c r="W262" s="276">
        <v>1E-4</v>
      </c>
      <c r="X262" s="276">
        <v>100</v>
      </c>
      <c r="Y262" s="276">
        <v>0.01</v>
      </c>
      <c r="Z262" s="276">
        <v>1E-4</v>
      </c>
      <c r="AA262" s="276">
        <v>1E-4</v>
      </c>
      <c r="AB262" s="292" t="s">
        <v>2530</v>
      </c>
      <c r="AC262" s="278">
        <v>0.33333333333333331</v>
      </c>
      <c r="AD262" s="278">
        <v>0.75</v>
      </c>
      <c r="AE262" s="278">
        <v>0.6875</v>
      </c>
      <c r="AF262" s="278" t="s">
        <v>2453</v>
      </c>
      <c r="AG262" s="276" t="s">
        <v>2454</v>
      </c>
      <c r="AH262" s="276" t="s">
        <v>2470</v>
      </c>
      <c r="AI262" s="276" t="s">
        <v>2450</v>
      </c>
      <c r="AJ262" s="279" t="s">
        <v>2450</v>
      </c>
      <c r="AK262" s="280" t="s">
        <v>2531</v>
      </c>
    </row>
    <row r="263" spans="1:37" ht="12.75" customHeight="1" x14ac:dyDescent="0.25">
      <c r="A263" s="132"/>
      <c r="B263" s="275" t="s">
        <v>4666</v>
      </c>
      <c r="C263" s="276" t="s">
        <v>4667</v>
      </c>
      <c r="D263" s="276" t="s">
        <v>4668</v>
      </c>
      <c r="E263" s="276">
        <v>627</v>
      </c>
      <c r="F263" s="276" t="s">
        <v>4669</v>
      </c>
      <c r="G263" s="276" t="s">
        <v>4670</v>
      </c>
      <c r="H263" s="276" t="s">
        <v>4671</v>
      </c>
      <c r="I263" s="276" t="s">
        <v>2446</v>
      </c>
      <c r="J263" s="274" t="s">
        <v>2447</v>
      </c>
      <c r="K263" s="276" t="s">
        <v>4672</v>
      </c>
      <c r="L263" s="276" t="s">
        <v>4673</v>
      </c>
      <c r="M263" s="276" t="s">
        <v>2450</v>
      </c>
      <c r="N263" s="276" t="s">
        <v>2450</v>
      </c>
      <c r="O263" s="276" t="s">
        <v>2451</v>
      </c>
      <c r="P263" s="276" t="s">
        <v>2452</v>
      </c>
      <c r="Q263" s="277">
        <v>1000</v>
      </c>
      <c r="R263" s="276">
        <v>0.01</v>
      </c>
      <c r="S263" s="276">
        <f t="shared" si="16"/>
        <v>10</v>
      </c>
      <c r="T263" s="276">
        <v>0.01</v>
      </c>
      <c r="U263" s="276">
        <v>0.01</v>
      </c>
      <c r="V263" s="276" t="s">
        <v>2450</v>
      </c>
      <c r="W263" s="276" t="s">
        <v>2450</v>
      </c>
      <c r="X263" s="276" t="s">
        <v>2450</v>
      </c>
      <c r="Y263" s="276" t="s">
        <v>2450</v>
      </c>
      <c r="Z263" s="276" t="s">
        <v>2450</v>
      </c>
      <c r="AA263" s="276" t="s">
        <v>2450</v>
      </c>
      <c r="AB263" s="276" t="s">
        <v>2450</v>
      </c>
      <c r="AC263" s="278">
        <v>0.33333333333333331</v>
      </c>
      <c r="AD263" s="278">
        <v>0.75</v>
      </c>
      <c r="AE263" s="278">
        <v>0.6875</v>
      </c>
      <c r="AF263" s="278" t="s">
        <v>2453</v>
      </c>
      <c r="AG263" s="276" t="s">
        <v>2454</v>
      </c>
      <c r="AH263" s="276" t="s">
        <v>2450</v>
      </c>
      <c r="AI263" s="276" t="s">
        <v>2450</v>
      </c>
      <c r="AJ263" s="279" t="s">
        <v>2450</v>
      </c>
      <c r="AK263" s="280" t="s">
        <v>2455</v>
      </c>
    </row>
    <row r="264" spans="1:37" ht="12.75" customHeight="1" x14ac:dyDescent="0.25">
      <c r="A264" s="132"/>
      <c r="B264" s="275" t="s">
        <v>4674</v>
      </c>
      <c r="C264" s="276" t="s">
        <v>4675</v>
      </c>
      <c r="D264" s="276" t="s">
        <v>4676</v>
      </c>
      <c r="E264" s="276">
        <v>725</v>
      </c>
      <c r="F264" s="276" t="s">
        <v>4677</v>
      </c>
      <c r="G264" s="276" t="s">
        <v>4678</v>
      </c>
      <c r="H264" s="276" t="s">
        <v>4679</v>
      </c>
      <c r="I264" s="276" t="s">
        <v>2852</v>
      </c>
      <c r="J264" s="274" t="s">
        <v>2853</v>
      </c>
      <c r="K264" s="276" t="s">
        <v>4680</v>
      </c>
      <c r="L264" s="276" t="s">
        <v>4681</v>
      </c>
      <c r="M264" s="276" t="s">
        <v>4682</v>
      </c>
      <c r="N264" s="276" t="s">
        <v>2450</v>
      </c>
      <c r="O264" s="276" t="s">
        <v>2857</v>
      </c>
      <c r="P264" s="276" t="s">
        <v>2452</v>
      </c>
      <c r="Q264" s="277">
        <v>100</v>
      </c>
      <c r="R264" s="276">
        <v>0.01</v>
      </c>
      <c r="S264" s="276">
        <f t="shared" si="16"/>
        <v>1</v>
      </c>
      <c r="T264" s="276">
        <v>0.01</v>
      </c>
      <c r="U264" s="276">
        <v>0.01</v>
      </c>
      <c r="V264" s="276" t="s">
        <v>2450</v>
      </c>
      <c r="W264" s="276" t="s">
        <v>2450</v>
      </c>
      <c r="X264" s="276" t="s">
        <v>2450</v>
      </c>
      <c r="Y264" s="276" t="s">
        <v>2450</v>
      </c>
      <c r="Z264" s="276" t="s">
        <v>2450</v>
      </c>
      <c r="AA264" s="276" t="s">
        <v>2450</v>
      </c>
      <c r="AB264" s="276" t="s">
        <v>2450</v>
      </c>
      <c r="AC264" s="278">
        <v>0.33333333333333331</v>
      </c>
      <c r="AD264" s="278">
        <v>0.75</v>
      </c>
      <c r="AE264" s="278">
        <v>0.66666666666666663</v>
      </c>
      <c r="AF264" s="278" t="s">
        <v>2453</v>
      </c>
      <c r="AG264" s="276" t="s">
        <v>2454</v>
      </c>
      <c r="AH264" s="276" t="s">
        <v>2470</v>
      </c>
      <c r="AI264" s="276" t="s">
        <v>2450</v>
      </c>
      <c r="AJ264" s="279" t="s">
        <v>2450</v>
      </c>
      <c r="AK264" s="280" t="s">
        <v>2858</v>
      </c>
    </row>
    <row r="265" spans="1:37" ht="12.75" customHeight="1" x14ac:dyDescent="0.25">
      <c r="A265" s="132"/>
      <c r="B265" s="275" t="s">
        <v>4683</v>
      </c>
      <c r="C265" s="276" t="s">
        <v>4684</v>
      </c>
      <c r="D265" s="276" t="s">
        <v>4685</v>
      </c>
      <c r="E265" s="276">
        <v>627</v>
      </c>
      <c r="F265" s="276" t="s">
        <v>4686</v>
      </c>
      <c r="G265" s="276" t="s">
        <v>4687</v>
      </c>
      <c r="H265" s="276" t="s">
        <v>4688</v>
      </c>
      <c r="I265" s="276" t="s">
        <v>2446</v>
      </c>
      <c r="J265" s="274" t="s">
        <v>2447</v>
      </c>
      <c r="K265" s="276" t="s">
        <v>4689</v>
      </c>
      <c r="L265" s="276" t="s">
        <v>4690</v>
      </c>
      <c r="M265" s="276" t="s">
        <v>2450</v>
      </c>
      <c r="N265" s="276" t="s">
        <v>2450</v>
      </c>
      <c r="O265" s="276" t="s">
        <v>2451</v>
      </c>
      <c r="P265" s="276" t="s">
        <v>2452</v>
      </c>
      <c r="Q265" s="277">
        <v>1000</v>
      </c>
      <c r="R265" s="276">
        <v>0.01</v>
      </c>
      <c r="S265" s="276">
        <f t="shared" si="16"/>
        <v>10</v>
      </c>
      <c r="T265" s="276">
        <v>0.01</v>
      </c>
      <c r="U265" s="276">
        <v>0.01</v>
      </c>
      <c r="V265" s="276" t="s">
        <v>2450</v>
      </c>
      <c r="W265" s="276" t="s">
        <v>2450</v>
      </c>
      <c r="X265" s="276" t="s">
        <v>2450</v>
      </c>
      <c r="Y265" s="276" t="s">
        <v>2450</v>
      </c>
      <c r="Z265" s="276" t="s">
        <v>2450</v>
      </c>
      <c r="AA265" s="276" t="s">
        <v>2450</v>
      </c>
      <c r="AB265" s="276" t="s">
        <v>2450</v>
      </c>
      <c r="AC265" s="278">
        <v>0.33333333333333331</v>
      </c>
      <c r="AD265" s="278">
        <v>0.75</v>
      </c>
      <c r="AE265" s="278">
        <v>0.6875</v>
      </c>
      <c r="AF265" s="278" t="s">
        <v>2453</v>
      </c>
      <c r="AG265" s="276" t="s">
        <v>2454</v>
      </c>
      <c r="AH265" s="276" t="s">
        <v>2450</v>
      </c>
      <c r="AI265" s="276" t="s">
        <v>2450</v>
      </c>
      <c r="AJ265" s="279" t="s">
        <v>2450</v>
      </c>
      <c r="AK265" s="280" t="s">
        <v>2455</v>
      </c>
    </row>
    <row r="266" spans="1:37" ht="12.75" customHeight="1" x14ac:dyDescent="0.25">
      <c r="A266" s="132"/>
      <c r="B266" s="275" t="s">
        <v>4691</v>
      </c>
      <c r="C266" s="276" t="s">
        <v>4692</v>
      </c>
      <c r="D266" s="276" t="s">
        <v>4693</v>
      </c>
      <c r="E266" s="276">
        <v>627</v>
      </c>
      <c r="F266" s="276" t="s">
        <v>4694</v>
      </c>
      <c r="G266" s="276" t="s">
        <v>4695</v>
      </c>
      <c r="H266" s="276" t="s">
        <v>4696</v>
      </c>
      <c r="I266" s="276" t="s">
        <v>2446</v>
      </c>
      <c r="J266" s="274" t="s">
        <v>2447</v>
      </c>
      <c r="K266" s="276" t="s">
        <v>4697</v>
      </c>
      <c r="L266" s="276" t="s">
        <v>4698</v>
      </c>
      <c r="M266" s="276" t="s">
        <v>2450</v>
      </c>
      <c r="N266" s="276" t="s">
        <v>2450</v>
      </c>
      <c r="O266" s="276" t="s">
        <v>2451</v>
      </c>
      <c r="P266" s="276" t="s">
        <v>2452</v>
      </c>
      <c r="Q266" s="277">
        <v>1000</v>
      </c>
      <c r="R266" s="276">
        <v>0.01</v>
      </c>
      <c r="S266" s="276">
        <f t="shared" si="16"/>
        <v>10</v>
      </c>
      <c r="T266" s="276">
        <v>0.01</v>
      </c>
      <c r="U266" s="276">
        <v>0.01</v>
      </c>
      <c r="V266" s="276" t="s">
        <v>2450</v>
      </c>
      <c r="W266" s="276" t="s">
        <v>2450</v>
      </c>
      <c r="X266" s="276" t="s">
        <v>2450</v>
      </c>
      <c r="Y266" s="276" t="s">
        <v>2450</v>
      </c>
      <c r="Z266" s="276" t="s">
        <v>2450</v>
      </c>
      <c r="AA266" s="276" t="s">
        <v>2450</v>
      </c>
      <c r="AB266" s="276" t="s">
        <v>2450</v>
      </c>
      <c r="AC266" s="278">
        <v>0.33333333333333331</v>
      </c>
      <c r="AD266" s="278">
        <v>0.75</v>
      </c>
      <c r="AE266" s="278">
        <v>0.6875</v>
      </c>
      <c r="AF266" s="278" t="s">
        <v>2453</v>
      </c>
      <c r="AG266" s="276" t="s">
        <v>2454</v>
      </c>
      <c r="AH266" s="276" t="s">
        <v>2450</v>
      </c>
      <c r="AI266" s="276" t="s">
        <v>2450</v>
      </c>
      <c r="AJ266" s="279" t="s">
        <v>2450</v>
      </c>
      <c r="AK266" s="280" t="s">
        <v>2455</v>
      </c>
    </row>
    <row r="267" spans="1:37" ht="12.75" customHeight="1" x14ac:dyDescent="0.25">
      <c r="A267" s="132"/>
      <c r="B267" s="275" t="s">
        <v>4699</v>
      </c>
      <c r="C267" s="276" t="s">
        <v>4700</v>
      </c>
      <c r="D267" s="276" t="s">
        <v>4701</v>
      </c>
      <c r="E267" s="276">
        <v>627</v>
      </c>
      <c r="F267" s="276" t="s">
        <v>4702</v>
      </c>
      <c r="G267" s="276" t="s">
        <v>4703</v>
      </c>
      <c r="H267" s="276" t="s">
        <v>4704</v>
      </c>
      <c r="I267" s="276" t="s">
        <v>2446</v>
      </c>
      <c r="J267" s="274" t="s">
        <v>2447</v>
      </c>
      <c r="K267" s="276" t="s">
        <v>4705</v>
      </c>
      <c r="L267" s="276" t="s">
        <v>4706</v>
      </c>
      <c r="M267" s="276" t="s">
        <v>2450</v>
      </c>
      <c r="N267" s="276" t="s">
        <v>2450</v>
      </c>
      <c r="O267" s="276" t="s">
        <v>2451</v>
      </c>
      <c r="P267" s="276" t="s">
        <v>2452</v>
      </c>
      <c r="Q267" s="277">
        <v>1000</v>
      </c>
      <c r="R267" s="276">
        <v>0.01</v>
      </c>
      <c r="S267" s="276">
        <f t="shared" si="16"/>
        <v>10</v>
      </c>
      <c r="T267" s="276">
        <v>0.01</v>
      </c>
      <c r="U267" s="276">
        <v>0.01</v>
      </c>
      <c r="V267" s="276" t="s">
        <v>2450</v>
      </c>
      <c r="W267" s="276" t="s">
        <v>2450</v>
      </c>
      <c r="X267" s="276" t="s">
        <v>2450</v>
      </c>
      <c r="Y267" s="276" t="s">
        <v>2450</v>
      </c>
      <c r="Z267" s="276" t="s">
        <v>2450</v>
      </c>
      <c r="AA267" s="276" t="s">
        <v>2450</v>
      </c>
      <c r="AB267" s="276" t="s">
        <v>2450</v>
      </c>
      <c r="AC267" s="278">
        <v>0.33333333333333331</v>
      </c>
      <c r="AD267" s="278">
        <v>0.75</v>
      </c>
      <c r="AE267" s="278">
        <v>0.6875</v>
      </c>
      <c r="AF267" s="278" t="s">
        <v>2453</v>
      </c>
      <c r="AG267" s="276" t="s">
        <v>2454</v>
      </c>
      <c r="AH267" s="276" t="s">
        <v>2450</v>
      </c>
      <c r="AI267" s="276" t="s">
        <v>2450</v>
      </c>
      <c r="AJ267" s="279" t="s">
        <v>2450</v>
      </c>
      <c r="AK267" s="280" t="s">
        <v>2455</v>
      </c>
    </row>
    <row r="268" spans="1:37" ht="12.75" customHeight="1" x14ac:dyDescent="0.25">
      <c r="A268" s="132"/>
      <c r="B268" s="275" t="s">
        <v>37</v>
      </c>
      <c r="C268" s="289" t="s">
        <v>4707</v>
      </c>
      <c r="D268" s="276" t="s">
        <v>4708</v>
      </c>
      <c r="E268" s="276">
        <v>627</v>
      </c>
      <c r="F268" s="276" t="s">
        <v>4709</v>
      </c>
      <c r="G268" s="276" t="s">
        <v>4710</v>
      </c>
      <c r="H268" s="276" t="s">
        <v>4711</v>
      </c>
      <c r="I268" s="276" t="s">
        <v>2446</v>
      </c>
      <c r="J268" s="274" t="s">
        <v>2447</v>
      </c>
      <c r="K268" s="276" t="s">
        <v>4712</v>
      </c>
      <c r="L268" s="276" t="s">
        <v>4713</v>
      </c>
      <c r="M268" s="276" t="s">
        <v>2450</v>
      </c>
      <c r="N268" s="276" t="s">
        <v>2450</v>
      </c>
      <c r="O268" s="276" t="s">
        <v>2451</v>
      </c>
      <c r="P268" s="276" t="s">
        <v>2452</v>
      </c>
      <c r="Q268" s="277">
        <v>1000</v>
      </c>
      <c r="R268" s="276">
        <v>0.01</v>
      </c>
      <c r="S268" s="276">
        <f t="shared" si="16"/>
        <v>10</v>
      </c>
      <c r="T268" s="276">
        <v>0.01</v>
      </c>
      <c r="U268" s="276">
        <v>0.01</v>
      </c>
      <c r="V268" s="276" t="s">
        <v>2450</v>
      </c>
      <c r="W268" s="276" t="s">
        <v>2450</v>
      </c>
      <c r="X268" s="276" t="s">
        <v>2450</v>
      </c>
      <c r="Y268" s="276" t="s">
        <v>2450</v>
      </c>
      <c r="Z268" s="276" t="s">
        <v>2450</v>
      </c>
      <c r="AA268" s="276" t="s">
        <v>2450</v>
      </c>
      <c r="AB268" s="276" t="s">
        <v>2450</v>
      </c>
      <c r="AC268" s="278">
        <v>0.33333333333333331</v>
      </c>
      <c r="AD268" s="278">
        <v>0.75</v>
      </c>
      <c r="AE268" s="278">
        <v>0.6875</v>
      </c>
      <c r="AF268" s="278" t="s">
        <v>2453</v>
      </c>
      <c r="AG268" s="276" t="s">
        <v>2454</v>
      </c>
      <c r="AH268" s="276" t="s">
        <v>2450</v>
      </c>
      <c r="AI268" s="276" t="s">
        <v>2450</v>
      </c>
      <c r="AJ268" s="279" t="s">
        <v>2450</v>
      </c>
      <c r="AK268" s="280" t="s">
        <v>2455</v>
      </c>
    </row>
    <row r="269" spans="1:37" ht="12.75" customHeight="1" x14ac:dyDescent="0.25">
      <c r="A269" s="132"/>
      <c r="B269" s="275" t="s">
        <v>4714</v>
      </c>
      <c r="C269" s="276" t="s">
        <v>4715</v>
      </c>
      <c r="D269" s="276" t="s">
        <v>4716</v>
      </c>
      <c r="E269" s="276">
        <v>762</v>
      </c>
      <c r="F269" s="276" t="s">
        <v>4717</v>
      </c>
      <c r="G269" s="276" t="s">
        <v>4718</v>
      </c>
      <c r="H269" s="276" t="s">
        <v>4719</v>
      </c>
      <c r="I269" s="276" t="s">
        <v>2586</v>
      </c>
      <c r="J269" s="274" t="s">
        <v>2587</v>
      </c>
      <c r="K269" s="276" t="s">
        <v>4720</v>
      </c>
      <c r="L269" s="276" t="s">
        <v>4721</v>
      </c>
      <c r="M269" s="276" t="s">
        <v>4722</v>
      </c>
      <c r="N269" s="276" t="s">
        <v>2450</v>
      </c>
      <c r="O269" s="276" t="s">
        <v>2467</v>
      </c>
      <c r="P269" s="276" t="s">
        <v>2452</v>
      </c>
      <c r="Q269" s="277">
        <v>100</v>
      </c>
      <c r="R269" s="276">
        <v>1E-4</v>
      </c>
      <c r="S269" s="276">
        <f t="shared" si="16"/>
        <v>0.01</v>
      </c>
      <c r="T269" s="276">
        <v>1E-4</v>
      </c>
      <c r="U269" s="276">
        <v>1E-4</v>
      </c>
      <c r="V269" s="276" t="s">
        <v>2450</v>
      </c>
      <c r="W269" s="276" t="s">
        <v>2450</v>
      </c>
      <c r="X269" s="276" t="s">
        <v>2450</v>
      </c>
      <c r="Y269" s="276" t="s">
        <v>2450</v>
      </c>
      <c r="Z269" s="276" t="s">
        <v>2450</v>
      </c>
      <c r="AA269" s="276" t="s">
        <v>2450</v>
      </c>
      <c r="AB269" s="276" t="s">
        <v>2450</v>
      </c>
      <c r="AC269" s="278">
        <v>0.33333333333333331</v>
      </c>
      <c r="AD269" s="278">
        <v>0.75</v>
      </c>
      <c r="AE269" s="278">
        <v>0.6875</v>
      </c>
      <c r="AF269" s="278" t="s">
        <v>2453</v>
      </c>
      <c r="AG269" s="276" t="s">
        <v>2454</v>
      </c>
      <c r="AH269" s="276" t="s">
        <v>2470</v>
      </c>
      <c r="AI269" s="276" t="s">
        <v>2450</v>
      </c>
      <c r="AJ269" s="279" t="s">
        <v>2450</v>
      </c>
      <c r="AK269" s="280" t="s">
        <v>2591</v>
      </c>
    </row>
    <row r="270" spans="1:37" s="1" customFormat="1" ht="12.75" customHeight="1" x14ac:dyDescent="0.2">
      <c r="A270" s="132"/>
      <c r="B270" s="275" t="s">
        <v>1593</v>
      </c>
      <c r="C270" s="276" t="s">
        <v>11770</v>
      </c>
      <c r="D270" s="276" t="s">
        <v>4724</v>
      </c>
      <c r="E270" s="276">
        <v>788</v>
      </c>
      <c r="F270" s="276" t="s">
        <v>4725</v>
      </c>
      <c r="G270" s="276" t="s">
        <v>4726</v>
      </c>
      <c r="H270" s="276" t="s">
        <v>4727</v>
      </c>
      <c r="I270" s="276" t="s">
        <v>2606</v>
      </c>
      <c r="J270" s="274" t="s">
        <v>2607</v>
      </c>
      <c r="K270" s="276" t="s">
        <v>4728</v>
      </c>
      <c r="L270" s="276" t="s">
        <v>4729</v>
      </c>
      <c r="M270" s="276" t="s">
        <v>4730</v>
      </c>
      <c r="N270" s="276" t="s">
        <v>2450</v>
      </c>
      <c r="O270" s="276" t="s">
        <v>2467</v>
      </c>
      <c r="P270" s="276" t="s">
        <v>2452</v>
      </c>
      <c r="Q270" s="277">
        <v>100</v>
      </c>
      <c r="R270" s="276">
        <v>1E-4</v>
      </c>
      <c r="S270" s="276">
        <f t="shared" si="16"/>
        <v>0.01</v>
      </c>
      <c r="T270" s="276">
        <v>1E-4</v>
      </c>
      <c r="U270" s="276">
        <v>1E-4</v>
      </c>
      <c r="V270" s="276" t="s">
        <v>2450</v>
      </c>
      <c r="W270" s="276" t="s">
        <v>2450</v>
      </c>
      <c r="X270" s="276" t="s">
        <v>2450</v>
      </c>
      <c r="Y270" s="276" t="s">
        <v>2450</v>
      </c>
      <c r="Z270" s="276" t="s">
        <v>2450</v>
      </c>
      <c r="AA270" s="276" t="s">
        <v>2450</v>
      </c>
      <c r="AB270" s="276" t="s">
        <v>2450</v>
      </c>
      <c r="AC270" s="278">
        <v>0.33333333333333331</v>
      </c>
      <c r="AD270" s="278">
        <v>0.75</v>
      </c>
      <c r="AE270" s="278">
        <v>0.6875</v>
      </c>
      <c r="AF270" s="278" t="s">
        <v>2453</v>
      </c>
      <c r="AG270" s="276" t="s">
        <v>2454</v>
      </c>
      <c r="AH270" s="276" t="s">
        <v>2470</v>
      </c>
      <c r="AI270" s="276" t="s">
        <v>2450</v>
      </c>
      <c r="AJ270" s="279" t="s">
        <v>2450</v>
      </c>
      <c r="AK270" s="280" t="s">
        <v>2611</v>
      </c>
    </row>
    <row r="271" spans="1:37" ht="12.75" customHeight="1" x14ac:dyDescent="0.25">
      <c r="A271" s="132"/>
      <c r="B271" s="275" t="s">
        <v>4731</v>
      </c>
      <c r="C271" s="276" t="s">
        <v>4732</v>
      </c>
      <c r="D271" s="276" t="s">
        <v>4733</v>
      </c>
      <c r="E271" s="276">
        <v>627</v>
      </c>
      <c r="F271" s="276" t="s">
        <v>4734</v>
      </c>
      <c r="G271" s="276" t="s">
        <v>4735</v>
      </c>
      <c r="H271" s="276" t="s">
        <v>4736</v>
      </c>
      <c r="I271" s="276" t="s">
        <v>2446</v>
      </c>
      <c r="J271" s="274" t="s">
        <v>2447</v>
      </c>
      <c r="K271" s="276" t="s">
        <v>4737</v>
      </c>
      <c r="L271" s="276" t="s">
        <v>4738</v>
      </c>
      <c r="M271" s="276" t="s">
        <v>2450</v>
      </c>
      <c r="N271" s="276" t="s">
        <v>2450</v>
      </c>
      <c r="O271" s="276" t="s">
        <v>2451</v>
      </c>
      <c r="P271" s="276" t="s">
        <v>2452</v>
      </c>
      <c r="Q271" s="277">
        <v>1000</v>
      </c>
      <c r="R271" s="276">
        <v>0.01</v>
      </c>
      <c r="S271" s="276">
        <f t="shared" si="16"/>
        <v>10</v>
      </c>
      <c r="T271" s="276">
        <v>0.01</v>
      </c>
      <c r="U271" s="276">
        <v>0.01</v>
      </c>
      <c r="V271" s="276" t="s">
        <v>2450</v>
      </c>
      <c r="W271" s="276" t="s">
        <v>2450</v>
      </c>
      <c r="X271" s="276" t="s">
        <v>2450</v>
      </c>
      <c r="Y271" s="276" t="s">
        <v>2450</v>
      </c>
      <c r="Z271" s="276" t="s">
        <v>2450</v>
      </c>
      <c r="AA271" s="276" t="s">
        <v>2450</v>
      </c>
      <c r="AB271" s="276" t="s">
        <v>2450</v>
      </c>
      <c r="AC271" s="278">
        <v>0.33333333333333331</v>
      </c>
      <c r="AD271" s="278">
        <v>0.75</v>
      </c>
      <c r="AE271" s="278">
        <v>0.6875</v>
      </c>
      <c r="AF271" s="278" t="s">
        <v>2453</v>
      </c>
      <c r="AG271" s="276" t="s">
        <v>2454</v>
      </c>
      <c r="AH271" s="276" t="s">
        <v>2450</v>
      </c>
      <c r="AI271" s="276" t="s">
        <v>2450</v>
      </c>
      <c r="AJ271" s="279" t="s">
        <v>2450</v>
      </c>
      <c r="AK271" s="280" t="s">
        <v>2455</v>
      </c>
    </row>
    <row r="272" spans="1:37" ht="12.75" customHeight="1" x14ac:dyDescent="0.25">
      <c r="A272" s="132"/>
      <c r="B272" s="275" t="s">
        <v>4739</v>
      </c>
      <c r="C272" s="276" t="s">
        <v>4740</v>
      </c>
      <c r="D272" s="276" t="s">
        <v>4741</v>
      </c>
      <c r="E272" s="276">
        <v>762</v>
      </c>
      <c r="F272" s="276" t="s">
        <v>4742</v>
      </c>
      <c r="G272" s="276" t="s">
        <v>4743</v>
      </c>
      <c r="H272" s="276" t="s">
        <v>4744</v>
      </c>
      <c r="I272" s="276" t="s">
        <v>2586</v>
      </c>
      <c r="J272" s="274" t="s">
        <v>2587</v>
      </c>
      <c r="K272" s="276" t="s">
        <v>4745</v>
      </c>
      <c r="L272" s="276" t="s">
        <v>4746</v>
      </c>
      <c r="M272" s="276" t="s">
        <v>4747</v>
      </c>
      <c r="N272" s="276" t="s">
        <v>2450</v>
      </c>
      <c r="O272" s="276" t="s">
        <v>2467</v>
      </c>
      <c r="P272" s="276" t="s">
        <v>2452</v>
      </c>
      <c r="Q272" s="277">
        <v>100</v>
      </c>
      <c r="R272" s="276">
        <v>1E-4</v>
      </c>
      <c r="S272" s="276">
        <f t="shared" si="16"/>
        <v>0.01</v>
      </c>
      <c r="T272" s="276">
        <v>1E-4</v>
      </c>
      <c r="U272" s="276">
        <v>1E-4</v>
      </c>
      <c r="V272" s="276" t="s">
        <v>2450</v>
      </c>
      <c r="W272" s="276" t="s">
        <v>2450</v>
      </c>
      <c r="X272" s="276" t="s">
        <v>2450</v>
      </c>
      <c r="Y272" s="276" t="s">
        <v>2450</v>
      </c>
      <c r="Z272" s="276" t="s">
        <v>2450</v>
      </c>
      <c r="AA272" s="276" t="s">
        <v>2450</v>
      </c>
      <c r="AB272" s="276" t="s">
        <v>2450</v>
      </c>
      <c r="AC272" s="278">
        <v>0.33333333333333331</v>
      </c>
      <c r="AD272" s="278">
        <v>0.75</v>
      </c>
      <c r="AE272" s="278">
        <v>0.6875</v>
      </c>
      <c r="AF272" s="278" t="s">
        <v>2453</v>
      </c>
      <c r="AG272" s="276" t="s">
        <v>2454</v>
      </c>
      <c r="AH272" s="276" t="s">
        <v>2470</v>
      </c>
      <c r="AI272" s="276" t="s">
        <v>2450</v>
      </c>
      <c r="AJ272" s="279" t="s">
        <v>2450</v>
      </c>
      <c r="AK272" s="280" t="s">
        <v>2591</v>
      </c>
    </row>
    <row r="273" spans="1:37" ht="12.75" customHeight="1" x14ac:dyDescent="0.25">
      <c r="A273" s="132"/>
      <c r="B273" s="275" t="s">
        <v>4748</v>
      </c>
      <c r="C273" s="276" t="s">
        <v>4749</v>
      </c>
      <c r="D273" s="276" t="s">
        <v>4750</v>
      </c>
      <c r="E273" s="276">
        <v>762</v>
      </c>
      <c r="F273" s="276" t="s">
        <v>4751</v>
      </c>
      <c r="G273" s="276" t="s">
        <v>4752</v>
      </c>
      <c r="H273" s="276" t="s">
        <v>4753</v>
      </c>
      <c r="I273" s="276" t="s">
        <v>2586</v>
      </c>
      <c r="J273" s="274" t="s">
        <v>2587</v>
      </c>
      <c r="K273" s="276" t="s">
        <v>4754</v>
      </c>
      <c r="L273" s="276" t="s">
        <v>4754</v>
      </c>
      <c r="M273" s="276" t="s">
        <v>4755</v>
      </c>
      <c r="N273" s="276" t="s">
        <v>2450</v>
      </c>
      <c r="O273" s="276" t="s">
        <v>2467</v>
      </c>
      <c r="P273" s="276" t="s">
        <v>2452</v>
      </c>
      <c r="Q273" s="277">
        <v>100</v>
      </c>
      <c r="R273" s="276">
        <v>1E-4</v>
      </c>
      <c r="S273" s="276">
        <f t="shared" si="16"/>
        <v>0.01</v>
      </c>
      <c r="T273" s="276">
        <v>1E-4</v>
      </c>
      <c r="U273" s="276">
        <v>1E-4</v>
      </c>
      <c r="V273" s="276" t="s">
        <v>2450</v>
      </c>
      <c r="W273" s="276" t="s">
        <v>2450</v>
      </c>
      <c r="X273" s="276" t="s">
        <v>2450</v>
      </c>
      <c r="Y273" s="276" t="s">
        <v>2450</v>
      </c>
      <c r="Z273" s="276" t="s">
        <v>2450</v>
      </c>
      <c r="AA273" s="276" t="s">
        <v>2450</v>
      </c>
      <c r="AB273" s="276" t="s">
        <v>2450</v>
      </c>
      <c r="AC273" s="278">
        <v>0.33333333333333331</v>
      </c>
      <c r="AD273" s="278">
        <v>0.75</v>
      </c>
      <c r="AE273" s="278">
        <v>0.6875</v>
      </c>
      <c r="AF273" s="278" t="s">
        <v>2453</v>
      </c>
      <c r="AG273" s="276" t="s">
        <v>2454</v>
      </c>
      <c r="AH273" s="276" t="s">
        <v>2470</v>
      </c>
      <c r="AI273" s="276" t="s">
        <v>2450</v>
      </c>
      <c r="AJ273" s="279" t="s">
        <v>2450</v>
      </c>
      <c r="AK273" s="280" t="s">
        <v>2591</v>
      </c>
    </row>
    <row r="274" spans="1:37" ht="12.75" customHeight="1" x14ac:dyDescent="0.25">
      <c r="A274" s="132"/>
      <c r="B274" s="275" t="s">
        <v>4756</v>
      </c>
      <c r="C274" s="276" t="s">
        <v>4757</v>
      </c>
      <c r="D274" s="276" t="s">
        <v>4758</v>
      </c>
      <c r="E274" s="276">
        <v>788</v>
      </c>
      <c r="F274" s="276" t="s">
        <v>4759</v>
      </c>
      <c r="G274" s="276" t="s">
        <v>4760</v>
      </c>
      <c r="H274" s="276" t="s">
        <v>4761</v>
      </c>
      <c r="I274" s="276" t="s">
        <v>2606</v>
      </c>
      <c r="J274" s="274" t="s">
        <v>2607</v>
      </c>
      <c r="K274" s="276" t="s">
        <v>4762</v>
      </c>
      <c r="L274" s="276" t="s">
        <v>4763</v>
      </c>
      <c r="M274" s="276" t="s">
        <v>4764</v>
      </c>
      <c r="N274" s="276" t="s">
        <v>2450</v>
      </c>
      <c r="O274" s="276" t="s">
        <v>2467</v>
      </c>
      <c r="P274" s="276" t="s">
        <v>2452</v>
      </c>
      <c r="Q274" s="277">
        <v>100</v>
      </c>
      <c r="R274" s="276">
        <v>1E-4</v>
      </c>
      <c r="S274" s="276">
        <f t="shared" si="16"/>
        <v>0.01</v>
      </c>
      <c r="T274" s="276">
        <v>1E-4</v>
      </c>
      <c r="U274" s="276">
        <v>1E-4</v>
      </c>
      <c r="V274" s="276" t="s">
        <v>2450</v>
      </c>
      <c r="W274" s="276" t="s">
        <v>2450</v>
      </c>
      <c r="X274" s="276" t="s">
        <v>2450</v>
      </c>
      <c r="Y274" s="276" t="s">
        <v>2450</v>
      </c>
      <c r="Z274" s="276" t="s">
        <v>2450</v>
      </c>
      <c r="AA274" s="276" t="s">
        <v>2450</v>
      </c>
      <c r="AB274" s="276" t="s">
        <v>2450</v>
      </c>
      <c r="AC274" s="278">
        <v>0.33333333333333331</v>
      </c>
      <c r="AD274" s="278">
        <v>0.75</v>
      </c>
      <c r="AE274" s="278">
        <v>0.6875</v>
      </c>
      <c r="AF274" s="278" t="s">
        <v>2453</v>
      </c>
      <c r="AG274" s="276" t="s">
        <v>2454</v>
      </c>
      <c r="AH274" s="276" t="s">
        <v>2470</v>
      </c>
      <c r="AI274" s="276" t="s">
        <v>2450</v>
      </c>
      <c r="AJ274" s="279" t="s">
        <v>2450</v>
      </c>
      <c r="AK274" s="280" t="s">
        <v>2611</v>
      </c>
    </row>
    <row r="275" spans="1:37" ht="12.75" customHeight="1" x14ac:dyDescent="0.25">
      <c r="A275" s="132"/>
      <c r="B275" s="290" t="s">
        <v>4765</v>
      </c>
      <c r="C275" s="276" t="s">
        <v>4766</v>
      </c>
      <c r="D275" s="276" t="s">
        <v>4767</v>
      </c>
      <c r="E275" s="276">
        <v>788</v>
      </c>
      <c r="F275" s="276" t="s">
        <v>4768</v>
      </c>
      <c r="G275" s="276" t="s">
        <v>4769</v>
      </c>
      <c r="H275" s="276" t="s">
        <v>4770</v>
      </c>
      <c r="I275" s="276" t="s">
        <v>2606</v>
      </c>
      <c r="J275" s="274" t="s">
        <v>2607</v>
      </c>
      <c r="K275" s="276" t="s">
        <v>4771</v>
      </c>
      <c r="L275" s="276" t="s">
        <v>4772</v>
      </c>
      <c r="M275" s="276" t="s">
        <v>4773</v>
      </c>
      <c r="N275" s="291" t="s">
        <v>4771</v>
      </c>
      <c r="O275" s="276" t="s">
        <v>2467</v>
      </c>
      <c r="P275" s="276" t="s">
        <v>2452</v>
      </c>
      <c r="Q275" s="277">
        <v>100</v>
      </c>
      <c r="R275" s="276">
        <v>1E-4</v>
      </c>
      <c r="S275" s="276">
        <f t="shared" si="16"/>
        <v>0.01</v>
      </c>
      <c r="T275" s="276">
        <v>1E-4</v>
      </c>
      <c r="U275" s="276">
        <v>1E-4</v>
      </c>
      <c r="V275" s="276" t="s">
        <v>2529</v>
      </c>
      <c r="W275" s="276">
        <v>1E-4</v>
      </c>
      <c r="X275" s="276">
        <v>100</v>
      </c>
      <c r="Y275" s="276">
        <v>0.01</v>
      </c>
      <c r="Z275" s="276">
        <v>1E-4</v>
      </c>
      <c r="AA275" s="276">
        <v>1E-4</v>
      </c>
      <c r="AB275" s="292" t="s">
        <v>2530</v>
      </c>
      <c r="AC275" s="278">
        <v>0.33333333333333331</v>
      </c>
      <c r="AD275" s="278">
        <v>0.75</v>
      </c>
      <c r="AE275" s="278">
        <v>0.6875</v>
      </c>
      <c r="AF275" s="278" t="s">
        <v>2453</v>
      </c>
      <c r="AG275" s="276" t="s">
        <v>2454</v>
      </c>
      <c r="AH275" s="276" t="s">
        <v>2470</v>
      </c>
      <c r="AI275" s="276" t="s">
        <v>2450</v>
      </c>
      <c r="AJ275" s="279" t="s">
        <v>2450</v>
      </c>
      <c r="AK275" s="280" t="s">
        <v>2611</v>
      </c>
    </row>
    <row r="276" spans="1:37" ht="12.75" customHeight="1" x14ac:dyDescent="0.25">
      <c r="A276" s="132"/>
      <c r="B276" s="275" t="s">
        <v>4774</v>
      </c>
      <c r="C276" s="276" t="s">
        <v>4775</v>
      </c>
      <c r="D276" s="276" t="s">
        <v>4776</v>
      </c>
      <c r="E276" s="276">
        <v>762</v>
      </c>
      <c r="F276" s="276" t="s">
        <v>4777</v>
      </c>
      <c r="G276" s="276" t="s">
        <v>4778</v>
      </c>
      <c r="H276" s="276" t="s">
        <v>4779</v>
      </c>
      <c r="I276" s="276" t="s">
        <v>2586</v>
      </c>
      <c r="J276" s="274" t="s">
        <v>2587</v>
      </c>
      <c r="K276" s="276" t="s">
        <v>4780</v>
      </c>
      <c r="L276" s="276" t="s">
        <v>4781</v>
      </c>
      <c r="M276" s="276" t="s">
        <v>4782</v>
      </c>
      <c r="N276" s="276" t="s">
        <v>2450</v>
      </c>
      <c r="O276" s="276" t="s">
        <v>2467</v>
      </c>
      <c r="P276" s="276" t="s">
        <v>2452</v>
      </c>
      <c r="Q276" s="277">
        <v>100</v>
      </c>
      <c r="R276" s="276">
        <v>1E-4</v>
      </c>
      <c r="S276" s="276">
        <f t="shared" si="16"/>
        <v>0.01</v>
      </c>
      <c r="T276" s="276">
        <v>1E-4</v>
      </c>
      <c r="U276" s="276">
        <v>1E-4</v>
      </c>
      <c r="V276" s="276" t="s">
        <v>2450</v>
      </c>
      <c r="W276" s="276" t="s">
        <v>2450</v>
      </c>
      <c r="X276" s="276" t="s">
        <v>2450</v>
      </c>
      <c r="Y276" s="276" t="s">
        <v>2450</v>
      </c>
      <c r="Z276" s="276" t="s">
        <v>2450</v>
      </c>
      <c r="AA276" s="276" t="s">
        <v>2450</v>
      </c>
      <c r="AB276" s="276" t="s">
        <v>2450</v>
      </c>
      <c r="AC276" s="278">
        <v>0.33333333333333331</v>
      </c>
      <c r="AD276" s="278">
        <v>0.75</v>
      </c>
      <c r="AE276" s="278">
        <v>0.6875</v>
      </c>
      <c r="AF276" s="278" t="s">
        <v>2453</v>
      </c>
      <c r="AG276" s="276" t="s">
        <v>2454</v>
      </c>
      <c r="AH276" s="276" t="s">
        <v>2470</v>
      </c>
      <c r="AI276" s="276" t="s">
        <v>2450</v>
      </c>
      <c r="AJ276" s="279" t="s">
        <v>2450</v>
      </c>
      <c r="AK276" s="280" t="s">
        <v>2591</v>
      </c>
    </row>
    <row r="277" spans="1:37" ht="12.75" customHeight="1" x14ac:dyDescent="0.25">
      <c r="A277" s="132"/>
      <c r="B277" s="275" t="s">
        <v>4783</v>
      </c>
      <c r="C277" s="276" t="s">
        <v>4784</v>
      </c>
      <c r="D277" s="276" t="s">
        <v>4785</v>
      </c>
      <c r="E277" s="276">
        <v>762</v>
      </c>
      <c r="F277" s="276" t="s">
        <v>4786</v>
      </c>
      <c r="G277" s="276" t="s">
        <v>4787</v>
      </c>
      <c r="H277" s="276" t="s">
        <v>4788</v>
      </c>
      <c r="I277" s="276" t="s">
        <v>2586</v>
      </c>
      <c r="J277" s="274" t="s">
        <v>2587</v>
      </c>
      <c r="K277" s="276" t="s">
        <v>4789</v>
      </c>
      <c r="L277" s="276" t="s">
        <v>4790</v>
      </c>
      <c r="M277" s="276" t="s">
        <v>4791</v>
      </c>
      <c r="N277" s="276" t="s">
        <v>2450</v>
      </c>
      <c r="O277" s="276" t="s">
        <v>2467</v>
      </c>
      <c r="P277" s="276" t="s">
        <v>2452</v>
      </c>
      <c r="Q277" s="277">
        <v>100</v>
      </c>
      <c r="R277" s="276">
        <v>1E-4</v>
      </c>
      <c r="S277" s="276">
        <f t="shared" si="16"/>
        <v>0.01</v>
      </c>
      <c r="T277" s="276">
        <v>1E-4</v>
      </c>
      <c r="U277" s="276">
        <v>1E-4</v>
      </c>
      <c r="V277" s="276" t="s">
        <v>2450</v>
      </c>
      <c r="W277" s="276" t="s">
        <v>2450</v>
      </c>
      <c r="X277" s="276" t="s">
        <v>2450</v>
      </c>
      <c r="Y277" s="276" t="s">
        <v>2450</v>
      </c>
      <c r="Z277" s="276" t="s">
        <v>2450</v>
      </c>
      <c r="AA277" s="276" t="s">
        <v>2450</v>
      </c>
      <c r="AB277" s="276" t="s">
        <v>2450</v>
      </c>
      <c r="AC277" s="278">
        <v>0.33333333333333331</v>
      </c>
      <c r="AD277" s="278">
        <v>0.75</v>
      </c>
      <c r="AE277" s="278">
        <v>0.6875</v>
      </c>
      <c r="AF277" s="278" t="s">
        <v>2453</v>
      </c>
      <c r="AG277" s="276" t="s">
        <v>2454</v>
      </c>
      <c r="AH277" s="276" t="s">
        <v>2470</v>
      </c>
      <c r="AI277" s="276" t="s">
        <v>2450</v>
      </c>
      <c r="AJ277" s="279" t="s">
        <v>2450</v>
      </c>
      <c r="AK277" s="280" t="s">
        <v>2591</v>
      </c>
    </row>
    <row r="278" spans="1:37" ht="12.75" customHeight="1" x14ac:dyDescent="0.25">
      <c r="A278" s="132"/>
      <c r="B278" s="275" t="s">
        <v>4792</v>
      </c>
      <c r="C278" s="276" t="s">
        <v>4793</v>
      </c>
      <c r="D278" s="276" t="s">
        <v>4794</v>
      </c>
      <c r="E278" s="276">
        <v>725</v>
      </c>
      <c r="F278" s="276" t="s">
        <v>4795</v>
      </c>
      <c r="G278" s="276" t="s">
        <v>4796</v>
      </c>
      <c r="H278" s="276" t="s">
        <v>4797</v>
      </c>
      <c r="I278" s="276" t="s">
        <v>2490</v>
      </c>
      <c r="J278" s="274" t="s">
        <v>2491</v>
      </c>
      <c r="K278" s="276" t="s">
        <v>4798</v>
      </c>
      <c r="L278" s="276" t="s">
        <v>4799</v>
      </c>
      <c r="M278" s="276" t="s">
        <v>4800</v>
      </c>
      <c r="N278" s="276" t="s">
        <v>2450</v>
      </c>
      <c r="O278" s="276" t="s">
        <v>2495</v>
      </c>
      <c r="P278" s="276" t="s">
        <v>2452</v>
      </c>
      <c r="Q278" s="277">
        <v>100</v>
      </c>
      <c r="R278" s="276">
        <v>1E-4</v>
      </c>
      <c r="S278" s="276">
        <f t="shared" si="16"/>
        <v>0.01</v>
      </c>
      <c r="T278" s="276">
        <v>1E-4</v>
      </c>
      <c r="U278" s="276">
        <v>1E-4</v>
      </c>
      <c r="V278" s="276" t="s">
        <v>2450</v>
      </c>
      <c r="W278" s="276" t="s">
        <v>2450</v>
      </c>
      <c r="X278" s="276" t="s">
        <v>2450</v>
      </c>
      <c r="Y278" s="276" t="s">
        <v>2450</v>
      </c>
      <c r="Z278" s="276" t="s">
        <v>2450</v>
      </c>
      <c r="AA278" s="276" t="s">
        <v>2450</v>
      </c>
      <c r="AB278" s="276" t="s">
        <v>2450</v>
      </c>
      <c r="AC278" s="278">
        <v>0.33333333333333331</v>
      </c>
      <c r="AD278" s="278">
        <v>0.75</v>
      </c>
      <c r="AE278" s="278">
        <v>0.6875</v>
      </c>
      <c r="AF278" s="278" t="s">
        <v>2453</v>
      </c>
      <c r="AG278" s="276" t="s">
        <v>2454</v>
      </c>
      <c r="AH278" s="276" t="s">
        <v>2470</v>
      </c>
      <c r="AI278" s="276" t="s">
        <v>2450</v>
      </c>
      <c r="AJ278" s="279" t="s">
        <v>2450</v>
      </c>
      <c r="AK278" s="280" t="s">
        <v>2496</v>
      </c>
    </row>
    <row r="279" spans="1:37" ht="12.75" customHeight="1" x14ac:dyDescent="0.25">
      <c r="A279" s="132"/>
      <c r="B279" s="275" t="s">
        <v>4801</v>
      </c>
      <c r="C279" s="276" t="s">
        <v>4802</v>
      </c>
      <c r="D279" s="276" t="s">
        <v>4803</v>
      </c>
      <c r="E279" s="276">
        <v>2500</v>
      </c>
      <c r="F279" s="276" t="s">
        <v>4804</v>
      </c>
      <c r="G279" s="276" t="s">
        <v>4805</v>
      </c>
      <c r="H279" s="276" t="s">
        <v>4806</v>
      </c>
      <c r="I279" s="276" t="s">
        <v>2462</v>
      </c>
      <c r="J279" s="274" t="s">
        <v>2463</v>
      </c>
      <c r="K279" s="276" t="s">
        <v>4807</v>
      </c>
      <c r="L279" s="276" t="s">
        <v>4808</v>
      </c>
      <c r="M279" s="276" t="s">
        <v>4809</v>
      </c>
      <c r="N279" s="276" t="s">
        <v>2450</v>
      </c>
      <c r="O279" s="276" t="s">
        <v>2467</v>
      </c>
      <c r="P279" s="276" t="s">
        <v>2468</v>
      </c>
      <c r="Q279" s="277">
        <v>1000</v>
      </c>
      <c r="R279" s="276">
        <v>1E-4</v>
      </c>
      <c r="S279" s="276">
        <f t="shared" si="16"/>
        <v>0.1</v>
      </c>
      <c r="T279" s="276">
        <v>1E-4</v>
      </c>
      <c r="U279" s="276">
        <v>1E-4</v>
      </c>
      <c r="V279" s="276" t="s">
        <v>2450</v>
      </c>
      <c r="W279" s="276" t="s">
        <v>2450</v>
      </c>
      <c r="X279" s="276" t="s">
        <v>2450</v>
      </c>
      <c r="Y279" s="276" t="s">
        <v>2450</v>
      </c>
      <c r="Z279" s="276" t="s">
        <v>2450</v>
      </c>
      <c r="AA279" s="276" t="s">
        <v>2450</v>
      </c>
      <c r="AB279" s="276" t="s">
        <v>2450</v>
      </c>
      <c r="AC279" s="278">
        <v>0.33333333333333331</v>
      </c>
      <c r="AD279" s="278">
        <v>0.75</v>
      </c>
      <c r="AE279" s="278">
        <v>0.75</v>
      </c>
      <c r="AF279" s="278" t="s">
        <v>2469</v>
      </c>
      <c r="AG279" s="276" t="s">
        <v>2454</v>
      </c>
      <c r="AH279" s="276" t="s">
        <v>2470</v>
      </c>
      <c r="AI279" s="276" t="s">
        <v>2450</v>
      </c>
      <c r="AJ279" s="279" t="s">
        <v>2450</v>
      </c>
      <c r="AK279" s="280" t="s">
        <v>2471</v>
      </c>
    </row>
    <row r="280" spans="1:37" ht="12.75" customHeight="1" x14ac:dyDescent="0.25">
      <c r="A280" s="132"/>
      <c r="B280" s="275" t="s">
        <v>2301</v>
      </c>
      <c r="C280" s="276" t="s">
        <v>4810</v>
      </c>
      <c r="D280" s="276" t="s">
        <v>4811</v>
      </c>
      <c r="E280" s="276">
        <v>788</v>
      </c>
      <c r="F280" s="276" t="s">
        <v>4812</v>
      </c>
      <c r="G280" s="276" t="s">
        <v>4813</v>
      </c>
      <c r="H280" s="276" t="s">
        <v>4814</v>
      </c>
      <c r="I280" s="276" t="s">
        <v>2523</v>
      </c>
      <c r="J280" s="274" t="s">
        <v>2524</v>
      </c>
      <c r="K280" s="276" t="s">
        <v>4815</v>
      </c>
      <c r="L280" s="276" t="s">
        <v>4816</v>
      </c>
      <c r="M280" s="276" t="s">
        <v>4817</v>
      </c>
      <c r="N280" s="276" t="s">
        <v>2450</v>
      </c>
      <c r="O280" s="276" t="s">
        <v>2467</v>
      </c>
      <c r="P280" s="276" t="s">
        <v>2452</v>
      </c>
      <c r="Q280" s="277">
        <v>100</v>
      </c>
      <c r="R280" s="276">
        <v>1E-4</v>
      </c>
      <c r="S280" s="276">
        <f t="shared" si="16"/>
        <v>0.01</v>
      </c>
      <c r="T280" s="276">
        <v>1E-4</v>
      </c>
      <c r="U280" s="276">
        <v>1E-4</v>
      </c>
      <c r="V280" s="276" t="s">
        <v>2450</v>
      </c>
      <c r="W280" s="276" t="s">
        <v>2450</v>
      </c>
      <c r="X280" s="276" t="s">
        <v>2450</v>
      </c>
      <c r="Y280" s="276" t="s">
        <v>2450</v>
      </c>
      <c r="Z280" s="276" t="s">
        <v>2450</v>
      </c>
      <c r="AA280" s="276" t="s">
        <v>2450</v>
      </c>
      <c r="AB280" s="276" t="s">
        <v>2450</v>
      </c>
      <c r="AC280" s="278">
        <v>0.33333333333333331</v>
      </c>
      <c r="AD280" s="278">
        <v>0.75</v>
      </c>
      <c r="AE280" s="278">
        <v>0.6875</v>
      </c>
      <c r="AF280" s="278" t="s">
        <v>2453</v>
      </c>
      <c r="AG280" s="276" t="s">
        <v>2454</v>
      </c>
      <c r="AH280" s="276" t="s">
        <v>2470</v>
      </c>
      <c r="AI280" s="276" t="s">
        <v>2450</v>
      </c>
      <c r="AJ280" s="279" t="s">
        <v>2450</v>
      </c>
      <c r="AK280" s="280" t="s">
        <v>2531</v>
      </c>
    </row>
    <row r="281" spans="1:37" ht="12.75" customHeight="1" x14ac:dyDescent="0.25">
      <c r="A281" s="132"/>
      <c r="B281" s="275" t="s">
        <v>468</v>
      </c>
      <c r="C281" s="276" t="s">
        <v>4818</v>
      </c>
      <c r="D281" s="276" t="s">
        <v>4819</v>
      </c>
      <c r="E281" s="276">
        <v>725</v>
      </c>
      <c r="F281" s="276" t="s">
        <v>4820</v>
      </c>
      <c r="G281" s="276" t="s">
        <v>4821</v>
      </c>
      <c r="H281" s="276" t="s">
        <v>4822</v>
      </c>
      <c r="I281" s="276" t="s">
        <v>2490</v>
      </c>
      <c r="J281" s="274" t="s">
        <v>2491</v>
      </c>
      <c r="K281" s="276" t="s">
        <v>4823</v>
      </c>
      <c r="L281" s="276" t="s">
        <v>4824</v>
      </c>
      <c r="M281" s="276" t="s">
        <v>4825</v>
      </c>
      <c r="N281" s="276" t="s">
        <v>2450</v>
      </c>
      <c r="O281" s="276" t="s">
        <v>2495</v>
      </c>
      <c r="P281" s="276" t="s">
        <v>2452</v>
      </c>
      <c r="Q281" s="277">
        <v>100</v>
      </c>
      <c r="R281" s="276">
        <v>1E-4</v>
      </c>
      <c r="S281" s="276">
        <f t="shared" si="16"/>
        <v>0.01</v>
      </c>
      <c r="T281" s="276">
        <v>1E-4</v>
      </c>
      <c r="U281" s="276">
        <v>1E-4</v>
      </c>
      <c r="V281" s="276" t="s">
        <v>2450</v>
      </c>
      <c r="W281" s="276" t="s">
        <v>2450</v>
      </c>
      <c r="X281" s="276" t="s">
        <v>2450</v>
      </c>
      <c r="Y281" s="276" t="s">
        <v>2450</v>
      </c>
      <c r="Z281" s="276" t="s">
        <v>2450</v>
      </c>
      <c r="AA281" s="276" t="s">
        <v>2450</v>
      </c>
      <c r="AB281" s="276" t="s">
        <v>2450</v>
      </c>
      <c r="AC281" s="278">
        <v>0.33333333333333331</v>
      </c>
      <c r="AD281" s="278">
        <v>0.75</v>
      </c>
      <c r="AE281" s="278">
        <v>0.6875</v>
      </c>
      <c r="AF281" s="278" t="s">
        <v>2453</v>
      </c>
      <c r="AG281" s="276" t="s">
        <v>2454</v>
      </c>
      <c r="AH281" s="276" t="s">
        <v>2470</v>
      </c>
      <c r="AI281" s="276" t="s">
        <v>2450</v>
      </c>
      <c r="AJ281" s="279" t="s">
        <v>2450</v>
      </c>
      <c r="AK281" s="280" t="s">
        <v>2496</v>
      </c>
    </row>
    <row r="282" spans="1:37" ht="12.75" customHeight="1" x14ac:dyDescent="0.25">
      <c r="A282" s="132"/>
      <c r="B282" s="275" t="s">
        <v>4826</v>
      </c>
      <c r="C282" s="276" t="s">
        <v>4827</v>
      </c>
      <c r="D282" s="276" t="s">
        <v>4828</v>
      </c>
      <c r="E282" s="276">
        <v>627</v>
      </c>
      <c r="F282" s="276" t="s">
        <v>4829</v>
      </c>
      <c r="G282" s="276" t="s">
        <v>4830</v>
      </c>
      <c r="H282" s="276" t="s">
        <v>4831</v>
      </c>
      <c r="I282" s="276" t="s">
        <v>2446</v>
      </c>
      <c r="J282" s="274" t="s">
        <v>2447</v>
      </c>
      <c r="K282" s="276" t="s">
        <v>4832</v>
      </c>
      <c r="L282" s="276" t="s">
        <v>4833</v>
      </c>
      <c r="M282" s="276" t="s">
        <v>2450</v>
      </c>
      <c r="N282" s="276" t="s">
        <v>2450</v>
      </c>
      <c r="O282" s="276" t="s">
        <v>2451</v>
      </c>
      <c r="P282" s="276" t="s">
        <v>2452</v>
      </c>
      <c r="Q282" s="277">
        <v>1000</v>
      </c>
      <c r="R282" s="276">
        <v>0.01</v>
      </c>
      <c r="S282" s="276">
        <f t="shared" si="16"/>
        <v>10</v>
      </c>
      <c r="T282" s="276">
        <v>0.01</v>
      </c>
      <c r="U282" s="276">
        <v>0.01</v>
      </c>
      <c r="V282" s="276" t="s">
        <v>2450</v>
      </c>
      <c r="W282" s="276" t="s">
        <v>2450</v>
      </c>
      <c r="X282" s="276" t="s">
        <v>2450</v>
      </c>
      <c r="Y282" s="276" t="s">
        <v>2450</v>
      </c>
      <c r="Z282" s="276" t="s">
        <v>2450</v>
      </c>
      <c r="AA282" s="276" t="s">
        <v>2450</v>
      </c>
      <c r="AB282" s="276" t="s">
        <v>2450</v>
      </c>
      <c r="AC282" s="278">
        <v>0.33333333333333331</v>
      </c>
      <c r="AD282" s="278">
        <v>0.75</v>
      </c>
      <c r="AE282" s="278">
        <v>0.6875</v>
      </c>
      <c r="AF282" s="278" t="s">
        <v>2453</v>
      </c>
      <c r="AG282" s="276" t="s">
        <v>2454</v>
      </c>
      <c r="AH282" s="276" t="s">
        <v>2450</v>
      </c>
      <c r="AI282" s="276" t="s">
        <v>2450</v>
      </c>
      <c r="AJ282" s="279" t="s">
        <v>2450</v>
      </c>
      <c r="AK282" s="280" t="s">
        <v>2455</v>
      </c>
    </row>
    <row r="283" spans="1:37" ht="12.75" customHeight="1" x14ac:dyDescent="0.25">
      <c r="A283" s="132"/>
      <c r="B283" s="275" t="s">
        <v>4834</v>
      </c>
      <c r="C283" s="276" t="s">
        <v>4835</v>
      </c>
      <c r="D283" s="276" t="s">
        <v>4836</v>
      </c>
      <c r="E283" s="276">
        <v>627</v>
      </c>
      <c r="F283" s="276" t="s">
        <v>4837</v>
      </c>
      <c r="G283" s="276" t="s">
        <v>4838</v>
      </c>
      <c r="H283" s="276" t="s">
        <v>4839</v>
      </c>
      <c r="I283" s="276" t="s">
        <v>2446</v>
      </c>
      <c r="J283" s="274" t="s">
        <v>2447</v>
      </c>
      <c r="K283" s="276" t="s">
        <v>4840</v>
      </c>
      <c r="L283" s="276" t="s">
        <v>4841</v>
      </c>
      <c r="M283" s="276" t="s">
        <v>2450</v>
      </c>
      <c r="N283" s="276" t="s">
        <v>2450</v>
      </c>
      <c r="O283" s="276" t="s">
        <v>2451</v>
      </c>
      <c r="P283" s="276" t="s">
        <v>2452</v>
      </c>
      <c r="Q283" s="277">
        <v>1000</v>
      </c>
      <c r="R283" s="276">
        <v>0.01</v>
      </c>
      <c r="S283" s="276">
        <f t="shared" si="16"/>
        <v>10</v>
      </c>
      <c r="T283" s="276">
        <v>0.01</v>
      </c>
      <c r="U283" s="276">
        <v>0.01</v>
      </c>
      <c r="V283" s="276" t="s">
        <v>2450</v>
      </c>
      <c r="W283" s="276" t="s">
        <v>2450</v>
      </c>
      <c r="X283" s="276" t="s">
        <v>2450</v>
      </c>
      <c r="Y283" s="276" t="s">
        <v>2450</v>
      </c>
      <c r="Z283" s="276" t="s">
        <v>2450</v>
      </c>
      <c r="AA283" s="276" t="s">
        <v>2450</v>
      </c>
      <c r="AB283" s="276" t="s">
        <v>2450</v>
      </c>
      <c r="AC283" s="278">
        <v>0.33333333333333331</v>
      </c>
      <c r="AD283" s="278">
        <v>0.75</v>
      </c>
      <c r="AE283" s="278">
        <v>0.6875</v>
      </c>
      <c r="AF283" s="278" t="s">
        <v>2453</v>
      </c>
      <c r="AG283" s="276" t="s">
        <v>2454</v>
      </c>
      <c r="AH283" s="276" t="s">
        <v>2450</v>
      </c>
      <c r="AI283" s="276" t="s">
        <v>2450</v>
      </c>
      <c r="AJ283" s="279" t="s">
        <v>2450</v>
      </c>
      <c r="AK283" s="280" t="s">
        <v>2455</v>
      </c>
    </row>
    <row r="284" spans="1:37" ht="12.75" customHeight="1" x14ac:dyDescent="0.25">
      <c r="A284" s="132"/>
      <c r="B284" s="275" t="s">
        <v>4842</v>
      </c>
      <c r="C284" s="276" t="s">
        <v>4843</v>
      </c>
      <c r="D284" s="276" t="s">
        <v>4844</v>
      </c>
      <c r="E284" s="276">
        <v>762</v>
      </c>
      <c r="F284" s="276" t="s">
        <v>4845</v>
      </c>
      <c r="G284" s="276" t="s">
        <v>4846</v>
      </c>
      <c r="H284" s="276" t="s">
        <v>4847</v>
      </c>
      <c r="I284" s="276" t="s">
        <v>2586</v>
      </c>
      <c r="J284" s="274" t="s">
        <v>2587</v>
      </c>
      <c r="K284" s="276" t="s">
        <v>4848</v>
      </c>
      <c r="L284" s="276" t="s">
        <v>4849</v>
      </c>
      <c r="M284" s="276" t="s">
        <v>4850</v>
      </c>
      <c r="N284" s="276" t="s">
        <v>2450</v>
      </c>
      <c r="O284" s="276" t="s">
        <v>2467</v>
      </c>
      <c r="P284" s="276" t="s">
        <v>2452</v>
      </c>
      <c r="Q284" s="277">
        <v>100</v>
      </c>
      <c r="R284" s="276">
        <v>1E-4</v>
      </c>
      <c r="S284" s="276">
        <f t="shared" si="16"/>
        <v>0.01</v>
      </c>
      <c r="T284" s="276">
        <v>1E-4</v>
      </c>
      <c r="U284" s="276">
        <v>1E-4</v>
      </c>
      <c r="V284" s="276" t="s">
        <v>2450</v>
      </c>
      <c r="W284" s="276" t="s">
        <v>2450</v>
      </c>
      <c r="X284" s="276" t="s">
        <v>2450</v>
      </c>
      <c r="Y284" s="276" t="s">
        <v>2450</v>
      </c>
      <c r="Z284" s="276" t="s">
        <v>2450</v>
      </c>
      <c r="AA284" s="276" t="s">
        <v>2450</v>
      </c>
      <c r="AB284" s="276" t="s">
        <v>2450</v>
      </c>
      <c r="AC284" s="278">
        <v>0.33333333333333331</v>
      </c>
      <c r="AD284" s="278">
        <v>0.75</v>
      </c>
      <c r="AE284" s="278">
        <v>0.6875</v>
      </c>
      <c r="AF284" s="278" t="s">
        <v>2453</v>
      </c>
      <c r="AG284" s="276" t="s">
        <v>2454</v>
      </c>
      <c r="AH284" s="276" t="s">
        <v>2470</v>
      </c>
      <c r="AI284" s="276" t="s">
        <v>2450</v>
      </c>
      <c r="AJ284" s="279" t="s">
        <v>2450</v>
      </c>
      <c r="AK284" s="280" t="s">
        <v>2591</v>
      </c>
    </row>
    <row r="285" spans="1:37" ht="12.75" customHeight="1" x14ac:dyDescent="0.25">
      <c r="A285" s="132"/>
      <c r="B285" s="275" t="s">
        <v>4851</v>
      </c>
      <c r="C285" s="276" t="s">
        <v>4852</v>
      </c>
      <c r="D285" s="276" t="s">
        <v>4853</v>
      </c>
      <c r="E285" s="276">
        <v>257</v>
      </c>
      <c r="F285" s="276" t="s">
        <v>4854</v>
      </c>
      <c r="G285" s="276" t="s">
        <v>4855</v>
      </c>
      <c r="H285" s="276" t="s">
        <v>4856</v>
      </c>
      <c r="I285" s="276" t="s">
        <v>2478</v>
      </c>
      <c r="J285" s="274" t="s">
        <v>2479</v>
      </c>
      <c r="K285" s="276" t="s">
        <v>4857</v>
      </c>
      <c r="L285" s="276" t="s">
        <v>4858</v>
      </c>
      <c r="M285" s="276" t="s">
        <v>4859</v>
      </c>
      <c r="N285" s="276" t="s">
        <v>2450</v>
      </c>
      <c r="O285" s="276" t="s">
        <v>2483</v>
      </c>
      <c r="P285" s="276" t="s">
        <v>2452</v>
      </c>
      <c r="Q285" s="277">
        <v>100</v>
      </c>
      <c r="R285" s="276">
        <v>1E-3</v>
      </c>
      <c r="S285" s="276">
        <f t="shared" si="16"/>
        <v>0.1</v>
      </c>
      <c r="T285" s="276">
        <v>1E-3</v>
      </c>
      <c r="U285" s="276">
        <v>1E-3</v>
      </c>
      <c r="V285" s="276" t="s">
        <v>2450</v>
      </c>
      <c r="W285" s="276" t="s">
        <v>2450</v>
      </c>
      <c r="X285" s="276" t="s">
        <v>2450</v>
      </c>
      <c r="Y285" s="276" t="s">
        <v>2450</v>
      </c>
      <c r="Z285" s="276" t="s">
        <v>2450</v>
      </c>
      <c r="AA285" s="276" t="s">
        <v>2450</v>
      </c>
      <c r="AB285" s="276" t="s">
        <v>2450</v>
      </c>
      <c r="AC285" s="278">
        <v>0.33333333333333331</v>
      </c>
      <c r="AD285" s="278">
        <v>0.75</v>
      </c>
      <c r="AE285" s="278">
        <v>0.6875</v>
      </c>
      <c r="AF285" s="278" t="s">
        <v>2453</v>
      </c>
      <c r="AG285" s="276" t="s">
        <v>2454</v>
      </c>
      <c r="AH285" s="276" t="s">
        <v>2470</v>
      </c>
      <c r="AI285" s="276" t="s">
        <v>2450</v>
      </c>
      <c r="AJ285" s="279" t="s">
        <v>2450</v>
      </c>
      <c r="AK285" s="280" t="s">
        <v>2484</v>
      </c>
    </row>
    <row r="286" spans="1:37" ht="12.75" customHeight="1" x14ac:dyDescent="0.25">
      <c r="A286" s="132"/>
      <c r="B286" s="275" t="s">
        <v>890</v>
      </c>
      <c r="C286" s="276" t="s">
        <v>4860</v>
      </c>
      <c r="D286" s="276" t="s">
        <v>4861</v>
      </c>
      <c r="E286" s="276">
        <v>725</v>
      </c>
      <c r="F286" s="276" t="s">
        <v>4862</v>
      </c>
      <c r="G286" s="276" t="s">
        <v>4863</v>
      </c>
      <c r="H286" s="276" t="s">
        <v>4864</v>
      </c>
      <c r="I286" s="276" t="s">
        <v>2490</v>
      </c>
      <c r="J286" s="274" t="s">
        <v>2491</v>
      </c>
      <c r="K286" s="276" t="s">
        <v>4865</v>
      </c>
      <c r="L286" s="276" t="s">
        <v>4866</v>
      </c>
      <c r="M286" s="276" t="s">
        <v>4867</v>
      </c>
      <c r="N286" s="276" t="s">
        <v>2450</v>
      </c>
      <c r="O286" s="276" t="s">
        <v>2495</v>
      </c>
      <c r="P286" s="276" t="s">
        <v>2452</v>
      </c>
      <c r="Q286" s="277">
        <v>100</v>
      </c>
      <c r="R286" s="276">
        <v>1E-4</v>
      </c>
      <c r="S286" s="276">
        <f t="shared" si="16"/>
        <v>0.01</v>
      </c>
      <c r="T286" s="276">
        <v>1E-4</v>
      </c>
      <c r="U286" s="276">
        <v>1E-4</v>
      </c>
      <c r="V286" s="276" t="s">
        <v>2450</v>
      </c>
      <c r="W286" s="276" t="s">
        <v>2450</v>
      </c>
      <c r="X286" s="276" t="s">
        <v>2450</v>
      </c>
      <c r="Y286" s="276" t="s">
        <v>2450</v>
      </c>
      <c r="Z286" s="276" t="s">
        <v>2450</v>
      </c>
      <c r="AA286" s="276" t="s">
        <v>2450</v>
      </c>
      <c r="AB286" s="276" t="s">
        <v>2450</v>
      </c>
      <c r="AC286" s="278">
        <v>0.33333333333333331</v>
      </c>
      <c r="AD286" s="278">
        <v>0.75</v>
      </c>
      <c r="AE286" s="278">
        <v>0.6875</v>
      </c>
      <c r="AF286" s="278" t="s">
        <v>2453</v>
      </c>
      <c r="AG286" s="276" t="s">
        <v>2454</v>
      </c>
      <c r="AH286" s="276" t="s">
        <v>2470</v>
      </c>
      <c r="AI286" s="276" t="s">
        <v>2450</v>
      </c>
      <c r="AJ286" s="279" t="s">
        <v>2450</v>
      </c>
      <c r="AK286" s="280" t="s">
        <v>2496</v>
      </c>
    </row>
    <row r="287" spans="1:37" ht="12.75" customHeight="1" x14ac:dyDescent="0.25">
      <c r="A287" s="132"/>
      <c r="B287" s="275" t="s">
        <v>4868</v>
      </c>
      <c r="C287" s="276" t="s">
        <v>4869</v>
      </c>
      <c r="D287" s="276" t="s">
        <v>4870</v>
      </c>
      <c r="E287" s="276">
        <v>627</v>
      </c>
      <c r="F287" s="276" t="s">
        <v>4871</v>
      </c>
      <c r="G287" s="276" t="s">
        <v>4872</v>
      </c>
      <c r="H287" s="276" t="s">
        <v>4873</v>
      </c>
      <c r="I287" s="276" t="s">
        <v>2446</v>
      </c>
      <c r="J287" s="274" t="s">
        <v>2447</v>
      </c>
      <c r="K287" s="276" t="s">
        <v>4874</v>
      </c>
      <c r="L287" s="276" t="s">
        <v>4875</v>
      </c>
      <c r="M287" s="276" t="s">
        <v>2450</v>
      </c>
      <c r="N287" s="276" t="s">
        <v>2450</v>
      </c>
      <c r="O287" s="276" t="s">
        <v>2451</v>
      </c>
      <c r="P287" s="276" t="s">
        <v>2452</v>
      </c>
      <c r="Q287" s="277">
        <v>1000</v>
      </c>
      <c r="R287" s="276">
        <v>0.01</v>
      </c>
      <c r="S287" s="276">
        <f t="shared" si="16"/>
        <v>10</v>
      </c>
      <c r="T287" s="276">
        <v>0.01</v>
      </c>
      <c r="U287" s="276">
        <v>0.01</v>
      </c>
      <c r="V287" s="276" t="s">
        <v>2450</v>
      </c>
      <c r="W287" s="276" t="s">
        <v>2450</v>
      </c>
      <c r="X287" s="276" t="s">
        <v>2450</v>
      </c>
      <c r="Y287" s="276" t="s">
        <v>2450</v>
      </c>
      <c r="Z287" s="276" t="s">
        <v>2450</v>
      </c>
      <c r="AA287" s="276" t="s">
        <v>2450</v>
      </c>
      <c r="AB287" s="276" t="s">
        <v>2450</v>
      </c>
      <c r="AC287" s="278">
        <v>0.33333333333333331</v>
      </c>
      <c r="AD287" s="278">
        <v>0.75</v>
      </c>
      <c r="AE287" s="278">
        <v>0.6875</v>
      </c>
      <c r="AF287" s="278" t="s">
        <v>2453</v>
      </c>
      <c r="AG287" s="276" t="s">
        <v>2454</v>
      </c>
      <c r="AH287" s="276" t="s">
        <v>2450</v>
      </c>
      <c r="AI287" s="276" t="s">
        <v>2450</v>
      </c>
      <c r="AJ287" s="279" t="s">
        <v>2450</v>
      </c>
      <c r="AK287" s="280" t="s">
        <v>2455</v>
      </c>
    </row>
    <row r="288" spans="1:37" ht="12.75" customHeight="1" x14ac:dyDescent="0.25">
      <c r="A288" s="132"/>
      <c r="B288" s="275" t="s">
        <v>4876</v>
      </c>
      <c r="C288" s="276" t="s">
        <v>4877</v>
      </c>
      <c r="D288" s="276" t="s">
        <v>4878</v>
      </c>
      <c r="E288" s="276">
        <v>762</v>
      </c>
      <c r="F288" s="276" t="s">
        <v>4879</v>
      </c>
      <c r="G288" s="276" t="s">
        <v>4880</v>
      </c>
      <c r="H288" s="276" t="s">
        <v>4881</v>
      </c>
      <c r="I288" s="276" t="s">
        <v>2586</v>
      </c>
      <c r="J288" s="274" t="s">
        <v>2587</v>
      </c>
      <c r="K288" s="276" t="s">
        <v>4882</v>
      </c>
      <c r="L288" s="276" t="s">
        <v>4883</v>
      </c>
      <c r="M288" s="276" t="s">
        <v>4884</v>
      </c>
      <c r="N288" s="276" t="s">
        <v>2450</v>
      </c>
      <c r="O288" s="276" t="s">
        <v>2467</v>
      </c>
      <c r="P288" s="276" t="s">
        <v>2452</v>
      </c>
      <c r="Q288" s="277">
        <v>100</v>
      </c>
      <c r="R288" s="276">
        <v>1E-4</v>
      </c>
      <c r="S288" s="276">
        <f t="shared" si="16"/>
        <v>0.01</v>
      </c>
      <c r="T288" s="276">
        <v>1E-4</v>
      </c>
      <c r="U288" s="276">
        <v>1E-4</v>
      </c>
      <c r="V288" s="276" t="s">
        <v>2450</v>
      </c>
      <c r="W288" s="276" t="s">
        <v>2450</v>
      </c>
      <c r="X288" s="276" t="s">
        <v>2450</v>
      </c>
      <c r="Y288" s="276" t="s">
        <v>2450</v>
      </c>
      <c r="Z288" s="276" t="s">
        <v>2450</v>
      </c>
      <c r="AA288" s="276" t="s">
        <v>2450</v>
      </c>
      <c r="AB288" s="276" t="s">
        <v>2450</v>
      </c>
      <c r="AC288" s="278">
        <v>0.33333333333333331</v>
      </c>
      <c r="AD288" s="278">
        <v>0.75</v>
      </c>
      <c r="AE288" s="278">
        <v>0.6875</v>
      </c>
      <c r="AF288" s="278" t="s">
        <v>2453</v>
      </c>
      <c r="AG288" s="276" t="s">
        <v>2454</v>
      </c>
      <c r="AH288" s="276" t="s">
        <v>2470</v>
      </c>
      <c r="AI288" s="276" t="s">
        <v>2450</v>
      </c>
      <c r="AJ288" s="279" t="s">
        <v>2450</v>
      </c>
      <c r="AK288" s="280" t="s">
        <v>2591</v>
      </c>
    </row>
    <row r="289" spans="1:37" ht="12.75" customHeight="1" x14ac:dyDescent="0.25">
      <c r="A289" s="132"/>
      <c r="B289" s="275" t="s">
        <v>4885</v>
      </c>
      <c r="C289" s="276" t="s">
        <v>4886</v>
      </c>
      <c r="D289" s="276" t="s">
        <v>4887</v>
      </c>
      <c r="E289" s="276">
        <v>627</v>
      </c>
      <c r="F289" s="276" t="s">
        <v>4888</v>
      </c>
      <c r="G289" s="276" t="s">
        <v>4889</v>
      </c>
      <c r="H289" s="276" t="s">
        <v>4890</v>
      </c>
      <c r="I289" s="276" t="s">
        <v>2446</v>
      </c>
      <c r="J289" s="274" t="s">
        <v>2447</v>
      </c>
      <c r="K289" s="276" t="s">
        <v>4891</v>
      </c>
      <c r="L289" s="276" t="s">
        <v>4892</v>
      </c>
      <c r="M289" s="276" t="s">
        <v>2450</v>
      </c>
      <c r="N289" s="276" t="s">
        <v>2450</v>
      </c>
      <c r="O289" s="276" t="s">
        <v>2451</v>
      </c>
      <c r="P289" s="276" t="s">
        <v>2452</v>
      </c>
      <c r="Q289" s="277">
        <v>1000</v>
      </c>
      <c r="R289" s="276">
        <v>0.01</v>
      </c>
      <c r="S289" s="276">
        <f t="shared" si="16"/>
        <v>10</v>
      </c>
      <c r="T289" s="276">
        <v>0.01</v>
      </c>
      <c r="U289" s="276">
        <v>0.01</v>
      </c>
      <c r="V289" s="276" t="s">
        <v>2450</v>
      </c>
      <c r="W289" s="276" t="s">
        <v>2450</v>
      </c>
      <c r="X289" s="276" t="s">
        <v>2450</v>
      </c>
      <c r="Y289" s="276" t="s">
        <v>2450</v>
      </c>
      <c r="Z289" s="276" t="s">
        <v>2450</v>
      </c>
      <c r="AA289" s="276" t="s">
        <v>2450</v>
      </c>
      <c r="AB289" s="276" t="s">
        <v>2450</v>
      </c>
      <c r="AC289" s="278">
        <v>0.33333333333333331</v>
      </c>
      <c r="AD289" s="278">
        <v>0.75</v>
      </c>
      <c r="AE289" s="278">
        <v>0.6875</v>
      </c>
      <c r="AF289" s="278" t="s">
        <v>2453</v>
      </c>
      <c r="AG289" s="276" t="s">
        <v>2454</v>
      </c>
      <c r="AH289" s="276" t="s">
        <v>2450</v>
      </c>
      <c r="AI289" s="276" t="s">
        <v>2450</v>
      </c>
      <c r="AJ289" s="279" t="s">
        <v>2450</v>
      </c>
      <c r="AK289" s="280" t="s">
        <v>2455</v>
      </c>
    </row>
    <row r="290" spans="1:37" ht="12.75" customHeight="1" x14ac:dyDescent="0.25">
      <c r="A290" s="132"/>
      <c r="B290" s="275" t="s">
        <v>4893</v>
      </c>
      <c r="C290" s="276" t="s">
        <v>4894</v>
      </c>
      <c r="D290" s="276" t="s">
        <v>4895</v>
      </c>
      <c r="E290" s="276">
        <v>725</v>
      </c>
      <c r="F290" s="276" t="s">
        <v>4896</v>
      </c>
      <c r="G290" s="276" t="s">
        <v>4897</v>
      </c>
      <c r="H290" s="276" t="s">
        <v>4898</v>
      </c>
      <c r="I290" s="276" t="s">
        <v>2490</v>
      </c>
      <c r="J290" s="274" t="s">
        <v>2491</v>
      </c>
      <c r="K290" s="276" t="s">
        <v>4899</v>
      </c>
      <c r="L290" s="276" t="s">
        <v>4900</v>
      </c>
      <c r="M290" s="276" t="s">
        <v>4901</v>
      </c>
      <c r="N290" s="276" t="s">
        <v>2450</v>
      </c>
      <c r="O290" s="276" t="s">
        <v>2495</v>
      </c>
      <c r="P290" s="276" t="s">
        <v>2452</v>
      </c>
      <c r="Q290" s="277">
        <v>100</v>
      </c>
      <c r="R290" s="276">
        <v>1E-4</v>
      </c>
      <c r="S290" s="276">
        <f t="shared" si="16"/>
        <v>0.01</v>
      </c>
      <c r="T290" s="276">
        <v>1E-4</v>
      </c>
      <c r="U290" s="276">
        <v>1E-4</v>
      </c>
      <c r="V290" s="276" t="s">
        <v>2450</v>
      </c>
      <c r="W290" s="276" t="s">
        <v>2450</v>
      </c>
      <c r="X290" s="276" t="s">
        <v>2450</v>
      </c>
      <c r="Y290" s="276" t="s">
        <v>2450</v>
      </c>
      <c r="Z290" s="276" t="s">
        <v>2450</v>
      </c>
      <c r="AA290" s="276" t="s">
        <v>2450</v>
      </c>
      <c r="AB290" s="276" t="s">
        <v>2450</v>
      </c>
      <c r="AC290" s="278">
        <v>0.33333333333333331</v>
      </c>
      <c r="AD290" s="278">
        <v>0.75</v>
      </c>
      <c r="AE290" s="278">
        <v>0.6875</v>
      </c>
      <c r="AF290" s="278" t="s">
        <v>2453</v>
      </c>
      <c r="AG290" s="276" t="s">
        <v>2454</v>
      </c>
      <c r="AH290" s="276" t="s">
        <v>2470</v>
      </c>
      <c r="AI290" s="276" t="s">
        <v>2450</v>
      </c>
      <c r="AJ290" s="279" t="s">
        <v>2450</v>
      </c>
      <c r="AK290" s="280" t="s">
        <v>2496</v>
      </c>
    </row>
    <row r="291" spans="1:37" ht="12.75" customHeight="1" x14ac:dyDescent="0.25">
      <c r="A291" s="132"/>
      <c r="B291" s="290" t="s">
        <v>4902</v>
      </c>
      <c r="C291" s="276" t="s">
        <v>4903</v>
      </c>
      <c r="D291" s="276" t="s">
        <v>4904</v>
      </c>
      <c r="E291" s="276">
        <v>372</v>
      </c>
      <c r="F291" s="276" t="s">
        <v>4905</v>
      </c>
      <c r="G291" s="276" t="s">
        <v>4906</v>
      </c>
      <c r="H291" s="276" t="s">
        <v>4907</v>
      </c>
      <c r="I291" s="276" t="s">
        <v>2642</v>
      </c>
      <c r="J291" s="274" t="s">
        <v>2643</v>
      </c>
      <c r="K291" s="276" t="s">
        <v>4908</v>
      </c>
      <c r="L291" s="276" t="s">
        <v>2450</v>
      </c>
      <c r="M291" s="276" t="s">
        <v>2450</v>
      </c>
      <c r="N291" s="291" t="s">
        <v>4908</v>
      </c>
      <c r="O291" s="276" t="s">
        <v>2646</v>
      </c>
      <c r="P291" s="276" t="s">
        <v>2468</v>
      </c>
      <c r="Q291" s="276" t="s">
        <v>2450</v>
      </c>
      <c r="R291" s="276" t="s">
        <v>2450</v>
      </c>
      <c r="S291" s="276" t="s">
        <v>2450</v>
      </c>
      <c r="T291" s="276" t="s">
        <v>2450</v>
      </c>
      <c r="U291" s="276" t="s">
        <v>2450</v>
      </c>
      <c r="V291" s="276" t="s">
        <v>2450</v>
      </c>
      <c r="W291" s="276">
        <v>1E-4</v>
      </c>
      <c r="X291" s="276">
        <v>100</v>
      </c>
      <c r="Y291" s="276">
        <f>X291*W291</f>
        <v>0.01</v>
      </c>
      <c r="Z291" s="276">
        <v>1E-4</v>
      </c>
      <c r="AA291" s="276">
        <v>1E-4</v>
      </c>
      <c r="AB291" s="292" t="s">
        <v>2530</v>
      </c>
      <c r="AC291" s="278">
        <v>0.33333333333333331</v>
      </c>
      <c r="AD291" s="278">
        <v>0.89583333333333337</v>
      </c>
      <c r="AE291" s="278">
        <v>0.60416666666666663</v>
      </c>
      <c r="AF291" s="278" t="s">
        <v>2453</v>
      </c>
      <c r="AG291" s="276" t="s">
        <v>2454</v>
      </c>
      <c r="AH291" s="276" t="s">
        <v>2450</v>
      </c>
      <c r="AI291" s="276" t="s">
        <v>2450</v>
      </c>
      <c r="AJ291" s="279" t="s">
        <v>2450</v>
      </c>
      <c r="AK291" s="280" t="s">
        <v>2647</v>
      </c>
    </row>
    <row r="292" spans="1:37" ht="12.75" customHeight="1" x14ac:dyDescent="0.25">
      <c r="A292" s="132"/>
      <c r="B292" s="290" t="s">
        <v>4909</v>
      </c>
      <c r="C292" s="276" t="s">
        <v>4910</v>
      </c>
      <c r="D292" s="276" t="s">
        <v>4911</v>
      </c>
      <c r="E292" s="276">
        <v>372</v>
      </c>
      <c r="F292" s="276" t="s">
        <v>4912</v>
      </c>
      <c r="G292" s="276" t="s">
        <v>4913</v>
      </c>
      <c r="H292" s="276" t="s">
        <v>4914</v>
      </c>
      <c r="I292" s="276" t="s">
        <v>2642</v>
      </c>
      <c r="J292" s="274" t="s">
        <v>2643</v>
      </c>
      <c r="K292" s="276" t="s">
        <v>4915</v>
      </c>
      <c r="L292" s="276" t="s">
        <v>2450</v>
      </c>
      <c r="M292" s="276" t="s">
        <v>2450</v>
      </c>
      <c r="N292" s="291" t="s">
        <v>4915</v>
      </c>
      <c r="O292" s="276" t="s">
        <v>2646</v>
      </c>
      <c r="P292" s="276" t="s">
        <v>2468</v>
      </c>
      <c r="Q292" s="276" t="s">
        <v>2450</v>
      </c>
      <c r="R292" s="276" t="s">
        <v>2450</v>
      </c>
      <c r="S292" s="276" t="s">
        <v>2450</v>
      </c>
      <c r="T292" s="276" t="s">
        <v>2450</v>
      </c>
      <c r="U292" s="276" t="s">
        <v>2450</v>
      </c>
      <c r="V292" s="276" t="s">
        <v>2450</v>
      </c>
      <c r="W292" s="276">
        <v>1E-4</v>
      </c>
      <c r="X292" s="276">
        <v>100</v>
      </c>
      <c r="Y292" s="276">
        <f>X292*W292</f>
        <v>0.01</v>
      </c>
      <c r="Z292" s="276">
        <v>1E-4</v>
      </c>
      <c r="AA292" s="276">
        <v>1E-4</v>
      </c>
      <c r="AB292" s="292" t="s">
        <v>2530</v>
      </c>
      <c r="AC292" s="278">
        <v>0.33333333333333331</v>
      </c>
      <c r="AD292" s="278">
        <v>0.89583333333333337</v>
      </c>
      <c r="AE292" s="278">
        <v>0.60416666666666663</v>
      </c>
      <c r="AF292" s="278" t="s">
        <v>2453</v>
      </c>
      <c r="AG292" s="276" t="s">
        <v>2454</v>
      </c>
      <c r="AH292" s="276" t="s">
        <v>2450</v>
      </c>
      <c r="AI292" s="276" t="s">
        <v>2450</v>
      </c>
      <c r="AJ292" s="279" t="s">
        <v>2450</v>
      </c>
      <c r="AK292" s="280" t="s">
        <v>2647</v>
      </c>
    </row>
    <row r="293" spans="1:37" ht="12.75" customHeight="1" x14ac:dyDescent="0.25">
      <c r="A293" s="132"/>
      <c r="B293" s="290" t="s">
        <v>4916</v>
      </c>
      <c r="C293" s="276" t="s">
        <v>4917</v>
      </c>
      <c r="D293" s="276" t="s">
        <v>4918</v>
      </c>
      <c r="E293" s="276">
        <v>966</v>
      </c>
      <c r="F293" s="276" t="s">
        <v>4919</v>
      </c>
      <c r="G293" s="276" t="s">
        <v>4920</v>
      </c>
      <c r="H293" s="276" t="s">
        <v>4921</v>
      </c>
      <c r="I293" s="276" t="s">
        <v>2511</v>
      </c>
      <c r="J293" s="274" t="s">
        <v>2512</v>
      </c>
      <c r="K293" s="276" t="s">
        <v>4922</v>
      </c>
      <c r="L293" s="276" t="s">
        <v>4923</v>
      </c>
      <c r="M293" s="276" t="s">
        <v>4924</v>
      </c>
      <c r="N293" s="291" t="s">
        <v>4922</v>
      </c>
      <c r="O293" s="276" t="s">
        <v>2467</v>
      </c>
      <c r="P293" s="276" t="s">
        <v>2452</v>
      </c>
      <c r="Q293" s="277">
        <v>100</v>
      </c>
      <c r="R293" s="276">
        <v>1E-4</v>
      </c>
      <c r="S293" s="276">
        <f>Q293*R293</f>
        <v>0.01</v>
      </c>
      <c r="T293" s="276">
        <v>1E-4</v>
      </c>
      <c r="U293" s="276">
        <v>1E-4</v>
      </c>
      <c r="V293" s="276" t="s">
        <v>2529</v>
      </c>
      <c r="W293" s="276">
        <v>1E-4</v>
      </c>
      <c r="X293" s="276">
        <v>100</v>
      </c>
      <c r="Y293" s="276">
        <v>0.01</v>
      </c>
      <c r="Z293" s="276">
        <v>1E-4</v>
      </c>
      <c r="AA293" s="276">
        <v>1E-4</v>
      </c>
      <c r="AB293" s="292" t="s">
        <v>2530</v>
      </c>
      <c r="AC293" s="278">
        <v>0.33333333333333331</v>
      </c>
      <c r="AD293" s="278">
        <v>0.75</v>
      </c>
      <c r="AE293" s="278">
        <v>0.6875</v>
      </c>
      <c r="AF293" s="278" t="s">
        <v>2453</v>
      </c>
      <c r="AG293" s="276" t="s">
        <v>2454</v>
      </c>
      <c r="AH293" s="276" t="s">
        <v>2470</v>
      </c>
      <c r="AI293" s="276" t="s">
        <v>2450</v>
      </c>
      <c r="AJ293" s="279" t="s">
        <v>2450</v>
      </c>
      <c r="AK293" s="280" t="s">
        <v>2516</v>
      </c>
    </row>
    <row r="294" spans="1:37" ht="12.75" customHeight="1" x14ac:dyDescent="0.25">
      <c r="A294" s="132"/>
      <c r="B294" s="275" t="s">
        <v>4925</v>
      </c>
      <c r="C294" s="276" t="s">
        <v>4926</v>
      </c>
      <c r="D294" s="276" t="s">
        <v>4927</v>
      </c>
      <c r="E294" s="276">
        <v>788</v>
      </c>
      <c r="F294" s="276" t="s">
        <v>4928</v>
      </c>
      <c r="G294" s="276" t="s">
        <v>4929</v>
      </c>
      <c r="H294" s="276" t="s">
        <v>4930</v>
      </c>
      <c r="I294" s="276" t="s">
        <v>2523</v>
      </c>
      <c r="J294" s="274" t="s">
        <v>2524</v>
      </c>
      <c r="K294" s="276" t="s">
        <v>4931</v>
      </c>
      <c r="L294" s="276" t="s">
        <v>4932</v>
      </c>
      <c r="M294" s="276" t="s">
        <v>4933</v>
      </c>
      <c r="N294" s="276" t="s">
        <v>2450</v>
      </c>
      <c r="O294" s="276" t="s">
        <v>2467</v>
      </c>
      <c r="P294" s="276" t="s">
        <v>2452</v>
      </c>
      <c r="Q294" s="277">
        <v>100</v>
      </c>
      <c r="R294" s="276">
        <v>1E-4</v>
      </c>
      <c r="S294" s="276">
        <f>Q294*R294</f>
        <v>0.01</v>
      </c>
      <c r="T294" s="276">
        <v>1E-4</v>
      </c>
      <c r="U294" s="276">
        <v>1E-4</v>
      </c>
      <c r="V294" s="276" t="s">
        <v>2450</v>
      </c>
      <c r="W294" s="276" t="s">
        <v>2450</v>
      </c>
      <c r="X294" s="276" t="s">
        <v>2450</v>
      </c>
      <c r="Y294" s="276" t="s">
        <v>2450</v>
      </c>
      <c r="Z294" s="276" t="s">
        <v>2450</v>
      </c>
      <c r="AA294" s="276" t="s">
        <v>2450</v>
      </c>
      <c r="AB294" s="276" t="s">
        <v>2450</v>
      </c>
      <c r="AC294" s="278">
        <v>0.33333333333333331</v>
      </c>
      <c r="AD294" s="278">
        <v>0.75</v>
      </c>
      <c r="AE294" s="278">
        <v>0.6875</v>
      </c>
      <c r="AF294" s="278" t="s">
        <v>2453</v>
      </c>
      <c r="AG294" s="276" t="s">
        <v>2454</v>
      </c>
      <c r="AH294" s="276" t="s">
        <v>2470</v>
      </c>
      <c r="AI294" s="276" t="s">
        <v>2450</v>
      </c>
      <c r="AJ294" s="279" t="s">
        <v>2450</v>
      </c>
      <c r="AK294" s="280" t="s">
        <v>2531</v>
      </c>
    </row>
    <row r="295" spans="1:37" ht="12.75" customHeight="1" x14ac:dyDescent="0.25">
      <c r="A295" s="132"/>
      <c r="B295" s="275" t="s">
        <v>4934</v>
      </c>
      <c r="C295" s="276" t="s">
        <v>4935</v>
      </c>
      <c r="D295" s="276" t="s">
        <v>4936</v>
      </c>
      <c r="E295" s="276">
        <v>627</v>
      </c>
      <c r="F295" s="276" t="s">
        <v>4937</v>
      </c>
      <c r="G295" s="276" t="s">
        <v>4938</v>
      </c>
      <c r="H295" s="276" t="s">
        <v>4939</v>
      </c>
      <c r="I295" s="276" t="s">
        <v>2446</v>
      </c>
      <c r="J295" s="274" t="s">
        <v>2447</v>
      </c>
      <c r="K295" s="276" t="s">
        <v>4940</v>
      </c>
      <c r="L295" s="276" t="s">
        <v>4941</v>
      </c>
      <c r="M295" s="276" t="s">
        <v>2450</v>
      </c>
      <c r="N295" s="276" t="s">
        <v>2450</v>
      </c>
      <c r="O295" s="276" t="s">
        <v>2451</v>
      </c>
      <c r="P295" s="276" t="s">
        <v>2452</v>
      </c>
      <c r="Q295" s="277">
        <v>1000</v>
      </c>
      <c r="R295" s="276">
        <v>0.01</v>
      </c>
      <c r="S295" s="276">
        <f>Q295*R295</f>
        <v>10</v>
      </c>
      <c r="T295" s="276">
        <v>0.01</v>
      </c>
      <c r="U295" s="276">
        <v>0.01</v>
      </c>
      <c r="V295" s="276" t="s">
        <v>2450</v>
      </c>
      <c r="W295" s="276" t="s">
        <v>2450</v>
      </c>
      <c r="X295" s="276" t="s">
        <v>2450</v>
      </c>
      <c r="Y295" s="276" t="s">
        <v>2450</v>
      </c>
      <c r="Z295" s="276" t="s">
        <v>2450</v>
      </c>
      <c r="AA295" s="276" t="s">
        <v>2450</v>
      </c>
      <c r="AB295" s="276" t="s">
        <v>2450</v>
      </c>
      <c r="AC295" s="278">
        <v>0.33333333333333331</v>
      </c>
      <c r="AD295" s="278">
        <v>0.75</v>
      </c>
      <c r="AE295" s="278">
        <v>0.6875</v>
      </c>
      <c r="AF295" s="278" t="s">
        <v>2453</v>
      </c>
      <c r="AG295" s="276" t="s">
        <v>2454</v>
      </c>
      <c r="AH295" s="276" t="s">
        <v>2450</v>
      </c>
      <c r="AI295" s="276" t="s">
        <v>2450</v>
      </c>
      <c r="AJ295" s="279" t="s">
        <v>2450</v>
      </c>
      <c r="AK295" s="280" t="s">
        <v>2455</v>
      </c>
    </row>
    <row r="296" spans="1:37" s="166" customFormat="1" ht="12.75" customHeight="1" x14ac:dyDescent="0.25">
      <c r="A296" s="165"/>
      <c r="B296" s="315" t="s">
        <v>4942</v>
      </c>
      <c r="C296" s="309" t="s">
        <v>4943</v>
      </c>
      <c r="D296" s="309" t="s">
        <v>4944</v>
      </c>
      <c r="E296" s="309">
        <v>372</v>
      </c>
      <c r="F296" s="309" t="s">
        <v>4945</v>
      </c>
      <c r="G296" s="309" t="s">
        <v>4946</v>
      </c>
      <c r="H296" s="309" t="s">
        <v>4947</v>
      </c>
      <c r="I296" s="309" t="s">
        <v>2642</v>
      </c>
      <c r="J296" s="310" t="s">
        <v>2643</v>
      </c>
      <c r="K296" s="309" t="s">
        <v>4948</v>
      </c>
      <c r="L296" s="276" t="s">
        <v>2450</v>
      </c>
      <c r="M296" s="276" t="s">
        <v>2450</v>
      </c>
      <c r="N296" s="316" t="s">
        <v>4949</v>
      </c>
      <c r="O296" s="276" t="s">
        <v>2646</v>
      </c>
      <c r="P296" s="276" t="s">
        <v>2468</v>
      </c>
      <c r="Q296" s="276" t="s">
        <v>2450</v>
      </c>
      <c r="R296" s="276" t="s">
        <v>2450</v>
      </c>
      <c r="S296" s="276" t="s">
        <v>2450</v>
      </c>
      <c r="T296" s="276" t="s">
        <v>2450</v>
      </c>
      <c r="U296" s="276" t="s">
        <v>2450</v>
      </c>
      <c r="V296" s="276" t="s">
        <v>2450</v>
      </c>
      <c r="W296" s="276">
        <v>1E-4</v>
      </c>
      <c r="X296" s="276">
        <v>100</v>
      </c>
      <c r="Y296" s="276">
        <v>0.01</v>
      </c>
      <c r="Z296" s="276">
        <v>1E-4</v>
      </c>
      <c r="AA296" s="276">
        <v>1E-4</v>
      </c>
      <c r="AB296" s="292" t="s">
        <v>2530</v>
      </c>
      <c r="AC296" s="278">
        <v>0.33333333333333331</v>
      </c>
      <c r="AD296" s="278">
        <v>0.89583333333333337</v>
      </c>
      <c r="AE296" s="278">
        <v>0.60416666666666663</v>
      </c>
      <c r="AF296" s="278" t="s">
        <v>2453</v>
      </c>
      <c r="AG296" s="276" t="s">
        <v>2454</v>
      </c>
      <c r="AH296" s="276" t="s">
        <v>2450</v>
      </c>
      <c r="AI296" s="276" t="s">
        <v>2450</v>
      </c>
      <c r="AJ296" s="279" t="s">
        <v>2450</v>
      </c>
      <c r="AK296" s="280" t="s">
        <v>2647</v>
      </c>
    </row>
    <row r="297" spans="1:37" ht="12.75" customHeight="1" x14ac:dyDescent="0.25">
      <c r="A297" s="132"/>
      <c r="B297" s="275" t="s">
        <v>4950</v>
      </c>
      <c r="C297" s="276" t="s">
        <v>4951</v>
      </c>
      <c r="D297" s="276" t="s">
        <v>4952</v>
      </c>
      <c r="E297" s="276">
        <v>788</v>
      </c>
      <c r="F297" s="276" t="s">
        <v>4953</v>
      </c>
      <c r="G297" s="276" t="s">
        <v>4954</v>
      </c>
      <c r="H297" s="276" t="s">
        <v>4955</v>
      </c>
      <c r="I297" s="276" t="s">
        <v>2523</v>
      </c>
      <c r="J297" s="274" t="s">
        <v>2524</v>
      </c>
      <c r="K297" s="276" t="s">
        <v>4956</v>
      </c>
      <c r="L297" s="276" t="s">
        <v>4957</v>
      </c>
      <c r="M297" s="276" t="s">
        <v>4958</v>
      </c>
      <c r="N297" s="276" t="s">
        <v>2450</v>
      </c>
      <c r="O297" s="276" t="s">
        <v>2467</v>
      </c>
      <c r="P297" s="276" t="s">
        <v>2452</v>
      </c>
      <c r="Q297" s="277">
        <v>100</v>
      </c>
      <c r="R297" s="276">
        <v>1E-4</v>
      </c>
      <c r="S297" s="276">
        <f>Q297*R297</f>
        <v>0.01</v>
      </c>
      <c r="T297" s="276">
        <v>1E-4</v>
      </c>
      <c r="U297" s="276">
        <v>1E-4</v>
      </c>
      <c r="V297" s="276" t="s">
        <v>2450</v>
      </c>
      <c r="W297" s="276" t="s">
        <v>2450</v>
      </c>
      <c r="X297" s="276" t="s">
        <v>2450</v>
      </c>
      <c r="Y297" s="276" t="s">
        <v>2450</v>
      </c>
      <c r="Z297" s="276" t="s">
        <v>2450</v>
      </c>
      <c r="AA297" s="276" t="s">
        <v>2450</v>
      </c>
      <c r="AB297" s="276" t="s">
        <v>2450</v>
      </c>
      <c r="AC297" s="278">
        <v>0.33333333333333331</v>
      </c>
      <c r="AD297" s="278">
        <v>0.75</v>
      </c>
      <c r="AE297" s="278">
        <v>0.6875</v>
      </c>
      <c r="AF297" s="278" t="s">
        <v>2453</v>
      </c>
      <c r="AG297" s="276" t="s">
        <v>2454</v>
      </c>
      <c r="AH297" s="276" t="s">
        <v>2470</v>
      </c>
      <c r="AI297" s="276" t="s">
        <v>2450</v>
      </c>
      <c r="AJ297" s="279" t="s">
        <v>2450</v>
      </c>
      <c r="AK297" s="280" t="s">
        <v>2531</v>
      </c>
    </row>
    <row r="298" spans="1:37" ht="12.75" customHeight="1" x14ac:dyDescent="0.25">
      <c r="A298" s="132"/>
      <c r="B298" s="275" t="s">
        <v>4959</v>
      </c>
      <c r="C298" s="276" t="s">
        <v>4960</v>
      </c>
      <c r="D298" s="276" t="s">
        <v>4961</v>
      </c>
      <c r="E298" s="276">
        <v>627</v>
      </c>
      <c r="F298" s="276" t="s">
        <v>4962</v>
      </c>
      <c r="G298" s="276" t="s">
        <v>4963</v>
      </c>
      <c r="H298" s="276" t="s">
        <v>4964</v>
      </c>
      <c r="I298" s="276" t="s">
        <v>2446</v>
      </c>
      <c r="J298" s="274" t="s">
        <v>2447</v>
      </c>
      <c r="K298" s="276" t="s">
        <v>4965</v>
      </c>
      <c r="L298" s="276" t="s">
        <v>4966</v>
      </c>
      <c r="M298" s="276" t="s">
        <v>2450</v>
      </c>
      <c r="N298" s="276" t="s">
        <v>2450</v>
      </c>
      <c r="O298" s="276" t="s">
        <v>2451</v>
      </c>
      <c r="P298" s="276" t="s">
        <v>2452</v>
      </c>
      <c r="Q298" s="277">
        <v>1000</v>
      </c>
      <c r="R298" s="276">
        <v>0.01</v>
      </c>
      <c r="S298" s="276">
        <f>Q298*R298</f>
        <v>10</v>
      </c>
      <c r="T298" s="276">
        <v>0.01</v>
      </c>
      <c r="U298" s="276">
        <v>0.01</v>
      </c>
      <c r="V298" s="276" t="s">
        <v>2450</v>
      </c>
      <c r="W298" s="276" t="s">
        <v>2450</v>
      </c>
      <c r="X298" s="276" t="s">
        <v>2450</v>
      </c>
      <c r="Y298" s="276" t="s">
        <v>2450</v>
      </c>
      <c r="Z298" s="276" t="s">
        <v>2450</v>
      </c>
      <c r="AA298" s="276" t="s">
        <v>2450</v>
      </c>
      <c r="AB298" s="276" t="s">
        <v>2450</v>
      </c>
      <c r="AC298" s="278">
        <v>0.33333333333333331</v>
      </c>
      <c r="AD298" s="278">
        <v>0.75</v>
      </c>
      <c r="AE298" s="278">
        <v>0.6875</v>
      </c>
      <c r="AF298" s="278" t="s">
        <v>2453</v>
      </c>
      <c r="AG298" s="276" t="s">
        <v>2454</v>
      </c>
      <c r="AH298" s="276" t="s">
        <v>2450</v>
      </c>
      <c r="AI298" s="276" t="s">
        <v>2450</v>
      </c>
      <c r="AJ298" s="279" t="s">
        <v>2450</v>
      </c>
      <c r="AK298" s="280" t="s">
        <v>2455</v>
      </c>
    </row>
    <row r="299" spans="1:37" ht="12.75" customHeight="1" x14ac:dyDescent="0.25">
      <c r="A299" s="132"/>
      <c r="B299" s="275" t="s">
        <v>4967</v>
      </c>
      <c r="C299" s="276" t="s">
        <v>4968</v>
      </c>
      <c r="D299" s="276" t="s">
        <v>4969</v>
      </c>
      <c r="E299" s="276">
        <v>627</v>
      </c>
      <c r="F299" s="276" t="s">
        <v>4970</v>
      </c>
      <c r="G299" s="276" t="s">
        <v>4971</v>
      </c>
      <c r="H299" s="276" t="s">
        <v>4972</v>
      </c>
      <c r="I299" s="276" t="s">
        <v>2446</v>
      </c>
      <c r="J299" s="274" t="s">
        <v>2447</v>
      </c>
      <c r="K299" s="276" t="s">
        <v>4973</v>
      </c>
      <c r="L299" s="276" t="s">
        <v>4974</v>
      </c>
      <c r="M299" s="276" t="s">
        <v>2450</v>
      </c>
      <c r="N299" s="276" t="s">
        <v>2450</v>
      </c>
      <c r="O299" s="276" t="s">
        <v>2451</v>
      </c>
      <c r="P299" s="276" t="s">
        <v>2452</v>
      </c>
      <c r="Q299" s="277">
        <v>1000</v>
      </c>
      <c r="R299" s="276">
        <v>0.01</v>
      </c>
      <c r="S299" s="276">
        <f>Q299*R299</f>
        <v>10</v>
      </c>
      <c r="T299" s="276">
        <v>0.01</v>
      </c>
      <c r="U299" s="276">
        <v>0.01</v>
      </c>
      <c r="V299" s="276" t="s">
        <v>2450</v>
      </c>
      <c r="W299" s="276" t="s">
        <v>2450</v>
      </c>
      <c r="X299" s="276" t="s">
        <v>2450</v>
      </c>
      <c r="Y299" s="276" t="s">
        <v>2450</v>
      </c>
      <c r="Z299" s="276" t="s">
        <v>2450</v>
      </c>
      <c r="AA299" s="276" t="s">
        <v>2450</v>
      </c>
      <c r="AB299" s="276" t="s">
        <v>2450</v>
      </c>
      <c r="AC299" s="278">
        <v>0.33333333333333331</v>
      </c>
      <c r="AD299" s="278">
        <v>0.75</v>
      </c>
      <c r="AE299" s="278">
        <v>0.6875</v>
      </c>
      <c r="AF299" s="278" t="s">
        <v>2453</v>
      </c>
      <c r="AG299" s="276" t="s">
        <v>2454</v>
      </c>
      <c r="AH299" s="276" t="s">
        <v>2450</v>
      </c>
      <c r="AI299" s="276" t="s">
        <v>2450</v>
      </c>
      <c r="AJ299" s="279" t="s">
        <v>2450</v>
      </c>
      <c r="AK299" s="280" t="s">
        <v>2455</v>
      </c>
    </row>
    <row r="300" spans="1:37" ht="12.75" customHeight="1" x14ac:dyDescent="0.25">
      <c r="A300" s="132"/>
      <c r="B300" s="290" t="s">
        <v>4975</v>
      </c>
      <c r="C300" s="276" t="s">
        <v>4976</v>
      </c>
      <c r="D300" s="276" t="s">
        <v>4977</v>
      </c>
      <c r="E300" s="276">
        <v>372</v>
      </c>
      <c r="F300" s="276" t="s">
        <v>4978</v>
      </c>
      <c r="G300" s="276" t="s">
        <v>4979</v>
      </c>
      <c r="H300" s="276" t="s">
        <v>4980</v>
      </c>
      <c r="I300" s="276" t="s">
        <v>2642</v>
      </c>
      <c r="J300" s="274" t="s">
        <v>2643</v>
      </c>
      <c r="K300" s="276" t="s">
        <v>4981</v>
      </c>
      <c r="L300" s="276" t="s">
        <v>2450</v>
      </c>
      <c r="M300" s="276" t="s">
        <v>2450</v>
      </c>
      <c r="N300" s="291" t="s">
        <v>4982</v>
      </c>
      <c r="O300" s="276" t="s">
        <v>2646</v>
      </c>
      <c r="P300" s="276" t="s">
        <v>2468</v>
      </c>
      <c r="Q300" s="276" t="s">
        <v>2450</v>
      </c>
      <c r="R300" s="276" t="s">
        <v>2450</v>
      </c>
      <c r="S300" s="276" t="s">
        <v>2450</v>
      </c>
      <c r="T300" s="276" t="s">
        <v>2450</v>
      </c>
      <c r="U300" s="276" t="s">
        <v>2450</v>
      </c>
      <c r="V300" s="276" t="s">
        <v>2450</v>
      </c>
      <c r="W300" s="276">
        <v>1E-4</v>
      </c>
      <c r="X300" s="276">
        <v>100</v>
      </c>
      <c r="Y300" s="276">
        <f>X300*W300</f>
        <v>0.01</v>
      </c>
      <c r="Z300" s="276">
        <v>1E-4</v>
      </c>
      <c r="AA300" s="276">
        <v>1E-4</v>
      </c>
      <c r="AB300" s="292" t="s">
        <v>2530</v>
      </c>
      <c r="AC300" s="278">
        <v>0.33333333333333331</v>
      </c>
      <c r="AD300" s="278">
        <v>0.89583333333333337</v>
      </c>
      <c r="AE300" s="278">
        <v>0.60416666666666663</v>
      </c>
      <c r="AF300" s="278" t="s">
        <v>2453</v>
      </c>
      <c r="AG300" s="276" t="s">
        <v>2454</v>
      </c>
      <c r="AH300" s="276" t="s">
        <v>2450</v>
      </c>
      <c r="AI300" s="276" t="s">
        <v>2450</v>
      </c>
      <c r="AJ300" s="279" t="s">
        <v>2450</v>
      </c>
      <c r="AK300" s="280" t="s">
        <v>2647</v>
      </c>
    </row>
    <row r="301" spans="1:37" ht="12.75" customHeight="1" x14ac:dyDescent="0.25">
      <c r="A301" s="132"/>
      <c r="B301" s="275" t="s">
        <v>4983</v>
      </c>
      <c r="C301" s="276" t="s">
        <v>4984</v>
      </c>
      <c r="D301" s="276" t="s">
        <v>4985</v>
      </c>
      <c r="E301" s="276">
        <v>627</v>
      </c>
      <c r="F301" s="276" t="s">
        <v>4986</v>
      </c>
      <c r="G301" s="276" t="s">
        <v>4987</v>
      </c>
      <c r="H301" s="276" t="s">
        <v>4988</v>
      </c>
      <c r="I301" s="276" t="s">
        <v>2446</v>
      </c>
      <c r="J301" s="274" t="s">
        <v>2447</v>
      </c>
      <c r="K301" s="276" t="s">
        <v>4989</v>
      </c>
      <c r="L301" s="276" t="s">
        <v>4990</v>
      </c>
      <c r="M301" s="276" t="s">
        <v>2450</v>
      </c>
      <c r="N301" s="276" t="s">
        <v>2450</v>
      </c>
      <c r="O301" s="276" t="s">
        <v>2451</v>
      </c>
      <c r="P301" s="276" t="s">
        <v>2452</v>
      </c>
      <c r="Q301" s="277">
        <v>1000</v>
      </c>
      <c r="R301" s="276">
        <v>0.01</v>
      </c>
      <c r="S301" s="276">
        <f t="shared" ref="S301:S319" si="17">Q301*R301</f>
        <v>10</v>
      </c>
      <c r="T301" s="276">
        <v>0.01</v>
      </c>
      <c r="U301" s="276">
        <v>0.01</v>
      </c>
      <c r="V301" s="276" t="s">
        <v>2450</v>
      </c>
      <c r="W301" s="276" t="s">
        <v>2450</v>
      </c>
      <c r="X301" s="276" t="s">
        <v>2450</v>
      </c>
      <c r="Y301" s="276" t="s">
        <v>2450</v>
      </c>
      <c r="Z301" s="276" t="s">
        <v>2450</v>
      </c>
      <c r="AA301" s="276" t="s">
        <v>2450</v>
      </c>
      <c r="AB301" s="276" t="s">
        <v>2450</v>
      </c>
      <c r="AC301" s="278">
        <v>0.33333333333333331</v>
      </c>
      <c r="AD301" s="278">
        <v>0.75</v>
      </c>
      <c r="AE301" s="278">
        <v>0.6875</v>
      </c>
      <c r="AF301" s="278" t="s">
        <v>2453</v>
      </c>
      <c r="AG301" s="276" t="s">
        <v>2454</v>
      </c>
      <c r="AH301" s="276" t="s">
        <v>2450</v>
      </c>
      <c r="AI301" s="276" t="s">
        <v>2450</v>
      </c>
      <c r="AJ301" s="279" t="s">
        <v>2450</v>
      </c>
      <c r="AK301" s="280" t="s">
        <v>2455</v>
      </c>
    </row>
    <row r="302" spans="1:37" ht="12.75" customHeight="1" x14ac:dyDescent="0.25">
      <c r="A302" s="132"/>
      <c r="B302" s="275" t="s">
        <v>4991</v>
      </c>
      <c r="C302" s="276" t="s">
        <v>4992</v>
      </c>
      <c r="D302" s="276" t="s">
        <v>4993</v>
      </c>
      <c r="E302" s="276">
        <v>966</v>
      </c>
      <c r="F302" s="276" t="s">
        <v>4994</v>
      </c>
      <c r="G302" s="276" t="s">
        <v>4995</v>
      </c>
      <c r="H302" s="276" t="s">
        <v>4996</v>
      </c>
      <c r="I302" s="276" t="s">
        <v>2511</v>
      </c>
      <c r="J302" s="274" t="s">
        <v>2512</v>
      </c>
      <c r="K302" s="276" t="s">
        <v>4997</v>
      </c>
      <c r="L302" s="276" t="s">
        <v>4998</v>
      </c>
      <c r="M302" s="276" t="s">
        <v>4999</v>
      </c>
      <c r="N302" s="276" t="s">
        <v>2450</v>
      </c>
      <c r="O302" s="276" t="s">
        <v>2467</v>
      </c>
      <c r="P302" s="276" t="s">
        <v>2452</v>
      </c>
      <c r="Q302" s="277">
        <v>100</v>
      </c>
      <c r="R302" s="276">
        <v>1E-4</v>
      </c>
      <c r="S302" s="276">
        <f t="shared" si="17"/>
        <v>0.01</v>
      </c>
      <c r="T302" s="276">
        <v>1E-4</v>
      </c>
      <c r="U302" s="276">
        <v>1E-4</v>
      </c>
      <c r="V302" s="276" t="s">
        <v>2450</v>
      </c>
      <c r="W302" s="276" t="s">
        <v>2450</v>
      </c>
      <c r="X302" s="276" t="s">
        <v>2450</v>
      </c>
      <c r="Y302" s="276" t="s">
        <v>2450</v>
      </c>
      <c r="Z302" s="276" t="s">
        <v>2450</v>
      </c>
      <c r="AA302" s="276" t="s">
        <v>2450</v>
      </c>
      <c r="AB302" s="276" t="s">
        <v>2450</v>
      </c>
      <c r="AC302" s="278">
        <v>0.33333333333333331</v>
      </c>
      <c r="AD302" s="278">
        <v>0.75</v>
      </c>
      <c r="AE302" s="278">
        <v>0.6875</v>
      </c>
      <c r="AF302" s="278" t="s">
        <v>2453</v>
      </c>
      <c r="AG302" s="276" t="s">
        <v>2454</v>
      </c>
      <c r="AH302" s="276" t="s">
        <v>2470</v>
      </c>
      <c r="AI302" s="276" t="s">
        <v>2450</v>
      </c>
      <c r="AJ302" s="279" t="s">
        <v>2450</v>
      </c>
      <c r="AK302" s="280" t="s">
        <v>2516</v>
      </c>
    </row>
    <row r="303" spans="1:37" ht="12.75" customHeight="1" x14ac:dyDescent="0.25">
      <c r="A303" s="132"/>
      <c r="B303" s="275" t="s">
        <v>5000</v>
      </c>
      <c r="C303" s="276" t="s">
        <v>5001</v>
      </c>
      <c r="D303" s="276" t="s">
        <v>5002</v>
      </c>
      <c r="E303" s="276">
        <v>966</v>
      </c>
      <c r="F303" s="276" t="s">
        <v>5003</v>
      </c>
      <c r="G303" s="276" t="s">
        <v>5004</v>
      </c>
      <c r="H303" s="276" t="s">
        <v>5005</v>
      </c>
      <c r="I303" s="276" t="s">
        <v>2511</v>
      </c>
      <c r="J303" s="274" t="s">
        <v>2512</v>
      </c>
      <c r="K303" s="276" t="s">
        <v>5006</v>
      </c>
      <c r="L303" s="276" t="s">
        <v>5007</v>
      </c>
      <c r="M303" s="276" t="s">
        <v>5008</v>
      </c>
      <c r="N303" s="276" t="s">
        <v>2450</v>
      </c>
      <c r="O303" s="276" t="s">
        <v>2467</v>
      </c>
      <c r="P303" s="276" t="s">
        <v>2452</v>
      </c>
      <c r="Q303" s="277">
        <v>100</v>
      </c>
      <c r="R303" s="276">
        <v>1E-4</v>
      </c>
      <c r="S303" s="276">
        <f t="shared" si="17"/>
        <v>0.01</v>
      </c>
      <c r="T303" s="276">
        <v>1E-4</v>
      </c>
      <c r="U303" s="276">
        <v>1E-4</v>
      </c>
      <c r="V303" s="276" t="s">
        <v>2450</v>
      </c>
      <c r="W303" s="276" t="s">
        <v>2450</v>
      </c>
      <c r="X303" s="276" t="s">
        <v>2450</v>
      </c>
      <c r="Y303" s="276" t="s">
        <v>2450</v>
      </c>
      <c r="Z303" s="276" t="s">
        <v>2450</v>
      </c>
      <c r="AA303" s="276" t="s">
        <v>2450</v>
      </c>
      <c r="AB303" s="276" t="s">
        <v>2450</v>
      </c>
      <c r="AC303" s="278">
        <v>0.33333333333333331</v>
      </c>
      <c r="AD303" s="278">
        <v>0.75</v>
      </c>
      <c r="AE303" s="278">
        <v>0.6875</v>
      </c>
      <c r="AF303" s="278" t="s">
        <v>2453</v>
      </c>
      <c r="AG303" s="276" t="s">
        <v>2454</v>
      </c>
      <c r="AH303" s="276" t="s">
        <v>2470</v>
      </c>
      <c r="AI303" s="276" t="s">
        <v>2450</v>
      </c>
      <c r="AJ303" s="279" t="s">
        <v>2450</v>
      </c>
      <c r="AK303" s="280" t="s">
        <v>2516</v>
      </c>
    </row>
    <row r="304" spans="1:37" ht="12.75" customHeight="1" x14ac:dyDescent="0.25">
      <c r="A304" s="132"/>
      <c r="B304" s="275" t="s">
        <v>5009</v>
      </c>
      <c r="C304" s="276" t="s">
        <v>5010</v>
      </c>
      <c r="D304" s="276" t="s">
        <v>5011</v>
      </c>
      <c r="E304" s="276">
        <v>725</v>
      </c>
      <c r="F304" s="276" t="s">
        <v>5012</v>
      </c>
      <c r="G304" s="276" t="s">
        <v>5013</v>
      </c>
      <c r="H304" s="276" t="s">
        <v>5014</v>
      </c>
      <c r="I304" s="276" t="s">
        <v>2490</v>
      </c>
      <c r="J304" s="274" t="s">
        <v>2491</v>
      </c>
      <c r="K304" s="276" t="s">
        <v>5015</v>
      </c>
      <c r="L304" s="276" t="s">
        <v>5016</v>
      </c>
      <c r="M304" s="276" t="s">
        <v>5017</v>
      </c>
      <c r="N304" s="276" t="s">
        <v>2450</v>
      </c>
      <c r="O304" s="276" t="s">
        <v>2495</v>
      </c>
      <c r="P304" s="276" t="s">
        <v>2452</v>
      </c>
      <c r="Q304" s="277">
        <v>100</v>
      </c>
      <c r="R304" s="276">
        <v>1E-4</v>
      </c>
      <c r="S304" s="276">
        <f t="shared" si="17"/>
        <v>0.01</v>
      </c>
      <c r="T304" s="276">
        <v>1E-4</v>
      </c>
      <c r="U304" s="276">
        <v>1E-4</v>
      </c>
      <c r="V304" s="276" t="s">
        <v>2450</v>
      </c>
      <c r="W304" s="276" t="s">
        <v>2450</v>
      </c>
      <c r="X304" s="276" t="s">
        <v>2450</v>
      </c>
      <c r="Y304" s="276" t="s">
        <v>2450</v>
      </c>
      <c r="Z304" s="276" t="s">
        <v>2450</v>
      </c>
      <c r="AA304" s="276" t="s">
        <v>2450</v>
      </c>
      <c r="AB304" s="276" t="s">
        <v>2450</v>
      </c>
      <c r="AC304" s="278">
        <v>0.33333333333333331</v>
      </c>
      <c r="AD304" s="278">
        <v>0.75</v>
      </c>
      <c r="AE304" s="278">
        <v>0.6875</v>
      </c>
      <c r="AF304" s="278" t="s">
        <v>2453</v>
      </c>
      <c r="AG304" s="276" t="s">
        <v>2454</v>
      </c>
      <c r="AH304" s="276" t="s">
        <v>2470</v>
      </c>
      <c r="AI304" s="276" t="s">
        <v>2450</v>
      </c>
      <c r="AJ304" s="279" t="s">
        <v>2450</v>
      </c>
      <c r="AK304" s="280" t="s">
        <v>2496</v>
      </c>
    </row>
    <row r="305" spans="1:37" ht="12.75" customHeight="1" x14ac:dyDescent="0.25">
      <c r="A305" s="132"/>
      <c r="B305" s="275" t="s">
        <v>5018</v>
      </c>
      <c r="C305" s="276" t="s">
        <v>5019</v>
      </c>
      <c r="D305" s="276" t="s">
        <v>5020</v>
      </c>
      <c r="E305" s="276">
        <v>762</v>
      </c>
      <c r="F305" s="276" t="s">
        <v>5021</v>
      </c>
      <c r="G305" s="276" t="s">
        <v>5022</v>
      </c>
      <c r="H305" s="276" t="s">
        <v>5023</v>
      </c>
      <c r="I305" s="276" t="s">
        <v>2586</v>
      </c>
      <c r="J305" s="274" t="s">
        <v>2587</v>
      </c>
      <c r="K305" s="276" t="s">
        <v>5024</v>
      </c>
      <c r="L305" s="276" t="s">
        <v>5025</v>
      </c>
      <c r="M305" s="276" t="s">
        <v>5026</v>
      </c>
      <c r="N305" s="276" t="s">
        <v>2450</v>
      </c>
      <c r="O305" s="276" t="s">
        <v>2467</v>
      </c>
      <c r="P305" s="276" t="s">
        <v>2452</v>
      </c>
      <c r="Q305" s="277">
        <v>100</v>
      </c>
      <c r="R305" s="276">
        <v>1E-4</v>
      </c>
      <c r="S305" s="276">
        <f t="shared" si="17"/>
        <v>0.01</v>
      </c>
      <c r="T305" s="276">
        <v>1E-4</v>
      </c>
      <c r="U305" s="276">
        <v>1E-4</v>
      </c>
      <c r="V305" s="276" t="s">
        <v>2450</v>
      </c>
      <c r="W305" s="276" t="s">
        <v>2450</v>
      </c>
      <c r="X305" s="276" t="s">
        <v>2450</v>
      </c>
      <c r="Y305" s="276" t="s">
        <v>2450</v>
      </c>
      <c r="Z305" s="276" t="s">
        <v>2450</v>
      </c>
      <c r="AA305" s="276" t="s">
        <v>2450</v>
      </c>
      <c r="AB305" s="276" t="s">
        <v>2450</v>
      </c>
      <c r="AC305" s="278">
        <v>0.33333333333333331</v>
      </c>
      <c r="AD305" s="278">
        <v>0.75</v>
      </c>
      <c r="AE305" s="278">
        <v>0.6875</v>
      </c>
      <c r="AF305" s="278" t="s">
        <v>2453</v>
      </c>
      <c r="AG305" s="276" t="s">
        <v>2454</v>
      </c>
      <c r="AH305" s="276" t="s">
        <v>2470</v>
      </c>
      <c r="AI305" s="276" t="s">
        <v>2450</v>
      </c>
      <c r="AJ305" s="279" t="s">
        <v>2450</v>
      </c>
      <c r="AK305" s="280" t="s">
        <v>2591</v>
      </c>
    </row>
    <row r="306" spans="1:37" ht="12.75" customHeight="1" x14ac:dyDescent="0.25">
      <c r="A306" s="132"/>
      <c r="B306" s="275" t="s">
        <v>5027</v>
      </c>
      <c r="C306" s="276" t="s">
        <v>5028</v>
      </c>
      <c r="D306" s="276" t="s">
        <v>5029</v>
      </c>
      <c r="E306" s="276">
        <v>627</v>
      </c>
      <c r="F306" s="276" t="s">
        <v>5030</v>
      </c>
      <c r="G306" s="276" t="s">
        <v>5031</v>
      </c>
      <c r="H306" s="276" t="s">
        <v>5032</v>
      </c>
      <c r="I306" s="276" t="s">
        <v>2446</v>
      </c>
      <c r="J306" s="274" t="s">
        <v>2447</v>
      </c>
      <c r="K306" s="276" t="s">
        <v>5033</v>
      </c>
      <c r="L306" s="276" t="s">
        <v>5034</v>
      </c>
      <c r="M306" s="276" t="s">
        <v>2450</v>
      </c>
      <c r="N306" s="276" t="s">
        <v>2450</v>
      </c>
      <c r="O306" s="276" t="s">
        <v>2451</v>
      </c>
      <c r="P306" s="276" t="s">
        <v>2452</v>
      </c>
      <c r="Q306" s="277">
        <v>1000</v>
      </c>
      <c r="R306" s="276">
        <v>0.01</v>
      </c>
      <c r="S306" s="276">
        <f t="shared" si="17"/>
        <v>10</v>
      </c>
      <c r="T306" s="276">
        <v>0.01</v>
      </c>
      <c r="U306" s="276">
        <v>0.01</v>
      </c>
      <c r="V306" s="276" t="s">
        <v>2450</v>
      </c>
      <c r="W306" s="276" t="s">
        <v>2450</v>
      </c>
      <c r="X306" s="276" t="s">
        <v>2450</v>
      </c>
      <c r="Y306" s="276" t="s">
        <v>2450</v>
      </c>
      <c r="Z306" s="276" t="s">
        <v>2450</v>
      </c>
      <c r="AA306" s="276" t="s">
        <v>2450</v>
      </c>
      <c r="AB306" s="276" t="s">
        <v>2450</v>
      </c>
      <c r="AC306" s="278">
        <v>0.33333333333333331</v>
      </c>
      <c r="AD306" s="278">
        <v>0.75</v>
      </c>
      <c r="AE306" s="278">
        <v>0.6875</v>
      </c>
      <c r="AF306" s="278" t="s">
        <v>2453</v>
      </c>
      <c r="AG306" s="276" t="s">
        <v>2454</v>
      </c>
      <c r="AH306" s="276" t="s">
        <v>2450</v>
      </c>
      <c r="AI306" s="276" t="s">
        <v>2450</v>
      </c>
      <c r="AJ306" s="279" t="s">
        <v>2450</v>
      </c>
      <c r="AK306" s="280" t="s">
        <v>2455</v>
      </c>
    </row>
    <row r="307" spans="1:37" ht="12.75" customHeight="1" x14ac:dyDescent="0.25">
      <c r="A307" s="132"/>
      <c r="B307" s="290" t="s">
        <v>1241</v>
      </c>
      <c r="C307" s="276" t="s">
        <v>5035</v>
      </c>
      <c r="D307" s="276" t="s">
        <v>5036</v>
      </c>
      <c r="E307" s="276">
        <v>788</v>
      </c>
      <c r="F307" s="276" t="s">
        <v>5037</v>
      </c>
      <c r="G307" s="276" t="s">
        <v>5038</v>
      </c>
      <c r="H307" s="276" t="s">
        <v>5039</v>
      </c>
      <c r="I307" s="276" t="s">
        <v>2606</v>
      </c>
      <c r="J307" s="274" t="s">
        <v>2607</v>
      </c>
      <c r="K307" s="276" t="s">
        <v>5040</v>
      </c>
      <c r="L307" s="276" t="s">
        <v>5041</v>
      </c>
      <c r="M307" s="276" t="s">
        <v>5042</v>
      </c>
      <c r="N307" s="291" t="s">
        <v>5040</v>
      </c>
      <c r="O307" s="276" t="s">
        <v>2467</v>
      </c>
      <c r="P307" s="276" t="s">
        <v>2452</v>
      </c>
      <c r="Q307" s="277">
        <v>100</v>
      </c>
      <c r="R307" s="276">
        <v>1E-4</v>
      </c>
      <c r="S307" s="276">
        <f t="shared" si="17"/>
        <v>0.01</v>
      </c>
      <c r="T307" s="276">
        <v>1E-4</v>
      </c>
      <c r="U307" s="276">
        <v>1E-4</v>
      </c>
      <c r="V307" s="276" t="s">
        <v>2529</v>
      </c>
      <c r="W307" s="276">
        <v>1E-4</v>
      </c>
      <c r="X307" s="276">
        <v>100</v>
      </c>
      <c r="Y307" s="276">
        <v>0.01</v>
      </c>
      <c r="Z307" s="276">
        <v>1E-4</v>
      </c>
      <c r="AA307" s="276">
        <v>1E-4</v>
      </c>
      <c r="AB307" s="292" t="s">
        <v>2530</v>
      </c>
      <c r="AC307" s="278">
        <v>0.33333333333333331</v>
      </c>
      <c r="AD307" s="278">
        <v>0.75</v>
      </c>
      <c r="AE307" s="278">
        <v>0.6875</v>
      </c>
      <c r="AF307" s="278" t="s">
        <v>2453</v>
      </c>
      <c r="AG307" s="276" t="s">
        <v>2454</v>
      </c>
      <c r="AH307" s="276" t="s">
        <v>2470</v>
      </c>
      <c r="AI307" s="276" t="s">
        <v>2450</v>
      </c>
      <c r="AJ307" s="279" t="s">
        <v>2450</v>
      </c>
      <c r="AK307" s="280" t="s">
        <v>2611</v>
      </c>
    </row>
    <row r="308" spans="1:37" ht="12.75" customHeight="1" x14ac:dyDescent="0.25">
      <c r="A308" s="132"/>
      <c r="B308" s="275" t="s">
        <v>754</v>
      </c>
      <c r="C308" s="289" t="s">
        <v>5043</v>
      </c>
      <c r="D308" s="289" t="s">
        <v>5044</v>
      </c>
      <c r="E308" s="289">
        <v>627</v>
      </c>
      <c r="F308" s="289" t="s">
        <v>5045</v>
      </c>
      <c r="G308" s="276" t="s">
        <v>5046</v>
      </c>
      <c r="H308" s="276" t="s">
        <v>5047</v>
      </c>
      <c r="I308" s="276" t="s">
        <v>2446</v>
      </c>
      <c r="J308" s="274" t="s">
        <v>2447</v>
      </c>
      <c r="K308" s="276" t="s">
        <v>5048</v>
      </c>
      <c r="L308" s="276" t="s">
        <v>5049</v>
      </c>
      <c r="M308" s="276" t="s">
        <v>2450</v>
      </c>
      <c r="N308" s="276" t="s">
        <v>2450</v>
      </c>
      <c r="O308" s="276" t="s">
        <v>2451</v>
      </c>
      <c r="P308" s="276" t="s">
        <v>2452</v>
      </c>
      <c r="Q308" s="277">
        <v>1000</v>
      </c>
      <c r="R308" s="276">
        <v>0.01</v>
      </c>
      <c r="S308" s="276">
        <f t="shared" si="17"/>
        <v>10</v>
      </c>
      <c r="T308" s="276">
        <v>0.01</v>
      </c>
      <c r="U308" s="276">
        <v>0.01</v>
      </c>
      <c r="V308" s="276" t="s">
        <v>2450</v>
      </c>
      <c r="W308" s="276" t="s">
        <v>2450</v>
      </c>
      <c r="X308" s="276" t="s">
        <v>2450</v>
      </c>
      <c r="Y308" s="276" t="s">
        <v>2450</v>
      </c>
      <c r="Z308" s="276" t="s">
        <v>2450</v>
      </c>
      <c r="AA308" s="276" t="s">
        <v>2450</v>
      </c>
      <c r="AB308" s="276" t="s">
        <v>2450</v>
      </c>
      <c r="AC308" s="278">
        <v>0.33333333333333331</v>
      </c>
      <c r="AD308" s="278">
        <v>0.75</v>
      </c>
      <c r="AE308" s="278">
        <v>0.6875</v>
      </c>
      <c r="AF308" s="278" t="s">
        <v>2453</v>
      </c>
      <c r="AG308" s="276" t="s">
        <v>2454</v>
      </c>
      <c r="AH308" s="276" t="s">
        <v>2450</v>
      </c>
      <c r="AI308" s="276" t="s">
        <v>2450</v>
      </c>
      <c r="AJ308" s="279" t="s">
        <v>2450</v>
      </c>
      <c r="AK308" s="280" t="s">
        <v>2455</v>
      </c>
    </row>
    <row r="309" spans="1:37" ht="12.75" customHeight="1" x14ac:dyDescent="0.25">
      <c r="A309" s="132"/>
      <c r="B309" s="275" t="s">
        <v>11401</v>
      </c>
      <c r="C309" s="276" t="s">
        <v>5050</v>
      </c>
      <c r="D309" s="276" t="s">
        <v>5051</v>
      </c>
      <c r="E309" s="276">
        <v>627</v>
      </c>
      <c r="F309" s="276" t="s">
        <v>5052</v>
      </c>
      <c r="G309" s="276" t="s">
        <v>5053</v>
      </c>
      <c r="H309" s="276" t="s">
        <v>5054</v>
      </c>
      <c r="I309" s="276" t="s">
        <v>2446</v>
      </c>
      <c r="J309" s="274" t="s">
        <v>2447</v>
      </c>
      <c r="K309" s="276" t="s">
        <v>5055</v>
      </c>
      <c r="L309" s="276" t="s">
        <v>5056</v>
      </c>
      <c r="M309" s="276" t="s">
        <v>2450</v>
      </c>
      <c r="N309" s="276" t="s">
        <v>2450</v>
      </c>
      <c r="O309" s="276" t="s">
        <v>2451</v>
      </c>
      <c r="P309" s="276" t="s">
        <v>2452</v>
      </c>
      <c r="Q309" s="277">
        <v>1000</v>
      </c>
      <c r="R309" s="276">
        <v>0.01</v>
      </c>
      <c r="S309" s="276">
        <f t="shared" si="17"/>
        <v>10</v>
      </c>
      <c r="T309" s="276">
        <v>0.01</v>
      </c>
      <c r="U309" s="276">
        <v>0.01</v>
      </c>
      <c r="V309" s="276" t="s">
        <v>2450</v>
      </c>
      <c r="W309" s="276" t="s">
        <v>2450</v>
      </c>
      <c r="X309" s="276" t="s">
        <v>2450</v>
      </c>
      <c r="Y309" s="276" t="s">
        <v>2450</v>
      </c>
      <c r="Z309" s="276" t="s">
        <v>2450</v>
      </c>
      <c r="AA309" s="276" t="s">
        <v>2450</v>
      </c>
      <c r="AB309" s="276" t="s">
        <v>2450</v>
      </c>
      <c r="AC309" s="278">
        <v>0.33333333333333331</v>
      </c>
      <c r="AD309" s="278">
        <v>0.75</v>
      </c>
      <c r="AE309" s="278">
        <v>0.6875</v>
      </c>
      <c r="AF309" s="278" t="s">
        <v>2453</v>
      </c>
      <c r="AG309" s="276" t="s">
        <v>2454</v>
      </c>
      <c r="AH309" s="276" t="s">
        <v>2450</v>
      </c>
      <c r="AI309" s="276" t="s">
        <v>2450</v>
      </c>
      <c r="AJ309" s="279" t="s">
        <v>2450</v>
      </c>
      <c r="AK309" s="280" t="s">
        <v>2455</v>
      </c>
    </row>
    <row r="310" spans="1:37" ht="12.75" customHeight="1" x14ac:dyDescent="0.25">
      <c r="A310" s="132"/>
      <c r="B310" s="275" t="s">
        <v>5057</v>
      </c>
      <c r="C310" s="276" t="s">
        <v>5058</v>
      </c>
      <c r="D310" s="276" t="s">
        <v>5059</v>
      </c>
      <c r="E310" s="276">
        <v>627</v>
      </c>
      <c r="F310" s="276" t="s">
        <v>4912</v>
      </c>
      <c r="G310" s="276" t="s">
        <v>5060</v>
      </c>
      <c r="H310" s="276" t="s">
        <v>5061</v>
      </c>
      <c r="I310" s="276" t="s">
        <v>2446</v>
      </c>
      <c r="J310" s="274" t="s">
        <v>2447</v>
      </c>
      <c r="K310" s="276" t="s">
        <v>5062</v>
      </c>
      <c r="L310" s="276" t="s">
        <v>5063</v>
      </c>
      <c r="M310" s="276" t="s">
        <v>2450</v>
      </c>
      <c r="N310" s="276" t="s">
        <v>2450</v>
      </c>
      <c r="O310" s="276" t="s">
        <v>2451</v>
      </c>
      <c r="P310" s="276" t="s">
        <v>2452</v>
      </c>
      <c r="Q310" s="277">
        <v>1000</v>
      </c>
      <c r="R310" s="276">
        <v>0.01</v>
      </c>
      <c r="S310" s="276">
        <f t="shared" si="17"/>
        <v>10</v>
      </c>
      <c r="T310" s="276">
        <v>0.01</v>
      </c>
      <c r="U310" s="276">
        <v>0.01</v>
      </c>
      <c r="V310" s="276" t="s">
        <v>2450</v>
      </c>
      <c r="W310" s="276" t="s">
        <v>2450</v>
      </c>
      <c r="X310" s="276" t="s">
        <v>2450</v>
      </c>
      <c r="Y310" s="276" t="s">
        <v>2450</v>
      </c>
      <c r="Z310" s="276" t="s">
        <v>2450</v>
      </c>
      <c r="AA310" s="276" t="s">
        <v>2450</v>
      </c>
      <c r="AB310" s="276" t="s">
        <v>2450</v>
      </c>
      <c r="AC310" s="278">
        <v>0.33333333333333331</v>
      </c>
      <c r="AD310" s="278">
        <v>0.75</v>
      </c>
      <c r="AE310" s="278">
        <v>0.6875</v>
      </c>
      <c r="AF310" s="278" t="s">
        <v>2453</v>
      </c>
      <c r="AG310" s="276" t="s">
        <v>2454</v>
      </c>
      <c r="AH310" s="276" t="s">
        <v>2450</v>
      </c>
      <c r="AI310" s="276" t="s">
        <v>2450</v>
      </c>
      <c r="AJ310" s="279" t="s">
        <v>2450</v>
      </c>
      <c r="AK310" s="280" t="s">
        <v>2455</v>
      </c>
    </row>
    <row r="311" spans="1:37" ht="12.75" customHeight="1" x14ac:dyDescent="0.25">
      <c r="A311" s="132"/>
      <c r="B311" s="275" t="s">
        <v>5065</v>
      </c>
      <c r="C311" s="276" t="s">
        <v>5066</v>
      </c>
      <c r="D311" s="276" t="s">
        <v>5067</v>
      </c>
      <c r="E311" s="276">
        <v>2500</v>
      </c>
      <c r="F311" s="276" t="s">
        <v>5068</v>
      </c>
      <c r="G311" s="276" t="s">
        <v>5069</v>
      </c>
      <c r="H311" s="276" t="s">
        <v>5070</v>
      </c>
      <c r="I311" s="276" t="s">
        <v>2462</v>
      </c>
      <c r="J311" s="274" t="s">
        <v>2463</v>
      </c>
      <c r="K311" s="276" t="s">
        <v>5071</v>
      </c>
      <c r="L311" s="276" t="s">
        <v>5072</v>
      </c>
      <c r="M311" s="276" t="s">
        <v>5073</v>
      </c>
      <c r="N311" s="276" t="s">
        <v>2450</v>
      </c>
      <c r="O311" s="276" t="s">
        <v>2467</v>
      </c>
      <c r="P311" s="276" t="s">
        <v>2468</v>
      </c>
      <c r="Q311" s="277">
        <v>1000</v>
      </c>
      <c r="R311" s="276">
        <v>1E-4</v>
      </c>
      <c r="S311" s="276">
        <f t="shared" si="17"/>
        <v>0.1</v>
      </c>
      <c r="T311" s="276">
        <v>1E-4</v>
      </c>
      <c r="U311" s="276">
        <v>1E-4</v>
      </c>
      <c r="V311" s="276" t="s">
        <v>2450</v>
      </c>
      <c r="W311" s="276" t="s">
        <v>2450</v>
      </c>
      <c r="X311" s="276" t="s">
        <v>2450</v>
      </c>
      <c r="Y311" s="276" t="s">
        <v>2450</v>
      </c>
      <c r="Z311" s="276" t="s">
        <v>2450</v>
      </c>
      <c r="AA311" s="276" t="s">
        <v>2450</v>
      </c>
      <c r="AB311" s="276" t="s">
        <v>2450</v>
      </c>
      <c r="AC311" s="278">
        <v>0.33333333333333331</v>
      </c>
      <c r="AD311" s="278">
        <v>0.75</v>
      </c>
      <c r="AE311" s="278">
        <v>0.75</v>
      </c>
      <c r="AF311" s="278" t="s">
        <v>2469</v>
      </c>
      <c r="AG311" s="276" t="s">
        <v>2454</v>
      </c>
      <c r="AH311" s="276" t="s">
        <v>2470</v>
      </c>
      <c r="AI311" s="276" t="s">
        <v>2450</v>
      </c>
      <c r="AJ311" s="279" t="s">
        <v>2450</v>
      </c>
      <c r="AK311" s="280" t="s">
        <v>2471</v>
      </c>
    </row>
    <row r="312" spans="1:37" ht="12.75" customHeight="1" x14ac:dyDescent="0.25">
      <c r="A312" s="132"/>
      <c r="B312" s="275" t="s">
        <v>5074</v>
      </c>
      <c r="C312" s="276" t="s">
        <v>5075</v>
      </c>
      <c r="D312" s="276" t="s">
        <v>5076</v>
      </c>
      <c r="E312" s="276">
        <v>627</v>
      </c>
      <c r="F312" s="276" t="s">
        <v>5077</v>
      </c>
      <c r="G312" s="276" t="s">
        <v>5078</v>
      </c>
      <c r="H312" s="276" t="s">
        <v>5079</v>
      </c>
      <c r="I312" s="276" t="s">
        <v>2446</v>
      </c>
      <c r="J312" s="274" t="s">
        <v>2447</v>
      </c>
      <c r="K312" s="276" t="s">
        <v>5080</v>
      </c>
      <c r="L312" s="276" t="s">
        <v>5081</v>
      </c>
      <c r="M312" s="276" t="s">
        <v>2450</v>
      </c>
      <c r="N312" s="276" t="s">
        <v>2450</v>
      </c>
      <c r="O312" s="276" t="s">
        <v>2451</v>
      </c>
      <c r="P312" s="276" t="s">
        <v>2452</v>
      </c>
      <c r="Q312" s="277">
        <v>1000</v>
      </c>
      <c r="R312" s="276">
        <v>0.01</v>
      </c>
      <c r="S312" s="276">
        <f t="shared" si="17"/>
        <v>10</v>
      </c>
      <c r="T312" s="276">
        <v>0.01</v>
      </c>
      <c r="U312" s="276">
        <v>0.01</v>
      </c>
      <c r="V312" s="276" t="s">
        <v>2450</v>
      </c>
      <c r="W312" s="276" t="s">
        <v>2450</v>
      </c>
      <c r="X312" s="276" t="s">
        <v>2450</v>
      </c>
      <c r="Y312" s="276" t="s">
        <v>2450</v>
      </c>
      <c r="Z312" s="276" t="s">
        <v>2450</v>
      </c>
      <c r="AA312" s="276" t="s">
        <v>2450</v>
      </c>
      <c r="AB312" s="276" t="s">
        <v>2450</v>
      </c>
      <c r="AC312" s="278">
        <v>0.33333333333333331</v>
      </c>
      <c r="AD312" s="278">
        <v>0.75</v>
      </c>
      <c r="AE312" s="278">
        <v>0.6875</v>
      </c>
      <c r="AF312" s="278" t="s">
        <v>2453</v>
      </c>
      <c r="AG312" s="276" t="s">
        <v>2454</v>
      </c>
      <c r="AH312" s="276" t="s">
        <v>2450</v>
      </c>
      <c r="AI312" s="276" t="s">
        <v>2450</v>
      </c>
      <c r="AJ312" s="279" t="s">
        <v>2450</v>
      </c>
      <c r="AK312" s="280" t="s">
        <v>2455</v>
      </c>
    </row>
    <row r="313" spans="1:37" ht="12.75" customHeight="1" x14ac:dyDescent="0.25">
      <c r="A313" s="132"/>
      <c r="B313" s="275" t="s">
        <v>5082</v>
      </c>
      <c r="C313" s="276" t="s">
        <v>5083</v>
      </c>
      <c r="D313" s="276" t="s">
        <v>5084</v>
      </c>
      <c r="E313" s="276">
        <v>2500</v>
      </c>
      <c r="F313" s="276" t="s">
        <v>5085</v>
      </c>
      <c r="G313" s="276" t="s">
        <v>5086</v>
      </c>
      <c r="H313" s="276" t="s">
        <v>5087</v>
      </c>
      <c r="I313" s="276" t="s">
        <v>2462</v>
      </c>
      <c r="J313" s="274" t="s">
        <v>2463</v>
      </c>
      <c r="K313" s="276" t="s">
        <v>5088</v>
      </c>
      <c r="L313" s="276" t="s">
        <v>5089</v>
      </c>
      <c r="M313" s="276" t="s">
        <v>5090</v>
      </c>
      <c r="N313" s="276" t="s">
        <v>2450</v>
      </c>
      <c r="O313" s="276" t="s">
        <v>2467</v>
      </c>
      <c r="P313" s="276" t="s">
        <v>2468</v>
      </c>
      <c r="Q313" s="277">
        <v>1000</v>
      </c>
      <c r="R313" s="276">
        <v>1E-4</v>
      </c>
      <c r="S313" s="276">
        <f t="shared" si="17"/>
        <v>0.1</v>
      </c>
      <c r="T313" s="276">
        <v>1E-4</v>
      </c>
      <c r="U313" s="276">
        <v>1E-4</v>
      </c>
      <c r="V313" s="276" t="s">
        <v>2450</v>
      </c>
      <c r="W313" s="276" t="s">
        <v>2450</v>
      </c>
      <c r="X313" s="276" t="s">
        <v>2450</v>
      </c>
      <c r="Y313" s="276" t="s">
        <v>2450</v>
      </c>
      <c r="Z313" s="276" t="s">
        <v>2450</v>
      </c>
      <c r="AA313" s="276" t="s">
        <v>2450</v>
      </c>
      <c r="AB313" s="276" t="s">
        <v>2450</v>
      </c>
      <c r="AC313" s="278">
        <v>0.33333333333333331</v>
      </c>
      <c r="AD313" s="278">
        <v>0.75</v>
      </c>
      <c r="AE313" s="278">
        <v>0.75</v>
      </c>
      <c r="AF313" s="278" t="s">
        <v>2469</v>
      </c>
      <c r="AG313" s="276" t="s">
        <v>2454</v>
      </c>
      <c r="AH313" s="276" t="s">
        <v>2470</v>
      </c>
      <c r="AI313" s="276" t="s">
        <v>2450</v>
      </c>
      <c r="AJ313" s="279" t="s">
        <v>2450</v>
      </c>
      <c r="AK313" s="280" t="s">
        <v>2471</v>
      </c>
    </row>
    <row r="314" spans="1:37" ht="12.75" customHeight="1" x14ac:dyDescent="0.25">
      <c r="A314" s="132"/>
      <c r="B314" s="275" t="s">
        <v>604</v>
      </c>
      <c r="C314" s="276" t="s">
        <v>5091</v>
      </c>
      <c r="D314" s="276" t="s">
        <v>5092</v>
      </c>
      <c r="E314" s="276">
        <v>627</v>
      </c>
      <c r="F314" s="276" t="s">
        <v>5093</v>
      </c>
      <c r="G314" s="276" t="s">
        <v>5094</v>
      </c>
      <c r="H314" s="276" t="s">
        <v>5095</v>
      </c>
      <c r="I314" s="276" t="s">
        <v>2446</v>
      </c>
      <c r="J314" s="274" t="s">
        <v>2447</v>
      </c>
      <c r="K314" s="276" t="s">
        <v>5096</v>
      </c>
      <c r="L314" s="276" t="s">
        <v>5097</v>
      </c>
      <c r="M314" s="276" t="s">
        <v>2450</v>
      </c>
      <c r="N314" s="276" t="s">
        <v>2450</v>
      </c>
      <c r="O314" s="276" t="s">
        <v>2451</v>
      </c>
      <c r="P314" s="276" t="s">
        <v>2452</v>
      </c>
      <c r="Q314" s="277">
        <v>1000</v>
      </c>
      <c r="R314" s="276">
        <v>0.01</v>
      </c>
      <c r="S314" s="276">
        <f t="shared" si="17"/>
        <v>10</v>
      </c>
      <c r="T314" s="276">
        <v>0.01</v>
      </c>
      <c r="U314" s="276">
        <v>0.01</v>
      </c>
      <c r="V314" s="276" t="s">
        <v>2450</v>
      </c>
      <c r="W314" s="276" t="s">
        <v>2450</v>
      </c>
      <c r="X314" s="276" t="s">
        <v>2450</v>
      </c>
      <c r="Y314" s="276" t="s">
        <v>2450</v>
      </c>
      <c r="Z314" s="276" t="s">
        <v>2450</v>
      </c>
      <c r="AA314" s="276" t="s">
        <v>2450</v>
      </c>
      <c r="AB314" s="276" t="s">
        <v>2450</v>
      </c>
      <c r="AC314" s="278">
        <v>0.33333333333333331</v>
      </c>
      <c r="AD314" s="278">
        <v>0.75</v>
      </c>
      <c r="AE314" s="278">
        <v>0.6875</v>
      </c>
      <c r="AF314" s="278" t="s">
        <v>2453</v>
      </c>
      <c r="AG314" s="276" t="s">
        <v>2454</v>
      </c>
      <c r="AH314" s="276" t="s">
        <v>2450</v>
      </c>
      <c r="AI314" s="276" t="s">
        <v>2450</v>
      </c>
      <c r="AJ314" s="279" t="s">
        <v>2450</v>
      </c>
      <c r="AK314" s="280" t="s">
        <v>2455</v>
      </c>
    </row>
    <row r="315" spans="1:37" ht="12.75" customHeight="1" x14ac:dyDescent="0.25">
      <c r="A315" s="132"/>
      <c r="B315" s="275" t="s">
        <v>470</v>
      </c>
      <c r="C315" s="276" t="s">
        <v>5098</v>
      </c>
      <c r="D315" s="276" t="s">
        <v>5099</v>
      </c>
      <c r="E315" s="276">
        <v>725</v>
      </c>
      <c r="F315" s="276" t="s">
        <v>5100</v>
      </c>
      <c r="G315" s="276" t="s">
        <v>5101</v>
      </c>
      <c r="H315" s="276" t="s">
        <v>5102</v>
      </c>
      <c r="I315" s="276" t="s">
        <v>2490</v>
      </c>
      <c r="J315" s="274" t="s">
        <v>2491</v>
      </c>
      <c r="K315" s="276" t="s">
        <v>5103</v>
      </c>
      <c r="L315" s="276" t="s">
        <v>5104</v>
      </c>
      <c r="M315" s="276" t="s">
        <v>5105</v>
      </c>
      <c r="N315" s="276" t="s">
        <v>2450</v>
      </c>
      <c r="O315" s="276" t="s">
        <v>2495</v>
      </c>
      <c r="P315" s="276" t="s">
        <v>2452</v>
      </c>
      <c r="Q315" s="277">
        <v>100</v>
      </c>
      <c r="R315" s="276">
        <v>1E-4</v>
      </c>
      <c r="S315" s="276">
        <f t="shared" si="17"/>
        <v>0.01</v>
      </c>
      <c r="T315" s="276">
        <v>1E-4</v>
      </c>
      <c r="U315" s="276">
        <v>1E-4</v>
      </c>
      <c r="V315" s="276" t="s">
        <v>2450</v>
      </c>
      <c r="W315" s="276" t="s">
        <v>2450</v>
      </c>
      <c r="X315" s="276" t="s">
        <v>2450</v>
      </c>
      <c r="Y315" s="276" t="s">
        <v>2450</v>
      </c>
      <c r="Z315" s="276" t="s">
        <v>2450</v>
      </c>
      <c r="AA315" s="276" t="s">
        <v>2450</v>
      </c>
      <c r="AB315" s="276" t="s">
        <v>2450</v>
      </c>
      <c r="AC315" s="278">
        <v>0.33333333333333331</v>
      </c>
      <c r="AD315" s="278">
        <v>0.75</v>
      </c>
      <c r="AE315" s="278">
        <v>0.6875</v>
      </c>
      <c r="AF315" s="278" t="s">
        <v>2453</v>
      </c>
      <c r="AG315" s="276" t="s">
        <v>2454</v>
      </c>
      <c r="AH315" s="276" t="s">
        <v>2470</v>
      </c>
      <c r="AI315" s="276" t="s">
        <v>2450</v>
      </c>
      <c r="AJ315" s="279" t="s">
        <v>2450</v>
      </c>
      <c r="AK315" s="280" t="s">
        <v>2496</v>
      </c>
    </row>
    <row r="316" spans="1:37" ht="12.75" customHeight="1" x14ac:dyDescent="0.25">
      <c r="A316" s="132"/>
      <c r="B316" s="275" t="s">
        <v>5106</v>
      </c>
      <c r="C316" s="276" t="s">
        <v>5107</v>
      </c>
      <c r="D316" s="276" t="s">
        <v>5108</v>
      </c>
      <c r="E316" s="276">
        <v>788</v>
      </c>
      <c r="F316" s="276" t="s">
        <v>5109</v>
      </c>
      <c r="G316" s="276" t="s">
        <v>5110</v>
      </c>
      <c r="H316" s="276" t="s">
        <v>5111</v>
      </c>
      <c r="I316" s="276" t="s">
        <v>2523</v>
      </c>
      <c r="J316" s="274" t="s">
        <v>2524</v>
      </c>
      <c r="K316" s="276" t="s">
        <v>5112</v>
      </c>
      <c r="L316" s="276" t="s">
        <v>5113</v>
      </c>
      <c r="M316" s="276" t="s">
        <v>5114</v>
      </c>
      <c r="N316" s="276" t="s">
        <v>2450</v>
      </c>
      <c r="O316" s="276" t="s">
        <v>2467</v>
      </c>
      <c r="P316" s="276" t="s">
        <v>2452</v>
      </c>
      <c r="Q316" s="277">
        <v>100</v>
      </c>
      <c r="R316" s="276">
        <v>1E-4</v>
      </c>
      <c r="S316" s="276">
        <f t="shared" si="17"/>
        <v>0.01</v>
      </c>
      <c r="T316" s="276">
        <v>1E-4</v>
      </c>
      <c r="U316" s="276">
        <v>1E-4</v>
      </c>
      <c r="V316" s="276" t="s">
        <v>2450</v>
      </c>
      <c r="W316" s="276" t="s">
        <v>2450</v>
      </c>
      <c r="X316" s="276" t="s">
        <v>2450</v>
      </c>
      <c r="Y316" s="276" t="s">
        <v>2450</v>
      </c>
      <c r="Z316" s="276" t="s">
        <v>2450</v>
      </c>
      <c r="AA316" s="276" t="s">
        <v>2450</v>
      </c>
      <c r="AB316" s="276" t="s">
        <v>2450</v>
      </c>
      <c r="AC316" s="278">
        <v>0.33333333333333331</v>
      </c>
      <c r="AD316" s="278">
        <v>0.75</v>
      </c>
      <c r="AE316" s="278">
        <v>0.6875</v>
      </c>
      <c r="AF316" s="278" t="s">
        <v>2453</v>
      </c>
      <c r="AG316" s="276" t="s">
        <v>2454</v>
      </c>
      <c r="AH316" s="276" t="s">
        <v>2470</v>
      </c>
      <c r="AI316" s="276" t="s">
        <v>2450</v>
      </c>
      <c r="AJ316" s="279" t="s">
        <v>2450</v>
      </c>
      <c r="AK316" s="280" t="s">
        <v>2531</v>
      </c>
    </row>
    <row r="317" spans="1:37" ht="12.75" customHeight="1" x14ac:dyDescent="0.25">
      <c r="A317" s="132"/>
      <c r="B317" s="275" t="s">
        <v>5115</v>
      </c>
      <c r="C317" s="276" t="s">
        <v>5116</v>
      </c>
      <c r="D317" s="276" t="s">
        <v>5117</v>
      </c>
      <c r="E317" s="276">
        <v>788</v>
      </c>
      <c r="F317" s="276" t="s">
        <v>5118</v>
      </c>
      <c r="G317" s="276" t="s">
        <v>5119</v>
      </c>
      <c r="H317" s="276" t="s">
        <v>5120</v>
      </c>
      <c r="I317" s="276" t="s">
        <v>2523</v>
      </c>
      <c r="J317" s="274" t="s">
        <v>2524</v>
      </c>
      <c r="K317" s="276" t="s">
        <v>5121</v>
      </c>
      <c r="L317" s="276" t="s">
        <v>5122</v>
      </c>
      <c r="M317" s="276" t="s">
        <v>5123</v>
      </c>
      <c r="N317" s="276" t="s">
        <v>2450</v>
      </c>
      <c r="O317" s="276" t="s">
        <v>2467</v>
      </c>
      <c r="P317" s="276" t="s">
        <v>2452</v>
      </c>
      <c r="Q317" s="277">
        <v>100</v>
      </c>
      <c r="R317" s="276">
        <v>1E-4</v>
      </c>
      <c r="S317" s="276">
        <f t="shared" si="17"/>
        <v>0.01</v>
      </c>
      <c r="T317" s="276">
        <v>1E-4</v>
      </c>
      <c r="U317" s="276">
        <v>1E-4</v>
      </c>
      <c r="V317" s="276" t="s">
        <v>2450</v>
      </c>
      <c r="W317" s="276" t="s">
        <v>2450</v>
      </c>
      <c r="X317" s="276" t="s">
        <v>2450</v>
      </c>
      <c r="Y317" s="276" t="s">
        <v>2450</v>
      </c>
      <c r="Z317" s="276" t="s">
        <v>2450</v>
      </c>
      <c r="AA317" s="276" t="s">
        <v>2450</v>
      </c>
      <c r="AB317" s="276" t="s">
        <v>2450</v>
      </c>
      <c r="AC317" s="278">
        <v>0.33333333333333331</v>
      </c>
      <c r="AD317" s="278">
        <v>0.75</v>
      </c>
      <c r="AE317" s="278">
        <v>0.6875</v>
      </c>
      <c r="AF317" s="278" t="s">
        <v>2453</v>
      </c>
      <c r="AG317" s="276" t="s">
        <v>2454</v>
      </c>
      <c r="AH317" s="276" t="s">
        <v>2470</v>
      </c>
      <c r="AI317" s="276" t="s">
        <v>2450</v>
      </c>
      <c r="AJ317" s="279" t="s">
        <v>2450</v>
      </c>
      <c r="AK317" s="280" t="s">
        <v>2531</v>
      </c>
    </row>
    <row r="318" spans="1:37" ht="12.75" customHeight="1" x14ac:dyDescent="0.25">
      <c r="A318" s="132"/>
      <c r="B318" s="275" t="s">
        <v>5124</v>
      </c>
      <c r="C318" s="276" t="s">
        <v>5125</v>
      </c>
      <c r="D318" s="276" t="s">
        <v>5126</v>
      </c>
      <c r="E318" s="276">
        <v>2500</v>
      </c>
      <c r="F318" s="276" t="s">
        <v>5127</v>
      </c>
      <c r="G318" s="276" t="s">
        <v>5128</v>
      </c>
      <c r="H318" s="276" t="s">
        <v>5129</v>
      </c>
      <c r="I318" s="276" t="s">
        <v>2462</v>
      </c>
      <c r="J318" s="274" t="s">
        <v>2463</v>
      </c>
      <c r="K318" s="276" t="s">
        <v>5130</v>
      </c>
      <c r="L318" s="276" t="s">
        <v>5131</v>
      </c>
      <c r="M318" s="276" t="s">
        <v>5132</v>
      </c>
      <c r="N318" s="276" t="s">
        <v>2450</v>
      </c>
      <c r="O318" s="276" t="s">
        <v>2467</v>
      </c>
      <c r="P318" s="276" t="s">
        <v>2468</v>
      </c>
      <c r="Q318" s="277">
        <v>1000</v>
      </c>
      <c r="R318" s="276">
        <v>1E-4</v>
      </c>
      <c r="S318" s="276">
        <f t="shared" si="17"/>
        <v>0.1</v>
      </c>
      <c r="T318" s="276">
        <v>1E-4</v>
      </c>
      <c r="U318" s="276">
        <v>1E-4</v>
      </c>
      <c r="V318" s="276" t="s">
        <v>2450</v>
      </c>
      <c r="W318" s="276" t="s">
        <v>2450</v>
      </c>
      <c r="X318" s="276" t="s">
        <v>2450</v>
      </c>
      <c r="Y318" s="276" t="s">
        <v>2450</v>
      </c>
      <c r="Z318" s="276" t="s">
        <v>2450</v>
      </c>
      <c r="AA318" s="276" t="s">
        <v>2450</v>
      </c>
      <c r="AB318" s="276" t="s">
        <v>2450</v>
      </c>
      <c r="AC318" s="278">
        <v>0.33333333333333331</v>
      </c>
      <c r="AD318" s="278">
        <v>0.75</v>
      </c>
      <c r="AE318" s="278">
        <v>0.75</v>
      </c>
      <c r="AF318" s="278" t="s">
        <v>2469</v>
      </c>
      <c r="AG318" s="276" t="s">
        <v>2454</v>
      </c>
      <c r="AH318" s="276" t="s">
        <v>2470</v>
      </c>
      <c r="AI318" s="276" t="s">
        <v>2450</v>
      </c>
      <c r="AJ318" s="279" t="s">
        <v>2450</v>
      </c>
      <c r="AK318" s="280" t="s">
        <v>2471</v>
      </c>
    </row>
    <row r="319" spans="1:37" ht="12.75" customHeight="1" x14ac:dyDescent="0.25">
      <c r="A319" s="132"/>
      <c r="B319" s="293" t="s">
        <v>5133</v>
      </c>
      <c r="C319" s="294" t="s">
        <v>5134</v>
      </c>
      <c r="D319" s="294" t="s">
        <v>5135</v>
      </c>
      <c r="E319" s="294">
        <v>725</v>
      </c>
      <c r="F319" s="294" t="s">
        <v>5136</v>
      </c>
      <c r="G319" s="294" t="s">
        <v>5137</v>
      </c>
      <c r="H319" s="294" t="s">
        <v>5138</v>
      </c>
      <c r="I319" s="296" t="s">
        <v>2852</v>
      </c>
      <c r="J319" s="317" t="s">
        <v>2853</v>
      </c>
      <c r="K319" s="294" t="s">
        <v>5139</v>
      </c>
      <c r="L319" s="294" t="s">
        <v>5139</v>
      </c>
      <c r="M319" s="294" t="s">
        <v>5140</v>
      </c>
      <c r="N319" s="296" t="s">
        <v>2450</v>
      </c>
      <c r="O319" s="296" t="s">
        <v>2857</v>
      </c>
      <c r="P319" s="296" t="s">
        <v>2452</v>
      </c>
      <c r="Q319" s="301">
        <v>100</v>
      </c>
      <c r="R319" s="296">
        <v>0.01</v>
      </c>
      <c r="S319" s="276">
        <f t="shared" si="17"/>
        <v>1</v>
      </c>
      <c r="T319" s="296">
        <v>0.01</v>
      </c>
      <c r="U319" s="296">
        <v>0.01</v>
      </c>
      <c r="V319" s="296" t="s">
        <v>2450</v>
      </c>
      <c r="W319" s="276" t="s">
        <v>2450</v>
      </c>
      <c r="X319" s="276" t="s">
        <v>2450</v>
      </c>
      <c r="Y319" s="276" t="s">
        <v>2450</v>
      </c>
      <c r="Z319" s="276" t="s">
        <v>2450</v>
      </c>
      <c r="AA319" s="276" t="s">
        <v>2450</v>
      </c>
      <c r="AB319" s="276" t="s">
        <v>2450</v>
      </c>
      <c r="AC319" s="297">
        <v>0.33333333333333331</v>
      </c>
      <c r="AD319" s="297">
        <v>0.75</v>
      </c>
      <c r="AE319" s="297">
        <v>0.66666666666666663</v>
      </c>
      <c r="AF319" s="297" t="s">
        <v>2453</v>
      </c>
      <c r="AG319" s="296" t="s">
        <v>2454</v>
      </c>
      <c r="AH319" s="276" t="s">
        <v>2470</v>
      </c>
      <c r="AI319" s="276" t="s">
        <v>2450</v>
      </c>
      <c r="AJ319" s="279" t="s">
        <v>2450</v>
      </c>
      <c r="AK319" s="280" t="s">
        <v>2858</v>
      </c>
    </row>
    <row r="320" spans="1:37" ht="12.75" customHeight="1" x14ac:dyDescent="0.25">
      <c r="A320" s="132"/>
      <c r="B320" s="318" t="s">
        <v>5141</v>
      </c>
      <c r="C320" s="294" t="s">
        <v>5142</v>
      </c>
      <c r="D320" s="294" t="s">
        <v>5143</v>
      </c>
      <c r="E320" s="294">
        <v>2500</v>
      </c>
      <c r="F320" s="294" t="s">
        <v>5144</v>
      </c>
      <c r="G320" s="294" t="s">
        <v>5145</v>
      </c>
      <c r="H320" s="294" t="s">
        <v>5146</v>
      </c>
      <c r="I320" s="276" t="s">
        <v>2462</v>
      </c>
      <c r="J320" s="317" t="s">
        <v>2463</v>
      </c>
      <c r="K320" s="294" t="s">
        <v>5147</v>
      </c>
      <c r="L320" s="294" t="s">
        <v>5148</v>
      </c>
      <c r="M320" s="294" t="s">
        <v>5149</v>
      </c>
      <c r="N320" s="319" t="s">
        <v>5150</v>
      </c>
      <c r="O320" s="296" t="s">
        <v>2467</v>
      </c>
      <c r="P320" s="296" t="s">
        <v>2468</v>
      </c>
      <c r="Q320" s="301">
        <v>1000</v>
      </c>
      <c r="R320" s="296">
        <v>1E-4</v>
      </c>
      <c r="S320" s="276">
        <f>Q318*R318</f>
        <v>0.1</v>
      </c>
      <c r="T320" s="296">
        <v>1E-4</v>
      </c>
      <c r="U320" s="296">
        <v>1E-4</v>
      </c>
      <c r="V320" s="296" t="s">
        <v>2529</v>
      </c>
      <c r="W320" s="276">
        <v>1E-4</v>
      </c>
      <c r="X320" s="276">
        <v>1000</v>
      </c>
      <c r="Y320" s="276">
        <v>0.1</v>
      </c>
      <c r="Z320" s="276">
        <v>1E-4</v>
      </c>
      <c r="AA320" s="276">
        <v>1E-4</v>
      </c>
      <c r="AB320" s="299" t="s">
        <v>2970</v>
      </c>
      <c r="AC320" s="278">
        <v>0.33333333333333331</v>
      </c>
      <c r="AD320" s="278">
        <v>0.75</v>
      </c>
      <c r="AE320" s="278">
        <v>0.75</v>
      </c>
      <c r="AF320" s="278" t="s">
        <v>2469</v>
      </c>
      <c r="AG320" s="276" t="s">
        <v>2454</v>
      </c>
      <c r="AH320" s="276" t="s">
        <v>2470</v>
      </c>
      <c r="AI320" s="276" t="s">
        <v>2450</v>
      </c>
      <c r="AJ320" s="279" t="s">
        <v>2450</v>
      </c>
      <c r="AK320" s="280" t="s">
        <v>2471</v>
      </c>
    </row>
    <row r="321" spans="1:38" ht="12.75" customHeight="1" x14ac:dyDescent="0.25">
      <c r="A321" s="132"/>
      <c r="B321" s="275" t="s">
        <v>5151</v>
      </c>
      <c r="C321" s="276" t="s">
        <v>5152</v>
      </c>
      <c r="D321" s="276" t="s">
        <v>5153</v>
      </c>
      <c r="E321" s="276">
        <v>627</v>
      </c>
      <c r="F321" s="276" t="s">
        <v>5154</v>
      </c>
      <c r="G321" s="276" t="s">
        <v>5155</v>
      </c>
      <c r="H321" s="276" t="s">
        <v>5156</v>
      </c>
      <c r="I321" s="276" t="s">
        <v>2446</v>
      </c>
      <c r="J321" s="274" t="s">
        <v>2447</v>
      </c>
      <c r="K321" s="276" t="s">
        <v>5157</v>
      </c>
      <c r="L321" s="276" t="s">
        <v>5158</v>
      </c>
      <c r="M321" s="276" t="s">
        <v>2450</v>
      </c>
      <c r="N321" s="276" t="s">
        <v>2450</v>
      </c>
      <c r="O321" s="276" t="s">
        <v>2451</v>
      </c>
      <c r="P321" s="276" t="s">
        <v>2452</v>
      </c>
      <c r="Q321" s="277">
        <v>1000</v>
      </c>
      <c r="R321" s="276">
        <v>0.01</v>
      </c>
      <c r="S321" s="276">
        <f t="shared" ref="S321:S335" si="18">Q321*R321</f>
        <v>10</v>
      </c>
      <c r="T321" s="276">
        <v>0.01</v>
      </c>
      <c r="U321" s="276">
        <v>0.01</v>
      </c>
      <c r="V321" s="276" t="s">
        <v>2450</v>
      </c>
      <c r="W321" s="276" t="s">
        <v>2450</v>
      </c>
      <c r="X321" s="276" t="s">
        <v>2450</v>
      </c>
      <c r="Y321" s="276" t="s">
        <v>2450</v>
      </c>
      <c r="Z321" s="276" t="s">
        <v>2450</v>
      </c>
      <c r="AA321" s="276" t="s">
        <v>2450</v>
      </c>
      <c r="AB321" s="276" t="s">
        <v>2450</v>
      </c>
      <c r="AC321" s="278">
        <v>0.33333333333333331</v>
      </c>
      <c r="AD321" s="278">
        <v>0.75</v>
      </c>
      <c r="AE321" s="278">
        <v>0.6875</v>
      </c>
      <c r="AF321" s="278" t="s">
        <v>2453</v>
      </c>
      <c r="AG321" s="276" t="s">
        <v>2454</v>
      </c>
      <c r="AH321" s="276" t="s">
        <v>2450</v>
      </c>
      <c r="AI321" s="276" t="s">
        <v>2450</v>
      </c>
      <c r="AJ321" s="279" t="s">
        <v>2450</v>
      </c>
      <c r="AK321" s="280" t="s">
        <v>2455</v>
      </c>
    </row>
    <row r="322" spans="1:38" ht="12.75" customHeight="1" x14ac:dyDescent="0.25">
      <c r="A322" s="132"/>
      <c r="B322" s="275" t="s">
        <v>5159</v>
      </c>
      <c r="C322" s="276" t="s">
        <v>5160</v>
      </c>
      <c r="D322" s="276" t="s">
        <v>5161</v>
      </c>
      <c r="E322" s="276">
        <v>627</v>
      </c>
      <c r="F322" s="276" t="s">
        <v>5162</v>
      </c>
      <c r="G322" s="276" t="s">
        <v>5163</v>
      </c>
      <c r="H322" s="276" t="s">
        <v>5164</v>
      </c>
      <c r="I322" s="276" t="s">
        <v>2446</v>
      </c>
      <c r="J322" s="274" t="s">
        <v>2447</v>
      </c>
      <c r="K322" s="276" t="s">
        <v>5165</v>
      </c>
      <c r="L322" s="276" t="s">
        <v>5166</v>
      </c>
      <c r="M322" s="276" t="s">
        <v>2450</v>
      </c>
      <c r="N322" s="276" t="s">
        <v>2450</v>
      </c>
      <c r="O322" s="276" t="s">
        <v>2451</v>
      </c>
      <c r="P322" s="276" t="s">
        <v>2452</v>
      </c>
      <c r="Q322" s="277">
        <v>1000</v>
      </c>
      <c r="R322" s="276">
        <v>0.01</v>
      </c>
      <c r="S322" s="276">
        <f t="shared" si="18"/>
        <v>10</v>
      </c>
      <c r="T322" s="276">
        <v>0.01</v>
      </c>
      <c r="U322" s="276">
        <v>0.01</v>
      </c>
      <c r="V322" s="276" t="s">
        <v>2450</v>
      </c>
      <c r="W322" s="276" t="s">
        <v>2450</v>
      </c>
      <c r="X322" s="276" t="s">
        <v>2450</v>
      </c>
      <c r="Y322" s="276" t="s">
        <v>2450</v>
      </c>
      <c r="Z322" s="276" t="s">
        <v>2450</v>
      </c>
      <c r="AA322" s="276" t="s">
        <v>2450</v>
      </c>
      <c r="AB322" s="276" t="s">
        <v>2450</v>
      </c>
      <c r="AC322" s="278">
        <v>0.33333333333333331</v>
      </c>
      <c r="AD322" s="278">
        <v>0.75</v>
      </c>
      <c r="AE322" s="278">
        <v>0.6875</v>
      </c>
      <c r="AF322" s="278" t="s">
        <v>2453</v>
      </c>
      <c r="AG322" s="276" t="s">
        <v>2454</v>
      </c>
      <c r="AH322" s="276" t="s">
        <v>2450</v>
      </c>
      <c r="AI322" s="276" t="s">
        <v>2450</v>
      </c>
      <c r="AJ322" s="279" t="s">
        <v>2450</v>
      </c>
      <c r="AK322" s="280" t="s">
        <v>2455</v>
      </c>
    </row>
    <row r="323" spans="1:38" ht="12.75" customHeight="1" x14ac:dyDescent="0.25">
      <c r="A323" s="132"/>
      <c r="B323" s="275" t="s">
        <v>5167</v>
      </c>
      <c r="C323" s="276" t="s">
        <v>5168</v>
      </c>
      <c r="D323" s="276" t="s">
        <v>5169</v>
      </c>
      <c r="E323" s="276">
        <v>788</v>
      </c>
      <c r="F323" s="276" t="s">
        <v>5170</v>
      </c>
      <c r="G323" s="276" t="s">
        <v>5171</v>
      </c>
      <c r="H323" s="276" t="s">
        <v>5172</v>
      </c>
      <c r="I323" s="276" t="s">
        <v>2523</v>
      </c>
      <c r="J323" s="274" t="s">
        <v>2524</v>
      </c>
      <c r="K323" s="276" t="s">
        <v>5173</v>
      </c>
      <c r="L323" s="276" t="s">
        <v>5174</v>
      </c>
      <c r="M323" s="276" t="s">
        <v>5175</v>
      </c>
      <c r="N323" s="276" t="s">
        <v>2450</v>
      </c>
      <c r="O323" s="276" t="s">
        <v>2467</v>
      </c>
      <c r="P323" s="276" t="s">
        <v>2452</v>
      </c>
      <c r="Q323" s="277">
        <v>100</v>
      </c>
      <c r="R323" s="276">
        <v>1E-4</v>
      </c>
      <c r="S323" s="276">
        <f t="shared" si="18"/>
        <v>0.01</v>
      </c>
      <c r="T323" s="276">
        <v>1E-4</v>
      </c>
      <c r="U323" s="276">
        <v>1E-4</v>
      </c>
      <c r="V323" s="276" t="s">
        <v>2450</v>
      </c>
      <c r="W323" s="276" t="s">
        <v>2450</v>
      </c>
      <c r="X323" s="276" t="s">
        <v>2450</v>
      </c>
      <c r="Y323" s="276" t="s">
        <v>2450</v>
      </c>
      <c r="Z323" s="276" t="s">
        <v>2450</v>
      </c>
      <c r="AA323" s="276" t="s">
        <v>2450</v>
      </c>
      <c r="AB323" s="276" t="s">
        <v>2450</v>
      </c>
      <c r="AC323" s="278">
        <v>0.33333333333333331</v>
      </c>
      <c r="AD323" s="278">
        <v>0.75</v>
      </c>
      <c r="AE323" s="278">
        <v>0.6875</v>
      </c>
      <c r="AF323" s="278" t="s">
        <v>2453</v>
      </c>
      <c r="AG323" s="276" t="s">
        <v>2454</v>
      </c>
      <c r="AH323" s="276" t="s">
        <v>2470</v>
      </c>
      <c r="AI323" s="276" t="s">
        <v>2450</v>
      </c>
      <c r="AJ323" s="279" t="s">
        <v>2450</v>
      </c>
      <c r="AK323" s="280" t="s">
        <v>2531</v>
      </c>
    </row>
    <row r="324" spans="1:38" ht="12.75" customHeight="1" x14ac:dyDescent="0.25">
      <c r="A324" s="132"/>
      <c r="B324" s="275" t="s">
        <v>5176</v>
      </c>
      <c r="C324" s="276" t="s">
        <v>5177</v>
      </c>
      <c r="D324" s="276" t="s">
        <v>5178</v>
      </c>
      <c r="E324" s="276">
        <v>725</v>
      </c>
      <c r="F324" s="276" t="s">
        <v>5179</v>
      </c>
      <c r="G324" s="276" t="s">
        <v>5180</v>
      </c>
      <c r="H324" s="276" t="s">
        <v>5181</v>
      </c>
      <c r="I324" s="276" t="s">
        <v>2490</v>
      </c>
      <c r="J324" s="274" t="s">
        <v>2491</v>
      </c>
      <c r="K324" s="276" t="s">
        <v>5182</v>
      </c>
      <c r="L324" s="276" t="s">
        <v>5183</v>
      </c>
      <c r="M324" s="276" t="s">
        <v>5184</v>
      </c>
      <c r="N324" s="276" t="s">
        <v>2450</v>
      </c>
      <c r="O324" s="276" t="s">
        <v>2495</v>
      </c>
      <c r="P324" s="276" t="s">
        <v>2452</v>
      </c>
      <c r="Q324" s="277">
        <v>100</v>
      </c>
      <c r="R324" s="276">
        <v>1E-4</v>
      </c>
      <c r="S324" s="276">
        <f t="shared" si="18"/>
        <v>0.01</v>
      </c>
      <c r="T324" s="276">
        <v>1E-4</v>
      </c>
      <c r="U324" s="276">
        <v>1E-4</v>
      </c>
      <c r="V324" s="276" t="s">
        <v>2450</v>
      </c>
      <c r="W324" s="276" t="s">
        <v>2450</v>
      </c>
      <c r="X324" s="276" t="s">
        <v>2450</v>
      </c>
      <c r="Y324" s="276" t="s">
        <v>2450</v>
      </c>
      <c r="Z324" s="276" t="s">
        <v>2450</v>
      </c>
      <c r="AA324" s="276" t="s">
        <v>2450</v>
      </c>
      <c r="AB324" s="276" t="s">
        <v>2450</v>
      </c>
      <c r="AC324" s="278">
        <v>0.33333333333333331</v>
      </c>
      <c r="AD324" s="278">
        <v>0.75</v>
      </c>
      <c r="AE324" s="278">
        <v>0.6875</v>
      </c>
      <c r="AF324" s="278" t="s">
        <v>2453</v>
      </c>
      <c r="AG324" s="276" t="s">
        <v>2454</v>
      </c>
      <c r="AH324" s="276" t="s">
        <v>2470</v>
      </c>
      <c r="AI324" s="276" t="s">
        <v>2450</v>
      </c>
      <c r="AJ324" s="279" t="s">
        <v>2450</v>
      </c>
      <c r="AK324" s="280" t="s">
        <v>2496</v>
      </c>
    </row>
    <row r="325" spans="1:38" ht="12.75" customHeight="1" x14ac:dyDescent="0.25">
      <c r="A325" s="132"/>
      <c r="B325" s="275" t="s">
        <v>5185</v>
      </c>
      <c r="C325" s="276" t="s">
        <v>5186</v>
      </c>
      <c r="D325" s="276" t="s">
        <v>5187</v>
      </c>
      <c r="E325" s="276">
        <v>627</v>
      </c>
      <c r="F325" s="276" t="s">
        <v>5188</v>
      </c>
      <c r="G325" s="276" t="s">
        <v>5189</v>
      </c>
      <c r="H325" s="276" t="s">
        <v>5190</v>
      </c>
      <c r="I325" s="276" t="s">
        <v>2446</v>
      </c>
      <c r="J325" s="274" t="s">
        <v>2447</v>
      </c>
      <c r="K325" s="276" t="s">
        <v>5191</v>
      </c>
      <c r="L325" s="276" t="s">
        <v>5192</v>
      </c>
      <c r="M325" s="276" t="s">
        <v>2450</v>
      </c>
      <c r="N325" s="276" t="s">
        <v>2450</v>
      </c>
      <c r="O325" s="276" t="s">
        <v>2451</v>
      </c>
      <c r="P325" s="276" t="s">
        <v>2452</v>
      </c>
      <c r="Q325" s="277">
        <v>1000</v>
      </c>
      <c r="R325" s="276">
        <v>0.01</v>
      </c>
      <c r="S325" s="276">
        <f t="shared" si="18"/>
        <v>10</v>
      </c>
      <c r="T325" s="276">
        <v>0.01</v>
      </c>
      <c r="U325" s="276">
        <v>0.01</v>
      </c>
      <c r="V325" s="276" t="s">
        <v>2450</v>
      </c>
      <c r="W325" s="276" t="s">
        <v>2450</v>
      </c>
      <c r="X325" s="276" t="s">
        <v>2450</v>
      </c>
      <c r="Y325" s="276" t="s">
        <v>2450</v>
      </c>
      <c r="Z325" s="276" t="s">
        <v>2450</v>
      </c>
      <c r="AA325" s="276" t="s">
        <v>2450</v>
      </c>
      <c r="AB325" s="276" t="s">
        <v>2450</v>
      </c>
      <c r="AC325" s="278">
        <v>0.33333333333333331</v>
      </c>
      <c r="AD325" s="278">
        <v>0.75</v>
      </c>
      <c r="AE325" s="278">
        <v>0.6875</v>
      </c>
      <c r="AF325" s="278" t="s">
        <v>2453</v>
      </c>
      <c r="AG325" s="276" t="s">
        <v>2454</v>
      </c>
      <c r="AH325" s="276" t="s">
        <v>2450</v>
      </c>
      <c r="AI325" s="276" t="s">
        <v>2450</v>
      </c>
      <c r="AJ325" s="279" t="s">
        <v>2450</v>
      </c>
      <c r="AK325" s="280" t="s">
        <v>2455</v>
      </c>
    </row>
    <row r="326" spans="1:38" s="166" customFormat="1" ht="12.75" customHeight="1" x14ac:dyDescent="0.25">
      <c r="A326" s="165"/>
      <c r="B326" s="308" t="s">
        <v>5193</v>
      </c>
      <c r="C326" s="309" t="s">
        <v>5194</v>
      </c>
      <c r="D326" s="309" t="s">
        <v>5195</v>
      </c>
      <c r="E326" s="309">
        <v>257</v>
      </c>
      <c r="F326" s="309" t="s">
        <v>5196</v>
      </c>
      <c r="G326" s="309" t="s">
        <v>5197</v>
      </c>
      <c r="H326" s="309" t="s">
        <v>5198</v>
      </c>
      <c r="I326" s="309" t="s">
        <v>2478</v>
      </c>
      <c r="J326" s="310" t="s">
        <v>2479</v>
      </c>
      <c r="K326" s="309" t="s">
        <v>5199</v>
      </c>
      <c r="L326" s="276" t="s">
        <v>5200</v>
      </c>
      <c r="M326" s="276" t="s">
        <v>5201</v>
      </c>
      <c r="N326" s="309" t="s">
        <v>2450</v>
      </c>
      <c r="O326" s="276" t="s">
        <v>2483</v>
      </c>
      <c r="P326" s="276" t="s">
        <v>2452</v>
      </c>
      <c r="Q326" s="277">
        <v>100</v>
      </c>
      <c r="R326" s="276">
        <v>1E-3</v>
      </c>
      <c r="S326" s="276">
        <f t="shared" si="18"/>
        <v>0.1</v>
      </c>
      <c r="T326" s="276">
        <v>1E-3</v>
      </c>
      <c r="U326" s="276">
        <v>1E-3</v>
      </c>
      <c r="V326" s="276" t="s">
        <v>2450</v>
      </c>
      <c r="W326" s="276" t="s">
        <v>2450</v>
      </c>
      <c r="X326" s="276" t="s">
        <v>2450</v>
      </c>
      <c r="Y326" s="276" t="s">
        <v>2450</v>
      </c>
      <c r="Z326" s="276" t="s">
        <v>2450</v>
      </c>
      <c r="AA326" s="276" t="s">
        <v>2450</v>
      </c>
      <c r="AB326" s="276" t="s">
        <v>2450</v>
      </c>
      <c r="AC326" s="278">
        <v>0.33333333333333331</v>
      </c>
      <c r="AD326" s="278">
        <v>0.75</v>
      </c>
      <c r="AE326" s="278">
        <v>0.6875</v>
      </c>
      <c r="AF326" s="278" t="s">
        <v>2453</v>
      </c>
      <c r="AG326" s="276" t="s">
        <v>2454</v>
      </c>
      <c r="AH326" s="276" t="s">
        <v>2470</v>
      </c>
      <c r="AI326" s="276" t="s">
        <v>2450</v>
      </c>
      <c r="AJ326" s="279" t="s">
        <v>2450</v>
      </c>
      <c r="AK326" s="280" t="s">
        <v>2484</v>
      </c>
    </row>
    <row r="327" spans="1:38" ht="12.75" customHeight="1" x14ac:dyDescent="0.25">
      <c r="A327" s="132"/>
      <c r="B327" s="275" t="s">
        <v>5202</v>
      </c>
      <c r="C327" s="276" t="s">
        <v>5203</v>
      </c>
      <c r="D327" s="276" t="s">
        <v>5204</v>
      </c>
      <c r="E327" s="276">
        <v>725</v>
      </c>
      <c r="F327" s="276" t="s">
        <v>5205</v>
      </c>
      <c r="G327" s="276" t="s">
        <v>5206</v>
      </c>
      <c r="H327" s="276" t="s">
        <v>5207</v>
      </c>
      <c r="I327" s="276" t="s">
        <v>2852</v>
      </c>
      <c r="J327" s="274" t="s">
        <v>2853</v>
      </c>
      <c r="K327" s="276" t="s">
        <v>5208</v>
      </c>
      <c r="L327" s="276" t="s">
        <v>5209</v>
      </c>
      <c r="M327" s="276" t="s">
        <v>5210</v>
      </c>
      <c r="N327" s="276" t="s">
        <v>2450</v>
      </c>
      <c r="O327" s="276" t="s">
        <v>2857</v>
      </c>
      <c r="P327" s="276" t="s">
        <v>2452</v>
      </c>
      <c r="Q327" s="277">
        <v>100</v>
      </c>
      <c r="R327" s="276">
        <v>0.01</v>
      </c>
      <c r="S327" s="276">
        <f t="shared" si="18"/>
        <v>1</v>
      </c>
      <c r="T327" s="276">
        <v>0.01</v>
      </c>
      <c r="U327" s="276">
        <v>0.01</v>
      </c>
      <c r="V327" s="276" t="s">
        <v>2450</v>
      </c>
      <c r="W327" s="276" t="s">
        <v>2450</v>
      </c>
      <c r="X327" s="276" t="s">
        <v>2450</v>
      </c>
      <c r="Y327" s="276" t="s">
        <v>2450</v>
      </c>
      <c r="Z327" s="276" t="s">
        <v>2450</v>
      </c>
      <c r="AA327" s="276" t="s">
        <v>2450</v>
      </c>
      <c r="AB327" s="276" t="s">
        <v>2450</v>
      </c>
      <c r="AC327" s="278">
        <v>0.33333333333333331</v>
      </c>
      <c r="AD327" s="278">
        <v>0.75</v>
      </c>
      <c r="AE327" s="278">
        <v>0.66666666666666663</v>
      </c>
      <c r="AF327" s="278" t="s">
        <v>2453</v>
      </c>
      <c r="AG327" s="276" t="s">
        <v>2454</v>
      </c>
      <c r="AH327" s="276" t="s">
        <v>2470</v>
      </c>
      <c r="AI327" s="276" t="s">
        <v>2450</v>
      </c>
      <c r="AJ327" s="279" t="s">
        <v>2450</v>
      </c>
      <c r="AK327" s="280" t="s">
        <v>2858</v>
      </c>
    </row>
    <row r="328" spans="1:38" ht="12.75" customHeight="1" x14ac:dyDescent="0.25">
      <c r="A328" s="132"/>
      <c r="B328" s="275" t="s">
        <v>2229</v>
      </c>
      <c r="C328" s="276" t="s">
        <v>5211</v>
      </c>
      <c r="D328" s="276" t="s">
        <v>5212</v>
      </c>
      <c r="E328" s="276">
        <v>762</v>
      </c>
      <c r="F328" s="276" t="s">
        <v>5213</v>
      </c>
      <c r="G328" s="276" t="s">
        <v>5214</v>
      </c>
      <c r="H328" s="276" t="s">
        <v>5215</v>
      </c>
      <c r="I328" s="276" t="s">
        <v>2586</v>
      </c>
      <c r="J328" s="274" t="s">
        <v>2587</v>
      </c>
      <c r="K328" s="276" t="s">
        <v>5216</v>
      </c>
      <c r="L328" s="276" t="s">
        <v>5217</v>
      </c>
      <c r="M328" s="276" t="s">
        <v>5218</v>
      </c>
      <c r="N328" s="276" t="s">
        <v>2450</v>
      </c>
      <c r="O328" s="276" t="s">
        <v>2467</v>
      </c>
      <c r="P328" s="276" t="s">
        <v>2452</v>
      </c>
      <c r="Q328" s="277">
        <v>100</v>
      </c>
      <c r="R328" s="276">
        <v>1E-4</v>
      </c>
      <c r="S328" s="276">
        <f t="shared" si="18"/>
        <v>0.01</v>
      </c>
      <c r="T328" s="276">
        <v>1E-4</v>
      </c>
      <c r="U328" s="276">
        <v>1E-4</v>
      </c>
      <c r="V328" s="276" t="s">
        <v>2450</v>
      </c>
      <c r="W328" s="276" t="s">
        <v>2450</v>
      </c>
      <c r="X328" s="276" t="s">
        <v>2450</v>
      </c>
      <c r="Y328" s="276" t="s">
        <v>2450</v>
      </c>
      <c r="Z328" s="276" t="s">
        <v>2450</v>
      </c>
      <c r="AA328" s="276" t="s">
        <v>2450</v>
      </c>
      <c r="AB328" s="276" t="s">
        <v>2450</v>
      </c>
      <c r="AC328" s="278">
        <v>0.33333333333333331</v>
      </c>
      <c r="AD328" s="278">
        <v>0.75</v>
      </c>
      <c r="AE328" s="278">
        <v>0.6875</v>
      </c>
      <c r="AF328" s="278" t="s">
        <v>2453</v>
      </c>
      <c r="AG328" s="276" t="s">
        <v>2454</v>
      </c>
      <c r="AH328" s="276" t="s">
        <v>2470</v>
      </c>
      <c r="AI328" s="276" t="s">
        <v>2450</v>
      </c>
      <c r="AJ328" s="279" t="s">
        <v>2450</v>
      </c>
      <c r="AK328" s="280" t="s">
        <v>2591</v>
      </c>
    </row>
    <row r="329" spans="1:38" ht="12.75" customHeight="1" x14ac:dyDescent="0.25">
      <c r="A329" s="132"/>
      <c r="B329" s="275" t="s">
        <v>5219</v>
      </c>
      <c r="C329" s="276" t="s">
        <v>5220</v>
      </c>
      <c r="D329" s="276" t="s">
        <v>5221</v>
      </c>
      <c r="E329" s="276">
        <v>788</v>
      </c>
      <c r="F329" s="276" t="s">
        <v>5222</v>
      </c>
      <c r="G329" s="276" t="s">
        <v>5223</v>
      </c>
      <c r="H329" s="276" t="s">
        <v>5224</v>
      </c>
      <c r="I329" s="276" t="s">
        <v>2556</v>
      </c>
      <c r="J329" s="274" t="s">
        <v>2557</v>
      </c>
      <c r="K329" s="276" t="s">
        <v>5225</v>
      </c>
      <c r="L329" s="276" t="s">
        <v>5226</v>
      </c>
      <c r="M329" s="276" t="s">
        <v>5227</v>
      </c>
      <c r="N329" s="276" t="s">
        <v>2450</v>
      </c>
      <c r="O329" s="276" t="s">
        <v>2467</v>
      </c>
      <c r="P329" s="276" t="s">
        <v>2452</v>
      </c>
      <c r="Q329" s="277">
        <v>100</v>
      </c>
      <c r="R329" s="276">
        <v>1E-4</v>
      </c>
      <c r="S329" s="276">
        <f t="shared" si="18"/>
        <v>0.01</v>
      </c>
      <c r="T329" s="276">
        <v>1E-4</v>
      </c>
      <c r="U329" s="276">
        <v>1E-4</v>
      </c>
      <c r="V329" s="276" t="s">
        <v>2450</v>
      </c>
      <c r="W329" s="276" t="s">
        <v>2450</v>
      </c>
      <c r="X329" s="276" t="s">
        <v>2450</v>
      </c>
      <c r="Y329" s="276" t="s">
        <v>2450</v>
      </c>
      <c r="Z329" s="276" t="s">
        <v>2450</v>
      </c>
      <c r="AA329" s="276" t="s">
        <v>2450</v>
      </c>
      <c r="AB329" s="276" t="s">
        <v>2450</v>
      </c>
      <c r="AC329" s="278">
        <v>0.33333333333333331</v>
      </c>
      <c r="AD329" s="278">
        <v>0.75</v>
      </c>
      <c r="AE329" s="278">
        <v>0.6875</v>
      </c>
      <c r="AF329" s="278" t="s">
        <v>2453</v>
      </c>
      <c r="AG329" s="276" t="s">
        <v>2454</v>
      </c>
      <c r="AH329" s="276" t="s">
        <v>2470</v>
      </c>
      <c r="AI329" s="276" t="s">
        <v>2450</v>
      </c>
      <c r="AJ329" s="279" t="s">
        <v>2450</v>
      </c>
      <c r="AK329" s="280" t="s">
        <v>2561</v>
      </c>
    </row>
    <row r="330" spans="1:38" ht="12.75" customHeight="1" x14ac:dyDescent="0.25">
      <c r="A330" s="132"/>
      <c r="B330" s="275" t="s">
        <v>5228</v>
      </c>
      <c r="C330" s="276" t="s">
        <v>5229</v>
      </c>
      <c r="D330" s="276" t="s">
        <v>5230</v>
      </c>
      <c r="E330" s="276">
        <v>725</v>
      </c>
      <c r="F330" s="276" t="s">
        <v>5231</v>
      </c>
      <c r="G330" s="276" t="s">
        <v>5232</v>
      </c>
      <c r="H330" s="276" t="s">
        <v>5233</v>
      </c>
      <c r="I330" s="276" t="s">
        <v>3565</v>
      </c>
      <c r="J330" s="274" t="s">
        <v>3566</v>
      </c>
      <c r="K330" s="276" t="s">
        <v>5234</v>
      </c>
      <c r="L330" s="276" t="s">
        <v>5235</v>
      </c>
      <c r="M330" s="276" t="s">
        <v>5236</v>
      </c>
      <c r="N330" s="276" t="s">
        <v>2450</v>
      </c>
      <c r="O330" s="276" t="s">
        <v>2467</v>
      </c>
      <c r="P330" s="276" t="s">
        <v>2452</v>
      </c>
      <c r="Q330" s="277">
        <v>100</v>
      </c>
      <c r="R330" s="276">
        <v>1E-4</v>
      </c>
      <c r="S330" s="276">
        <f t="shared" si="18"/>
        <v>0.01</v>
      </c>
      <c r="T330" s="276">
        <v>1E-4</v>
      </c>
      <c r="U330" s="276">
        <v>1E-4</v>
      </c>
      <c r="V330" s="276" t="s">
        <v>2450</v>
      </c>
      <c r="W330" s="276" t="s">
        <v>2450</v>
      </c>
      <c r="X330" s="276" t="s">
        <v>2450</v>
      </c>
      <c r="Y330" s="276" t="s">
        <v>2450</v>
      </c>
      <c r="Z330" s="276" t="s">
        <v>2450</v>
      </c>
      <c r="AA330" s="276" t="s">
        <v>2450</v>
      </c>
      <c r="AB330" s="276" t="s">
        <v>2450</v>
      </c>
      <c r="AC330" s="278">
        <v>0.33333333333333331</v>
      </c>
      <c r="AD330" s="278">
        <v>0.75</v>
      </c>
      <c r="AE330" s="278">
        <v>0.6875</v>
      </c>
      <c r="AF330" s="278" t="s">
        <v>2453</v>
      </c>
      <c r="AG330" s="276" t="s">
        <v>2454</v>
      </c>
      <c r="AH330" s="276" t="s">
        <v>2470</v>
      </c>
      <c r="AI330" s="276" t="s">
        <v>2450</v>
      </c>
      <c r="AJ330" s="279" t="s">
        <v>2450</v>
      </c>
      <c r="AK330" s="280" t="s">
        <v>3570</v>
      </c>
    </row>
    <row r="331" spans="1:38" ht="12.75" customHeight="1" x14ac:dyDescent="0.25">
      <c r="A331" s="167"/>
      <c r="B331" s="275" t="s">
        <v>1863</v>
      </c>
      <c r="C331" s="276" t="s">
        <v>5237</v>
      </c>
      <c r="D331" s="276" t="s">
        <v>5238</v>
      </c>
      <c r="E331" s="276">
        <v>788</v>
      </c>
      <c r="F331" s="276" t="s">
        <v>5239</v>
      </c>
      <c r="G331" s="276" t="s">
        <v>5240</v>
      </c>
      <c r="H331" s="276" t="s">
        <v>5241</v>
      </c>
      <c r="I331" s="276" t="s">
        <v>2523</v>
      </c>
      <c r="J331" s="274" t="s">
        <v>2524</v>
      </c>
      <c r="K331" s="276" t="s">
        <v>5242</v>
      </c>
      <c r="L331" s="276" t="s">
        <v>5243</v>
      </c>
      <c r="M331" s="276" t="s">
        <v>5244</v>
      </c>
      <c r="N331" s="276" t="s">
        <v>2450</v>
      </c>
      <c r="O331" s="276" t="s">
        <v>2467</v>
      </c>
      <c r="P331" s="276" t="s">
        <v>2452</v>
      </c>
      <c r="Q331" s="277">
        <v>100</v>
      </c>
      <c r="R331" s="276">
        <v>1E-4</v>
      </c>
      <c r="S331" s="276">
        <f t="shared" si="18"/>
        <v>0.01</v>
      </c>
      <c r="T331" s="276">
        <v>1E-4</v>
      </c>
      <c r="U331" s="276">
        <v>1E-4</v>
      </c>
      <c r="V331" s="276" t="s">
        <v>2450</v>
      </c>
      <c r="W331" s="276" t="s">
        <v>2450</v>
      </c>
      <c r="X331" s="276" t="s">
        <v>2450</v>
      </c>
      <c r="Y331" s="276" t="s">
        <v>2450</v>
      </c>
      <c r="Z331" s="276" t="s">
        <v>2450</v>
      </c>
      <c r="AA331" s="276" t="s">
        <v>2450</v>
      </c>
      <c r="AB331" s="276" t="s">
        <v>2450</v>
      </c>
      <c r="AC331" s="278">
        <v>0.33333333333333331</v>
      </c>
      <c r="AD331" s="278">
        <v>0.75</v>
      </c>
      <c r="AE331" s="278">
        <v>0.6875</v>
      </c>
      <c r="AF331" s="278" t="s">
        <v>2453</v>
      </c>
      <c r="AG331" s="276" t="s">
        <v>2454</v>
      </c>
      <c r="AH331" s="276" t="s">
        <v>2470</v>
      </c>
      <c r="AI331" s="276" t="s">
        <v>2450</v>
      </c>
      <c r="AJ331" s="279" t="s">
        <v>2450</v>
      </c>
      <c r="AK331" s="280" t="s">
        <v>2531</v>
      </c>
    </row>
    <row r="332" spans="1:38" ht="12.75" customHeight="1" x14ac:dyDescent="0.25">
      <c r="A332" s="132"/>
      <c r="B332" s="275" t="s">
        <v>5245</v>
      </c>
      <c r="C332" s="276" t="s">
        <v>5246</v>
      </c>
      <c r="D332" s="276" t="s">
        <v>5247</v>
      </c>
      <c r="E332" s="276">
        <v>725</v>
      </c>
      <c r="F332" s="276" t="s">
        <v>5248</v>
      </c>
      <c r="G332" s="276" t="s">
        <v>5249</v>
      </c>
      <c r="H332" s="276" t="s">
        <v>5250</v>
      </c>
      <c r="I332" s="276" t="s">
        <v>3565</v>
      </c>
      <c r="J332" s="274" t="s">
        <v>3566</v>
      </c>
      <c r="K332" s="276" t="s">
        <v>5251</v>
      </c>
      <c r="L332" s="276" t="s">
        <v>5252</v>
      </c>
      <c r="M332" s="276" t="s">
        <v>5253</v>
      </c>
      <c r="N332" s="276" t="s">
        <v>2450</v>
      </c>
      <c r="O332" s="276" t="s">
        <v>2467</v>
      </c>
      <c r="P332" s="276" t="s">
        <v>2452</v>
      </c>
      <c r="Q332" s="277">
        <v>100</v>
      </c>
      <c r="R332" s="276">
        <v>1E-4</v>
      </c>
      <c r="S332" s="276">
        <f t="shared" si="18"/>
        <v>0.01</v>
      </c>
      <c r="T332" s="276">
        <v>1E-4</v>
      </c>
      <c r="U332" s="276">
        <v>1E-4</v>
      </c>
      <c r="V332" s="276" t="s">
        <v>2450</v>
      </c>
      <c r="W332" s="276" t="s">
        <v>2450</v>
      </c>
      <c r="X332" s="276" t="s">
        <v>2450</v>
      </c>
      <c r="Y332" s="276" t="s">
        <v>2450</v>
      </c>
      <c r="Z332" s="276" t="s">
        <v>2450</v>
      </c>
      <c r="AA332" s="276" t="s">
        <v>2450</v>
      </c>
      <c r="AB332" s="276" t="s">
        <v>2450</v>
      </c>
      <c r="AC332" s="278">
        <v>0.33333333333333331</v>
      </c>
      <c r="AD332" s="278">
        <v>0.75</v>
      </c>
      <c r="AE332" s="278">
        <v>0.6875</v>
      </c>
      <c r="AF332" s="278" t="s">
        <v>2453</v>
      </c>
      <c r="AG332" s="276" t="s">
        <v>2454</v>
      </c>
      <c r="AH332" s="276" t="s">
        <v>2470</v>
      </c>
      <c r="AI332" s="276" t="s">
        <v>2450</v>
      </c>
      <c r="AJ332" s="279" t="s">
        <v>2450</v>
      </c>
      <c r="AK332" s="280" t="s">
        <v>3570</v>
      </c>
    </row>
    <row r="333" spans="1:38" s="169" customFormat="1" ht="12.75" customHeight="1" x14ac:dyDescent="0.25">
      <c r="A333" s="132"/>
      <c r="B333" s="290" t="s">
        <v>5254</v>
      </c>
      <c r="C333" s="276" t="s">
        <v>5255</v>
      </c>
      <c r="D333" s="276" t="s">
        <v>5256</v>
      </c>
      <c r="E333" s="276">
        <v>372</v>
      </c>
      <c r="F333" s="276" t="s">
        <v>5257</v>
      </c>
      <c r="G333" s="276" t="s">
        <v>5258</v>
      </c>
      <c r="H333" s="276" t="s">
        <v>5259</v>
      </c>
      <c r="I333" s="276" t="s">
        <v>2642</v>
      </c>
      <c r="J333" s="274" t="s">
        <v>2643</v>
      </c>
      <c r="K333" s="276" t="s">
        <v>5260</v>
      </c>
      <c r="L333" s="276" t="s">
        <v>2450</v>
      </c>
      <c r="M333" s="276" t="s">
        <v>2450</v>
      </c>
      <c r="N333" s="291" t="s">
        <v>5261</v>
      </c>
      <c r="O333" s="276" t="s">
        <v>2646</v>
      </c>
      <c r="P333" s="276" t="s">
        <v>2468</v>
      </c>
      <c r="Q333" s="277" t="s">
        <v>2450</v>
      </c>
      <c r="R333" s="276" t="s">
        <v>2450</v>
      </c>
      <c r="S333" s="276" t="s">
        <v>2450</v>
      </c>
      <c r="T333" s="276" t="s">
        <v>2450</v>
      </c>
      <c r="U333" s="276" t="s">
        <v>2450</v>
      </c>
      <c r="V333" s="276" t="s">
        <v>2450</v>
      </c>
      <c r="W333" s="276">
        <v>1E-4</v>
      </c>
      <c r="X333" s="276">
        <v>100</v>
      </c>
      <c r="Y333" s="276">
        <v>0.01</v>
      </c>
      <c r="Z333" s="276">
        <v>1E-4</v>
      </c>
      <c r="AA333" s="276">
        <v>1E-4</v>
      </c>
      <c r="AB333" s="276" t="s">
        <v>2530</v>
      </c>
      <c r="AC333" s="278">
        <v>0.33333333333333331</v>
      </c>
      <c r="AD333" s="278">
        <v>0.89583333333333337</v>
      </c>
      <c r="AE333" s="278">
        <v>0.60416666666666663</v>
      </c>
      <c r="AF333" s="278" t="s">
        <v>2453</v>
      </c>
      <c r="AG333" s="276" t="s">
        <v>2454</v>
      </c>
      <c r="AH333" s="276" t="s">
        <v>2450</v>
      </c>
      <c r="AI333" s="276" t="s">
        <v>2450</v>
      </c>
      <c r="AJ333" s="279" t="s">
        <v>2450</v>
      </c>
      <c r="AK333" s="280" t="s">
        <v>2647</v>
      </c>
      <c r="AL333" s="135"/>
    </row>
    <row r="334" spans="1:38" ht="12.75" customHeight="1" x14ac:dyDescent="0.25">
      <c r="A334" s="132"/>
      <c r="B334" s="275" t="s">
        <v>5262</v>
      </c>
      <c r="C334" s="276" t="s">
        <v>5263</v>
      </c>
      <c r="D334" s="276" t="s">
        <v>5264</v>
      </c>
      <c r="E334" s="276">
        <v>627</v>
      </c>
      <c r="F334" s="276" t="s">
        <v>5265</v>
      </c>
      <c r="G334" s="276" t="s">
        <v>5266</v>
      </c>
      <c r="H334" s="276" t="s">
        <v>5267</v>
      </c>
      <c r="I334" s="276" t="s">
        <v>2446</v>
      </c>
      <c r="J334" s="274" t="s">
        <v>2447</v>
      </c>
      <c r="K334" s="276" t="s">
        <v>5268</v>
      </c>
      <c r="L334" s="276" t="s">
        <v>5269</v>
      </c>
      <c r="M334" s="276" t="s">
        <v>2450</v>
      </c>
      <c r="N334" s="276" t="s">
        <v>2450</v>
      </c>
      <c r="O334" s="276" t="s">
        <v>2451</v>
      </c>
      <c r="P334" s="276" t="s">
        <v>2452</v>
      </c>
      <c r="Q334" s="277">
        <v>1000</v>
      </c>
      <c r="R334" s="276">
        <v>0.01</v>
      </c>
      <c r="S334" s="276">
        <f t="shared" si="18"/>
        <v>10</v>
      </c>
      <c r="T334" s="276">
        <v>0.01</v>
      </c>
      <c r="U334" s="276">
        <v>0.01</v>
      </c>
      <c r="V334" s="276" t="s">
        <v>2450</v>
      </c>
      <c r="W334" s="276" t="s">
        <v>2450</v>
      </c>
      <c r="X334" s="276" t="s">
        <v>2450</v>
      </c>
      <c r="Y334" s="276" t="s">
        <v>2450</v>
      </c>
      <c r="Z334" s="276" t="s">
        <v>2450</v>
      </c>
      <c r="AA334" s="276" t="s">
        <v>2450</v>
      </c>
      <c r="AB334" s="276" t="s">
        <v>2450</v>
      </c>
      <c r="AC334" s="278">
        <v>0.33333333333333331</v>
      </c>
      <c r="AD334" s="278">
        <v>0.75</v>
      </c>
      <c r="AE334" s="278">
        <v>0.6875</v>
      </c>
      <c r="AF334" s="278" t="s">
        <v>2453</v>
      </c>
      <c r="AG334" s="276" t="s">
        <v>2454</v>
      </c>
      <c r="AH334" s="276" t="s">
        <v>2450</v>
      </c>
      <c r="AI334" s="276" t="s">
        <v>2450</v>
      </c>
      <c r="AJ334" s="279" t="s">
        <v>2450</v>
      </c>
      <c r="AK334" s="280" t="s">
        <v>2455</v>
      </c>
    </row>
    <row r="335" spans="1:38" ht="12.75" customHeight="1" x14ac:dyDescent="0.25">
      <c r="A335" s="132"/>
      <c r="B335" s="275" t="s">
        <v>70</v>
      </c>
      <c r="C335" s="276" t="s">
        <v>5270</v>
      </c>
      <c r="D335" s="276" t="s">
        <v>5271</v>
      </c>
      <c r="E335" s="276">
        <v>725</v>
      </c>
      <c r="F335" s="276" t="s">
        <v>5272</v>
      </c>
      <c r="G335" s="276" t="s">
        <v>5273</v>
      </c>
      <c r="H335" s="276" t="s">
        <v>5274</v>
      </c>
      <c r="I335" s="276" t="s">
        <v>2490</v>
      </c>
      <c r="J335" s="274" t="s">
        <v>2491</v>
      </c>
      <c r="K335" s="276" t="s">
        <v>5275</v>
      </c>
      <c r="L335" s="276" t="s">
        <v>5276</v>
      </c>
      <c r="M335" s="276" t="s">
        <v>5277</v>
      </c>
      <c r="N335" s="276" t="s">
        <v>2450</v>
      </c>
      <c r="O335" s="276" t="s">
        <v>2495</v>
      </c>
      <c r="P335" s="276" t="s">
        <v>2452</v>
      </c>
      <c r="Q335" s="277">
        <v>100</v>
      </c>
      <c r="R335" s="276">
        <v>1E-4</v>
      </c>
      <c r="S335" s="276">
        <f t="shared" si="18"/>
        <v>0.01</v>
      </c>
      <c r="T335" s="276">
        <v>1E-4</v>
      </c>
      <c r="U335" s="276">
        <v>1E-4</v>
      </c>
      <c r="V335" s="276" t="s">
        <v>2450</v>
      </c>
      <c r="W335" s="276" t="s">
        <v>2450</v>
      </c>
      <c r="X335" s="276" t="s">
        <v>2450</v>
      </c>
      <c r="Y335" s="276" t="s">
        <v>2450</v>
      </c>
      <c r="Z335" s="276" t="s">
        <v>2450</v>
      </c>
      <c r="AA335" s="276" t="s">
        <v>2450</v>
      </c>
      <c r="AB335" s="276" t="s">
        <v>2450</v>
      </c>
      <c r="AC335" s="278">
        <v>0.33333333333333331</v>
      </c>
      <c r="AD335" s="278">
        <v>0.75</v>
      </c>
      <c r="AE335" s="278">
        <v>0.6875</v>
      </c>
      <c r="AF335" s="278" t="s">
        <v>2453</v>
      </c>
      <c r="AG335" s="276" t="s">
        <v>2454</v>
      </c>
      <c r="AH335" s="276" t="s">
        <v>2470</v>
      </c>
      <c r="AI335" s="276" t="s">
        <v>2450</v>
      </c>
      <c r="AJ335" s="279" t="s">
        <v>2450</v>
      </c>
      <c r="AK335" s="280" t="s">
        <v>2496</v>
      </c>
    </row>
    <row r="336" spans="1:38" s="171" customFormat="1" ht="12.75" customHeight="1" x14ac:dyDescent="0.25">
      <c r="A336" s="132"/>
      <c r="B336" s="290" t="s">
        <v>5278</v>
      </c>
      <c r="C336" s="276" t="s">
        <v>5279</v>
      </c>
      <c r="D336" s="276" t="s">
        <v>5280</v>
      </c>
      <c r="E336" s="276">
        <v>372</v>
      </c>
      <c r="F336" s="276" t="s">
        <v>5281</v>
      </c>
      <c r="G336" s="276" t="s">
        <v>5282</v>
      </c>
      <c r="H336" s="276" t="s">
        <v>5283</v>
      </c>
      <c r="I336" s="276" t="s">
        <v>2642</v>
      </c>
      <c r="J336" s="274" t="s">
        <v>2643</v>
      </c>
      <c r="K336" s="276" t="s">
        <v>5284</v>
      </c>
      <c r="L336" s="276" t="s">
        <v>2450</v>
      </c>
      <c r="M336" s="276" t="s">
        <v>2450</v>
      </c>
      <c r="N336" s="291" t="s">
        <v>5285</v>
      </c>
      <c r="O336" s="276" t="s">
        <v>2646</v>
      </c>
      <c r="P336" s="276" t="s">
        <v>2468</v>
      </c>
      <c r="Q336" s="276" t="s">
        <v>2450</v>
      </c>
      <c r="R336" s="276" t="s">
        <v>2450</v>
      </c>
      <c r="S336" s="276" t="s">
        <v>2450</v>
      </c>
      <c r="T336" s="276" t="s">
        <v>2450</v>
      </c>
      <c r="U336" s="276" t="s">
        <v>2450</v>
      </c>
      <c r="V336" s="276" t="s">
        <v>2450</v>
      </c>
      <c r="W336" s="276">
        <v>1E-4</v>
      </c>
      <c r="X336" s="276">
        <v>100</v>
      </c>
      <c r="Y336" s="276">
        <f>X336*W336</f>
        <v>0.01</v>
      </c>
      <c r="Z336" s="276">
        <v>1E-4</v>
      </c>
      <c r="AA336" s="276">
        <v>1E-4</v>
      </c>
      <c r="AB336" s="292" t="s">
        <v>2530</v>
      </c>
      <c r="AC336" s="278">
        <v>0.33333333333333331</v>
      </c>
      <c r="AD336" s="278">
        <v>0.89583333333333337</v>
      </c>
      <c r="AE336" s="278">
        <v>0.60416666666666663</v>
      </c>
      <c r="AF336" s="278" t="s">
        <v>2453</v>
      </c>
      <c r="AG336" s="276" t="s">
        <v>2454</v>
      </c>
      <c r="AH336" s="276" t="s">
        <v>2450</v>
      </c>
      <c r="AI336" s="276" t="s">
        <v>2450</v>
      </c>
      <c r="AJ336" s="279" t="s">
        <v>2450</v>
      </c>
      <c r="AK336" s="280" t="s">
        <v>2647</v>
      </c>
      <c r="AL336" s="135"/>
    </row>
    <row r="337" spans="1:38" s="171" customFormat="1" ht="12.75" customHeight="1" x14ac:dyDescent="0.25">
      <c r="A337" s="132"/>
      <c r="B337" s="290" t="s">
        <v>5286</v>
      </c>
      <c r="C337" s="276" t="s">
        <v>5287</v>
      </c>
      <c r="D337" s="276" t="s">
        <v>5288</v>
      </c>
      <c r="E337" s="276">
        <v>788</v>
      </c>
      <c r="F337" s="276" t="s">
        <v>5289</v>
      </c>
      <c r="G337" s="276" t="s">
        <v>5290</v>
      </c>
      <c r="H337" s="276" t="s">
        <v>5291</v>
      </c>
      <c r="I337" s="276" t="s">
        <v>2523</v>
      </c>
      <c r="J337" s="274" t="s">
        <v>2524</v>
      </c>
      <c r="K337" s="276" t="s">
        <v>5292</v>
      </c>
      <c r="L337" s="276" t="s">
        <v>5293</v>
      </c>
      <c r="M337" s="276" t="s">
        <v>5294</v>
      </c>
      <c r="N337" s="291" t="s">
        <v>5295</v>
      </c>
      <c r="O337" s="276" t="s">
        <v>2467</v>
      </c>
      <c r="P337" s="276" t="s">
        <v>2452</v>
      </c>
      <c r="Q337" s="277">
        <v>100</v>
      </c>
      <c r="R337" s="276">
        <v>1E-4</v>
      </c>
      <c r="S337" s="276">
        <f t="shared" ref="S337:S343" si="19">Q337*R337</f>
        <v>0.01</v>
      </c>
      <c r="T337" s="276">
        <v>1E-4</v>
      </c>
      <c r="U337" s="276">
        <v>1E-4</v>
      </c>
      <c r="V337" s="276" t="s">
        <v>2529</v>
      </c>
      <c r="W337" s="276">
        <v>1E-4</v>
      </c>
      <c r="X337" s="276">
        <v>100</v>
      </c>
      <c r="Y337" s="276">
        <v>0.01</v>
      </c>
      <c r="Z337" s="276">
        <v>1E-4</v>
      </c>
      <c r="AA337" s="276">
        <v>1E-4</v>
      </c>
      <c r="AB337" s="292" t="s">
        <v>2530</v>
      </c>
      <c r="AC337" s="278">
        <v>0.33333333333333331</v>
      </c>
      <c r="AD337" s="278">
        <v>0.75</v>
      </c>
      <c r="AE337" s="278">
        <v>0.6875</v>
      </c>
      <c r="AF337" s="278" t="s">
        <v>2453</v>
      </c>
      <c r="AG337" s="276" t="s">
        <v>2454</v>
      </c>
      <c r="AH337" s="276" t="s">
        <v>2470</v>
      </c>
      <c r="AI337" s="276" t="s">
        <v>2450</v>
      </c>
      <c r="AJ337" s="279" t="s">
        <v>2450</v>
      </c>
      <c r="AK337" s="280" t="s">
        <v>2531</v>
      </c>
      <c r="AL337" s="135"/>
    </row>
    <row r="338" spans="1:38" s="171" customFormat="1" ht="12.75" customHeight="1" x14ac:dyDescent="0.25">
      <c r="A338" s="132"/>
      <c r="B338" s="275" t="s">
        <v>5296</v>
      </c>
      <c r="C338" s="276" t="s">
        <v>5297</v>
      </c>
      <c r="D338" s="276" t="s">
        <v>5298</v>
      </c>
      <c r="E338" s="276">
        <v>762</v>
      </c>
      <c r="F338" s="276" t="s">
        <v>5299</v>
      </c>
      <c r="G338" s="276" t="s">
        <v>5300</v>
      </c>
      <c r="H338" s="276" t="s">
        <v>5301</v>
      </c>
      <c r="I338" s="276" t="s">
        <v>2586</v>
      </c>
      <c r="J338" s="274" t="s">
        <v>2587</v>
      </c>
      <c r="K338" s="276" t="s">
        <v>5302</v>
      </c>
      <c r="L338" s="276" t="s">
        <v>5303</v>
      </c>
      <c r="M338" s="276" t="s">
        <v>5304</v>
      </c>
      <c r="N338" s="276" t="s">
        <v>2450</v>
      </c>
      <c r="O338" s="276" t="s">
        <v>2467</v>
      </c>
      <c r="P338" s="276" t="s">
        <v>2452</v>
      </c>
      <c r="Q338" s="277">
        <v>100</v>
      </c>
      <c r="R338" s="276">
        <v>1E-4</v>
      </c>
      <c r="S338" s="276">
        <f t="shared" si="19"/>
        <v>0.01</v>
      </c>
      <c r="T338" s="276">
        <v>1E-4</v>
      </c>
      <c r="U338" s="276">
        <v>1E-4</v>
      </c>
      <c r="V338" s="276" t="s">
        <v>2450</v>
      </c>
      <c r="W338" s="276" t="s">
        <v>2450</v>
      </c>
      <c r="X338" s="276" t="s">
        <v>2450</v>
      </c>
      <c r="Y338" s="276" t="s">
        <v>2450</v>
      </c>
      <c r="Z338" s="276" t="s">
        <v>2450</v>
      </c>
      <c r="AA338" s="276" t="s">
        <v>2450</v>
      </c>
      <c r="AB338" s="276" t="s">
        <v>2450</v>
      </c>
      <c r="AC338" s="278">
        <v>0.33333333333333331</v>
      </c>
      <c r="AD338" s="278">
        <v>0.75</v>
      </c>
      <c r="AE338" s="278">
        <v>0.6875</v>
      </c>
      <c r="AF338" s="278" t="s">
        <v>2453</v>
      </c>
      <c r="AG338" s="276" t="s">
        <v>2454</v>
      </c>
      <c r="AH338" s="276" t="s">
        <v>2470</v>
      </c>
      <c r="AI338" s="276" t="s">
        <v>2450</v>
      </c>
      <c r="AJ338" s="279" t="s">
        <v>2450</v>
      </c>
      <c r="AK338" s="280" t="s">
        <v>2591</v>
      </c>
      <c r="AL338" s="135"/>
    </row>
    <row r="339" spans="1:38" ht="12.75" customHeight="1" x14ac:dyDescent="0.25">
      <c r="A339" s="132"/>
      <c r="B339" s="275" t="s">
        <v>5305</v>
      </c>
      <c r="C339" s="276" t="s">
        <v>5306</v>
      </c>
      <c r="D339" s="276" t="s">
        <v>5307</v>
      </c>
      <c r="E339" s="276">
        <v>725</v>
      </c>
      <c r="F339" s="276" t="s">
        <v>5308</v>
      </c>
      <c r="G339" s="276" t="s">
        <v>5309</v>
      </c>
      <c r="H339" s="276" t="s">
        <v>5310</v>
      </c>
      <c r="I339" s="276" t="s">
        <v>3565</v>
      </c>
      <c r="J339" s="274" t="s">
        <v>3566</v>
      </c>
      <c r="K339" s="276" t="s">
        <v>5311</v>
      </c>
      <c r="L339" s="276" t="s">
        <v>5312</v>
      </c>
      <c r="M339" s="276" t="s">
        <v>5313</v>
      </c>
      <c r="N339" s="276" t="s">
        <v>2450</v>
      </c>
      <c r="O339" s="276" t="s">
        <v>2467</v>
      </c>
      <c r="P339" s="276" t="s">
        <v>2452</v>
      </c>
      <c r="Q339" s="277">
        <v>100</v>
      </c>
      <c r="R339" s="276">
        <v>1E-4</v>
      </c>
      <c r="S339" s="276">
        <f t="shared" si="19"/>
        <v>0.01</v>
      </c>
      <c r="T339" s="276">
        <v>1E-4</v>
      </c>
      <c r="U339" s="276">
        <v>1E-4</v>
      </c>
      <c r="V339" s="276" t="s">
        <v>2450</v>
      </c>
      <c r="W339" s="276" t="s">
        <v>2450</v>
      </c>
      <c r="X339" s="276" t="s">
        <v>2450</v>
      </c>
      <c r="Y339" s="276" t="s">
        <v>2450</v>
      </c>
      <c r="Z339" s="276" t="s">
        <v>2450</v>
      </c>
      <c r="AA339" s="276" t="s">
        <v>2450</v>
      </c>
      <c r="AB339" s="276" t="s">
        <v>2450</v>
      </c>
      <c r="AC339" s="278">
        <v>0.33333333333333331</v>
      </c>
      <c r="AD339" s="278">
        <v>0.75</v>
      </c>
      <c r="AE339" s="278">
        <v>0.6875</v>
      </c>
      <c r="AF339" s="278" t="s">
        <v>2453</v>
      </c>
      <c r="AG339" s="276" t="s">
        <v>2454</v>
      </c>
      <c r="AH339" s="276" t="s">
        <v>2470</v>
      </c>
      <c r="AI339" s="276" t="s">
        <v>2450</v>
      </c>
      <c r="AJ339" s="279" t="s">
        <v>2450</v>
      </c>
      <c r="AK339" s="280" t="s">
        <v>3570</v>
      </c>
    </row>
    <row r="340" spans="1:38" ht="12.75" customHeight="1" x14ac:dyDescent="0.25">
      <c r="A340" s="132"/>
      <c r="B340" s="290" t="s">
        <v>5314</v>
      </c>
      <c r="C340" s="276" t="s">
        <v>5315</v>
      </c>
      <c r="D340" s="276" t="s">
        <v>5316</v>
      </c>
      <c r="E340" s="276">
        <v>788</v>
      </c>
      <c r="F340" s="276" t="s">
        <v>5317</v>
      </c>
      <c r="G340" s="276" t="s">
        <v>5318</v>
      </c>
      <c r="H340" s="276" t="s">
        <v>5319</v>
      </c>
      <c r="I340" s="276" t="s">
        <v>2606</v>
      </c>
      <c r="J340" s="274" t="s">
        <v>2607</v>
      </c>
      <c r="K340" s="276" t="s">
        <v>5320</v>
      </c>
      <c r="L340" s="276" t="s">
        <v>5321</v>
      </c>
      <c r="M340" s="276" t="s">
        <v>5322</v>
      </c>
      <c r="N340" s="291" t="s">
        <v>5320</v>
      </c>
      <c r="O340" s="276" t="s">
        <v>2467</v>
      </c>
      <c r="P340" s="276" t="s">
        <v>2452</v>
      </c>
      <c r="Q340" s="277">
        <v>100</v>
      </c>
      <c r="R340" s="276">
        <v>1E-4</v>
      </c>
      <c r="S340" s="276">
        <f t="shared" si="19"/>
        <v>0.01</v>
      </c>
      <c r="T340" s="276">
        <v>1E-4</v>
      </c>
      <c r="U340" s="276">
        <v>1E-4</v>
      </c>
      <c r="V340" s="276" t="s">
        <v>2529</v>
      </c>
      <c r="W340" s="276">
        <v>1E-4</v>
      </c>
      <c r="X340" s="276">
        <v>100</v>
      </c>
      <c r="Y340" s="276">
        <v>0.01</v>
      </c>
      <c r="Z340" s="276">
        <v>1E-4</v>
      </c>
      <c r="AA340" s="276">
        <v>1E-4</v>
      </c>
      <c r="AB340" s="292" t="s">
        <v>2530</v>
      </c>
      <c r="AC340" s="278">
        <v>0.33333333333333331</v>
      </c>
      <c r="AD340" s="278">
        <v>0.75</v>
      </c>
      <c r="AE340" s="278">
        <v>0.6875</v>
      </c>
      <c r="AF340" s="278" t="s">
        <v>2453</v>
      </c>
      <c r="AG340" s="276" t="s">
        <v>2454</v>
      </c>
      <c r="AH340" s="276" t="s">
        <v>2470</v>
      </c>
      <c r="AI340" s="276" t="s">
        <v>2450</v>
      </c>
      <c r="AJ340" s="279" t="s">
        <v>2450</v>
      </c>
      <c r="AK340" s="280" t="s">
        <v>2611</v>
      </c>
    </row>
    <row r="341" spans="1:38" ht="12.75" customHeight="1" x14ac:dyDescent="0.25">
      <c r="A341" s="132"/>
      <c r="B341" s="290" t="s">
        <v>5323</v>
      </c>
      <c r="C341" s="276" t="s">
        <v>5324</v>
      </c>
      <c r="D341" s="276" t="s">
        <v>5325</v>
      </c>
      <c r="E341" s="276">
        <v>788</v>
      </c>
      <c r="F341" s="276" t="s">
        <v>5326</v>
      </c>
      <c r="G341" s="276" t="s">
        <v>5327</v>
      </c>
      <c r="H341" s="276" t="s">
        <v>5328</v>
      </c>
      <c r="I341" s="276" t="s">
        <v>2606</v>
      </c>
      <c r="J341" s="274" t="s">
        <v>2607</v>
      </c>
      <c r="K341" s="276" t="s">
        <v>5329</v>
      </c>
      <c r="L341" s="276" t="s">
        <v>5330</v>
      </c>
      <c r="M341" s="276" t="s">
        <v>5331</v>
      </c>
      <c r="N341" s="291" t="s">
        <v>5329</v>
      </c>
      <c r="O341" s="276" t="s">
        <v>2467</v>
      </c>
      <c r="P341" s="276" t="s">
        <v>2452</v>
      </c>
      <c r="Q341" s="277">
        <v>100</v>
      </c>
      <c r="R341" s="276">
        <v>1E-4</v>
      </c>
      <c r="S341" s="276">
        <f t="shared" si="19"/>
        <v>0.01</v>
      </c>
      <c r="T341" s="276">
        <v>1E-4</v>
      </c>
      <c r="U341" s="276">
        <v>1E-4</v>
      </c>
      <c r="V341" s="276" t="s">
        <v>2529</v>
      </c>
      <c r="W341" s="276">
        <v>1E-4</v>
      </c>
      <c r="X341" s="276">
        <v>100</v>
      </c>
      <c r="Y341" s="276">
        <v>0.01</v>
      </c>
      <c r="Z341" s="276">
        <v>1E-4</v>
      </c>
      <c r="AA341" s="276">
        <v>1E-4</v>
      </c>
      <c r="AB341" s="292" t="s">
        <v>2530</v>
      </c>
      <c r="AC341" s="278">
        <v>0.33333333333333331</v>
      </c>
      <c r="AD341" s="278">
        <v>0.75</v>
      </c>
      <c r="AE341" s="278">
        <v>0.6875</v>
      </c>
      <c r="AF341" s="278" t="s">
        <v>2453</v>
      </c>
      <c r="AG341" s="276" t="s">
        <v>2454</v>
      </c>
      <c r="AH341" s="276" t="s">
        <v>2470</v>
      </c>
      <c r="AI341" s="276" t="s">
        <v>2450</v>
      </c>
      <c r="AJ341" s="279" t="s">
        <v>2450</v>
      </c>
      <c r="AK341" s="280" t="s">
        <v>2611</v>
      </c>
    </row>
    <row r="342" spans="1:38" ht="12.75" customHeight="1" x14ac:dyDescent="0.25">
      <c r="A342" s="132"/>
      <c r="B342" s="275" t="s">
        <v>5332</v>
      </c>
      <c r="C342" s="276" t="s">
        <v>5333</v>
      </c>
      <c r="D342" s="276" t="s">
        <v>5334</v>
      </c>
      <c r="E342" s="276">
        <v>762</v>
      </c>
      <c r="F342" s="276" t="s">
        <v>5335</v>
      </c>
      <c r="G342" s="276" t="s">
        <v>5336</v>
      </c>
      <c r="H342" s="276" t="s">
        <v>5337</v>
      </c>
      <c r="I342" s="276" t="s">
        <v>2586</v>
      </c>
      <c r="J342" s="274" t="s">
        <v>2587</v>
      </c>
      <c r="K342" s="276" t="s">
        <v>5338</v>
      </c>
      <c r="L342" s="276" t="s">
        <v>5339</v>
      </c>
      <c r="M342" s="276" t="s">
        <v>5340</v>
      </c>
      <c r="N342" s="276" t="s">
        <v>2450</v>
      </c>
      <c r="O342" s="276" t="s">
        <v>2467</v>
      </c>
      <c r="P342" s="276" t="s">
        <v>2452</v>
      </c>
      <c r="Q342" s="277">
        <v>100</v>
      </c>
      <c r="R342" s="276">
        <v>1E-4</v>
      </c>
      <c r="S342" s="276">
        <f t="shared" si="19"/>
        <v>0.01</v>
      </c>
      <c r="T342" s="276">
        <v>1E-4</v>
      </c>
      <c r="U342" s="276">
        <v>1E-4</v>
      </c>
      <c r="V342" s="276" t="s">
        <v>2450</v>
      </c>
      <c r="W342" s="276" t="s">
        <v>2450</v>
      </c>
      <c r="X342" s="276" t="s">
        <v>2450</v>
      </c>
      <c r="Y342" s="276" t="s">
        <v>2450</v>
      </c>
      <c r="Z342" s="276" t="s">
        <v>2450</v>
      </c>
      <c r="AA342" s="276" t="s">
        <v>2450</v>
      </c>
      <c r="AB342" s="276" t="s">
        <v>2450</v>
      </c>
      <c r="AC342" s="278">
        <v>0.33333333333333331</v>
      </c>
      <c r="AD342" s="278">
        <v>0.75</v>
      </c>
      <c r="AE342" s="278">
        <v>0.6875</v>
      </c>
      <c r="AF342" s="278" t="s">
        <v>2453</v>
      </c>
      <c r="AG342" s="276" t="s">
        <v>2454</v>
      </c>
      <c r="AH342" s="276" t="s">
        <v>2470</v>
      </c>
      <c r="AI342" s="276" t="s">
        <v>2450</v>
      </c>
      <c r="AJ342" s="279" t="s">
        <v>2450</v>
      </c>
      <c r="AK342" s="280" t="s">
        <v>2591</v>
      </c>
    </row>
    <row r="343" spans="1:38" ht="12.75" customHeight="1" x14ac:dyDescent="0.25">
      <c r="A343" s="132"/>
      <c r="B343" s="275" t="s">
        <v>5341</v>
      </c>
      <c r="C343" s="276" t="s">
        <v>5342</v>
      </c>
      <c r="D343" s="276" t="s">
        <v>5343</v>
      </c>
      <c r="E343" s="276">
        <v>257</v>
      </c>
      <c r="F343" s="276" t="s">
        <v>5344</v>
      </c>
      <c r="G343" s="276" t="s">
        <v>5345</v>
      </c>
      <c r="H343" s="276" t="s">
        <v>5346</v>
      </c>
      <c r="I343" s="276" t="s">
        <v>2478</v>
      </c>
      <c r="J343" s="274" t="s">
        <v>2479</v>
      </c>
      <c r="K343" s="276" t="s">
        <v>5347</v>
      </c>
      <c r="L343" s="276" t="s">
        <v>5348</v>
      </c>
      <c r="M343" s="276" t="s">
        <v>5349</v>
      </c>
      <c r="N343" s="276" t="s">
        <v>2450</v>
      </c>
      <c r="O343" s="276" t="s">
        <v>2483</v>
      </c>
      <c r="P343" s="276" t="s">
        <v>2452</v>
      </c>
      <c r="Q343" s="277">
        <v>100</v>
      </c>
      <c r="R343" s="276">
        <v>1E-3</v>
      </c>
      <c r="S343" s="276">
        <f t="shared" si="19"/>
        <v>0.1</v>
      </c>
      <c r="T343" s="276">
        <v>1E-3</v>
      </c>
      <c r="U343" s="276">
        <v>1E-3</v>
      </c>
      <c r="V343" s="276" t="s">
        <v>2450</v>
      </c>
      <c r="W343" s="276" t="s">
        <v>2450</v>
      </c>
      <c r="X343" s="276" t="s">
        <v>2450</v>
      </c>
      <c r="Y343" s="276" t="s">
        <v>2450</v>
      </c>
      <c r="Z343" s="276" t="s">
        <v>2450</v>
      </c>
      <c r="AA343" s="276" t="s">
        <v>2450</v>
      </c>
      <c r="AB343" s="276" t="s">
        <v>2450</v>
      </c>
      <c r="AC343" s="278">
        <v>0.33333333333333331</v>
      </c>
      <c r="AD343" s="278">
        <v>0.75</v>
      </c>
      <c r="AE343" s="278">
        <v>0.6875</v>
      </c>
      <c r="AF343" s="278" t="s">
        <v>2453</v>
      </c>
      <c r="AG343" s="276" t="s">
        <v>2454</v>
      </c>
      <c r="AH343" s="276" t="s">
        <v>2470</v>
      </c>
      <c r="AI343" s="276" t="s">
        <v>2450</v>
      </c>
      <c r="AJ343" s="279" t="s">
        <v>2450</v>
      </c>
      <c r="AK343" s="280" t="s">
        <v>2484</v>
      </c>
    </row>
    <row r="344" spans="1:38" s="166" customFormat="1" ht="12.75" customHeight="1" x14ac:dyDescent="0.25">
      <c r="A344" s="165"/>
      <c r="B344" s="315" t="s">
        <v>5350</v>
      </c>
      <c r="C344" s="309" t="s">
        <v>5351</v>
      </c>
      <c r="D344" s="309" t="s">
        <v>5352</v>
      </c>
      <c r="E344" s="309">
        <v>372</v>
      </c>
      <c r="F344" s="309" t="s">
        <v>5353</v>
      </c>
      <c r="G344" s="309" t="s">
        <v>5354</v>
      </c>
      <c r="H344" s="309" t="s">
        <v>5355</v>
      </c>
      <c r="I344" s="309" t="s">
        <v>2642</v>
      </c>
      <c r="J344" s="310" t="s">
        <v>2643</v>
      </c>
      <c r="K344" s="309" t="s">
        <v>5356</v>
      </c>
      <c r="L344" s="276" t="s">
        <v>2450</v>
      </c>
      <c r="M344" s="276" t="s">
        <v>2450</v>
      </c>
      <c r="N344" s="316" t="s">
        <v>5356</v>
      </c>
      <c r="O344" s="276" t="s">
        <v>2646</v>
      </c>
      <c r="P344" s="276" t="s">
        <v>2468</v>
      </c>
      <c r="Q344" s="276" t="s">
        <v>2450</v>
      </c>
      <c r="R344" s="276" t="s">
        <v>2450</v>
      </c>
      <c r="S344" s="276" t="s">
        <v>2450</v>
      </c>
      <c r="T344" s="276" t="s">
        <v>2450</v>
      </c>
      <c r="U344" s="276" t="s">
        <v>2450</v>
      </c>
      <c r="V344" s="276" t="s">
        <v>2450</v>
      </c>
      <c r="W344" s="276">
        <v>1E-4</v>
      </c>
      <c r="X344" s="276">
        <v>100</v>
      </c>
      <c r="Y344" s="276">
        <f>X344*W344</f>
        <v>0.01</v>
      </c>
      <c r="Z344" s="276">
        <v>1E-4</v>
      </c>
      <c r="AA344" s="276">
        <v>1E-4</v>
      </c>
      <c r="AB344" s="292" t="s">
        <v>2530</v>
      </c>
      <c r="AC344" s="278">
        <v>0.33333333333333331</v>
      </c>
      <c r="AD344" s="278">
        <v>0.89583333333333337</v>
      </c>
      <c r="AE344" s="278">
        <v>0.60416666666666663</v>
      </c>
      <c r="AF344" s="278" t="s">
        <v>2453</v>
      </c>
      <c r="AG344" s="276" t="s">
        <v>2454</v>
      </c>
      <c r="AH344" s="276" t="s">
        <v>2450</v>
      </c>
      <c r="AI344" s="276" t="s">
        <v>2450</v>
      </c>
      <c r="AJ344" s="279" t="s">
        <v>2450</v>
      </c>
      <c r="AK344" s="280" t="s">
        <v>2647</v>
      </c>
    </row>
    <row r="345" spans="1:38" ht="12.75" customHeight="1" x14ac:dyDescent="0.25">
      <c r="A345" s="132"/>
      <c r="B345" s="275" t="s">
        <v>987</v>
      </c>
      <c r="C345" s="276" t="s">
        <v>5357</v>
      </c>
      <c r="D345" s="276" t="s">
        <v>5358</v>
      </c>
      <c r="E345" s="276">
        <v>627</v>
      </c>
      <c r="F345" s="276" t="s">
        <v>5359</v>
      </c>
      <c r="G345" s="276" t="s">
        <v>5360</v>
      </c>
      <c r="H345" s="276" t="s">
        <v>5361</v>
      </c>
      <c r="I345" s="276" t="s">
        <v>2446</v>
      </c>
      <c r="J345" s="274" t="s">
        <v>2447</v>
      </c>
      <c r="K345" s="276" t="s">
        <v>5362</v>
      </c>
      <c r="L345" s="276" t="s">
        <v>5363</v>
      </c>
      <c r="M345" s="276" t="s">
        <v>2450</v>
      </c>
      <c r="N345" s="276" t="s">
        <v>2450</v>
      </c>
      <c r="O345" s="276" t="s">
        <v>2451</v>
      </c>
      <c r="P345" s="276" t="s">
        <v>2452</v>
      </c>
      <c r="Q345" s="277">
        <v>1000</v>
      </c>
      <c r="R345" s="276">
        <v>0.01</v>
      </c>
      <c r="S345" s="276">
        <f t="shared" ref="S345:S349" si="20">Q345*R345</f>
        <v>10</v>
      </c>
      <c r="T345" s="276">
        <v>0.01</v>
      </c>
      <c r="U345" s="276">
        <v>0.01</v>
      </c>
      <c r="V345" s="276" t="s">
        <v>2450</v>
      </c>
      <c r="W345" s="276" t="s">
        <v>2450</v>
      </c>
      <c r="X345" s="276" t="s">
        <v>2450</v>
      </c>
      <c r="Y345" s="276" t="s">
        <v>2450</v>
      </c>
      <c r="Z345" s="276" t="s">
        <v>2450</v>
      </c>
      <c r="AA345" s="276" t="s">
        <v>2450</v>
      </c>
      <c r="AB345" s="276" t="s">
        <v>2450</v>
      </c>
      <c r="AC345" s="278">
        <v>0.33333333333333331</v>
      </c>
      <c r="AD345" s="278">
        <v>0.75</v>
      </c>
      <c r="AE345" s="278">
        <v>0.6875</v>
      </c>
      <c r="AF345" s="278" t="s">
        <v>2453</v>
      </c>
      <c r="AG345" s="276" t="s">
        <v>2454</v>
      </c>
      <c r="AH345" s="276" t="s">
        <v>2450</v>
      </c>
      <c r="AI345" s="276" t="s">
        <v>2450</v>
      </c>
      <c r="AJ345" s="279" t="s">
        <v>2450</v>
      </c>
      <c r="AK345" s="280" t="s">
        <v>2455</v>
      </c>
    </row>
    <row r="346" spans="1:38" ht="12.75" customHeight="1" x14ac:dyDescent="0.25">
      <c r="A346" s="132"/>
      <c r="B346" s="275" t="s">
        <v>5364</v>
      </c>
      <c r="C346" s="276" t="s">
        <v>5365</v>
      </c>
      <c r="D346" s="276" t="s">
        <v>5366</v>
      </c>
      <c r="E346" s="276">
        <v>762</v>
      </c>
      <c r="F346" s="276" t="s">
        <v>5367</v>
      </c>
      <c r="G346" s="276" t="s">
        <v>5368</v>
      </c>
      <c r="H346" s="276" t="s">
        <v>5369</v>
      </c>
      <c r="I346" s="276" t="s">
        <v>2586</v>
      </c>
      <c r="J346" s="274" t="s">
        <v>2587</v>
      </c>
      <c r="K346" s="276" t="s">
        <v>5370</v>
      </c>
      <c r="L346" s="276" t="s">
        <v>5371</v>
      </c>
      <c r="M346" s="276" t="s">
        <v>5372</v>
      </c>
      <c r="N346" s="276" t="s">
        <v>2450</v>
      </c>
      <c r="O346" s="276" t="s">
        <v>2467</v>
      </c>
      <c r="P346" s="276" t="s">
        <v>2452</v>
      </c>
      <c r="Q346" s="277">
        <v>100</v>
      </c>
      <c r="R346" s="276">
        <v>1E-4</v>
      </c>
      <c r="S346" s="276">
        <f t="shared" si="20"/>
        <v>0.01</v>
      </c>
      <c r="T346" s="276">
        <v>1E-4</v>
      </c>
      <c r="U346" s="276">
        <v>1E-4</v>
      </c>
      <c r="V346" s="276" t="s">
        <v>2450</v>
      </c>
      <c r="W346" s="276" t="s">
        <v>2450</v>
      </c>
      <c r="X346" s="276" t="s">
        <v>2450</v>
      </c>
      <c r="Y346" s="276" t="s">
        <v>2450</v>
      </c>
      <c r="Z346" s="276" t="s">
        <v>2450</v>
      </c>
      <c r="AA346" s="276" t="s">
        <v>2450</v>
      </c>
      <c r="AB346" s="276" t="s">
        <v>2450</v>
      </c>
      <c r="AC346" s="278">
        <v>0.33333333333333331</v>
      </c>
      <c r="AD346" s="278">
        <v>0.75</v>
      </c>
      <c r="AE346" s="278">
        <v>0.6875</v>
      </c>
      <c r="AF346" s="278" t="s">
        <v>2453</v>
      </c>
      <c r="AG346" s="276" t="s">
        <v>2454</v>
      </c>
      <c r="AH346" s="276" t="s">
        <v>2470</v>
      </c>
      <c r="AI346" s="276" t="s">
        <v>2450</v>
      </c>
      <c r="AJ346" s="279" t="s">
        <v>2450</v>
      </c>
      <c r="AK346" s="280" t="s">
        <v>2591</v>
      </c>
    </row>
    <row r="347" spans="1:38" ht="12.75" customHeight="1" x14ac:dyDescent="0.25">
      <c r="A347" s="132"/>
      <c r="B347" s="275" t="s">
        <v>5373</v>
      </c>
      <c r="C347" s="276" t="s">
        <v>5374</v>
      </c>
      <c r="D347" s="276" t="s">
        <v>5375</v>
      </c>
      <c r="E347" s="276">
        <v>627</v>
      </c>
      <c r="F347" s="276" t="s">
        <v>5376</v>
      </c>
      <c r="G347" s="276" t="s">
        <v>5377</v>
      </c>
      <c r="H347" s="276" t="s">
        <v>5378</v>
      </c>
      <c r="I347" s="276" t="s">
        <v>2446</v>
      </c>
      <c r="J347" s="274" t="s">
        <v>2447</v>
      </c>
      <c r="K347" s="276" t="s">
        <v>5379</v>
      </c>
      <c r="L347" s="276" t="s">
        <v>5380</v>
      </c>
      <c r="M347" s="276" t="s">
        <v>2450</v>
      </c>
      <c r="N347" s="276" t="s">
        <v>2450</v>
      </c>
      <c r="O347" s="276" t="s">
        <v>2451</v>
      </c>
      <c r="P347" s="276" t="s">
        <v>2452</v>
      </c>
      <c r="Q347" s="277">
        <v>1000</v>
      </c>
      <c r="R347" s="276">
        <v>0.01</v>
      </c>
      <c r="S347" s="276">
        <f t="shared" si="20"/>
        <v>10</v>
      </c>
      <c r="T347" s="276">
        <v>0.01</v>
      </c>
      <c r="U347" s="276">
        <v>0.01</v>
      </c>
      <c r="V347" s="276" t="s">
        <v>2450</v>
      </c>
      <c r="W347" s="276" t="s">
        <v>2450</v>
      </c>
      <c r="X347" s="276" t="s">
        <v>2450</v>
      </c>
      <c r="Y347" s="276" t="s">
        <v>2450</v>
      </c>
      <c r="Z347" s="276" t="s">
        <v>2450</v>
      </c>
      <c r="AA347" s="276" t="s">
        <v>2450</v>
      </c>
      <c r="AB347" s="276" t="s">
        <v>2450</v>
      </c>
      <c r="AC347" s="278">
        <v>0.33333333333333331</v>
      </c>
      <c r="AD347" s="278">
        <v>0.75</v>
      </c>
      <c r="AE347" s="278">
        <v>0.6875</v>
      </c>
      <c r="AF347" s="278" t="s">
        <v>2453</v>
      </c>
      <c r="AG347" s="276" t="s">
        <v>2454</v>
      </c>
      <c r="AH347" s="276" t="s">
        <v>2450</v>
      </c>
      <c r="AI347" s="276" t="s">
        <v>2450</v>
      </c>
      <c r="AJ347" s="279" t="s">
        <v>2450</v>
      </c>
      <c r="AK347" s="280" t="s">
        <v>2455</v>
      </c>
    </row>
    <row r="348" spans="1:38" ht="12.75" customHeight="1" x14ac:dyDescent="0.25">
      <c r="A348" s="132"/>
      <c r="B348" s="290" t="s">
        <v>5381</v>
      </c>
      <c r="C348" s="276" t="s">
        <v>5382</v>
      </c>
      <c r="D348" s="276" t="s">
        <v>5383</v>
      </c>
      <c r="E348" s="276">
        <v>788</v>
      </c>
      <c r="F348" s="276" t="s">
        <v>5384</v>
      </c>
      <c r="G348" s="276" t="s">
        <v>5385</v>
      </c>
      <c r="H348" s="276" t="s">
        <v>5386</v>
      </c>
      <c r="I348" s="276" t="s">
        <v>2523</v>
      </c>
      <c r="J348" s="274" t="s">
        <v>2524</v>
      </c>
      <c r="K348" s="276" t="s">
        <v>5387</v>
      </c>
      <c r="L348" s="276" t="s">
        <v>5388</v>
      </c>
      <c r="M348" s="276" t="s">
        <v>5389</v>
      </c>
      <c r="N348" s="291" t="s">
        <v>5390</v>
      </c>
      <c r="O348" s="276" t="s">
        <v>2467</v>
      </c>
      <c r="P348" s="276" t="s">
        <v>2452</v>
      </c>
      <c r="Q348" s="277">
        <v>100</v>
      </c>
      <c r="R348" s="276">
        <v>1E-4</v>
      </c>
      <c r="S348" s="276">
        <f t="shared" si="20"/>
        <v>0.01</v>
      </c>
      <c r="T348" s="276">
        <v>1E-4</v>
      </c>
      <c r="U348" s="276">
        <v>1E-4</v>
      </c>
      <c r="V348" s="276" t="s">
        <v>2529</v>
      </c>
      <c r="W348" s="276">
        <v>1E-4</v>
      </c>
      <c r="X348" s="276">
        <v>100</v>
      </c>
      <c r="Y348" s="276">
        <v>0.01</v>
      </c>
      <c r="Z348" s="276">
        <v>1E-4</v>
      </c>
      <c r="AA348" s="276">
        <v>1E-4</v>
      </c>
      <c r="AB348" s="292" t="s">
        <v>2530</v>
      </c>
      <c r="AC348" s="278">
        <v>0.33333333333333331</v>
      </c>
      <c r="AD348" s="278">
        <v>0.75</v>
      </c>
      <c r="AE348" s="278">
        <v>0.6875</v>
      </c>
      <c r="AF348" s="278" t="s">
        <v>2453</v>
      </c>
      <c r="AG348" s="276" t="s">
        <v>2454</v>
      </c>
      <c r="AH348" s="276" t="s">
        <v>2470</v>
      </c>
      <c r="AI348" s="276" t="s">
        <v>2450</v>
      </c>
      <c r="AJ348" s="279" t="s">
        <v>2450</v>
      </c>
      <c r="AK348" s="280" t="s">
        <v>2531</v>
      </c>
    </row>
    <row r="349" spans="1:38" ht="12.75" customHeight="1" x14ac:dyDescent="0.25">
      <c r="A349" s="132"/>
      <c r="B349" s="275" t="s">
        <v>5391</v>
      </c>
      <c r="C349" s="276" t="s">
        <v>5392</v>
      </c>
      <c r="D349" s="276" t="s">
        <v>5393</v>
      </c>
      <c r="E349" s="276">
        <v>2500</v>
      </c>
      <c r="F349" s="276" t="s">
        <v>5394</v>
      </c>
      <c r="G349" s="289" t="s">
        <v>5395</v>
      </c>
      <c r="H349" s="276" t="s">
        <v>5396</v>
      </c>
      <c r="I349" s="276" t="s">
        <v>2462</v>
      </c>
      <c r="J349" s="274" t="s">
        <v>2463</v>
      </c>
      <c r="K349" s="276" t="s">
        <v>5397</v>
      </c>
      <c r="L349" s="276" t="s">
        <v>5398</v>
      </c>
      <c r="M349" s="276" t="s">
        <v>5399</v>
      </c>
      <c r="N349" s="276" t="s">
        <v>2450</v>
      </c>
      <c r="O349" s="276" t="s">
        <v>2467</v>
      </c>
      <c r="P349" s="276" t="s">
        <v>2468</v>
      </c>
      <c r="Q349" s="277">
        <v>1000</v>
      </c>
      <c r="R349" s="276">
        <v>1E-4</v>
      </c>
      <c r="S349" s="276">
        <f t="shared" si="20"/>
        <v>0.1</v>
      </c>
      <c r="T349" s="276">
        <v>1E-4</v>
      </c>
      <c r="U349" s="276">
        <v>1E-4</v>
      </c>
      <c r="V349" s="276" t="s">
        <v>2450</v>
      </c>
      <c r="W349" s="276" t="s">
        <v>2450</v>
      </c>
      <c r="X349" s="276" t="s">
        <v>2450</v>
      </c>
      <c r="Y349" s="276" t="s">
        <v>2450</v>
      </c>
      <c r="Z349" s="276" t="s">
        <v>2450</v>
      </c>
      <c r="AA349" s="276" t="s">
        <v>2450</v>
      </c>
      <c r="AB349" s="276" t="s">
        <v>2450</v>
      </c>
      <c r="AC349" s="278">
        <v>0.33333333333333331</v>
      </c>
      <c r="AD349" s="278">
        <v>0.75</v>
      </c>
      <c r="AE349" s="278">
        <v>0.75</v>
      </c>
      <c r="AF349" s="278" t="s">
        <v>2469</v>
      </c>
      <c r="AG349" s="276" t="s">
        <v>2454</v>
      </c>
      <c r="AH349" s="276" t="s">
        <v>2470</v>
      </c>
      <c r="AI349" s="276" t="s">
        <v>2450</v>
      </c>
      <c r="AJ349" s="279" t="s">
        <v>2450</v>
      </c>
      <c r="AK349" s="280" t="s">
        <v>2471</v>
      </c>
    </row>
    <row r="350" spans="1:38" ht="12.75" customHeight="1" x14ac:dyDescent="0.25">
      <c r="A350" s="132"/>
      <c r="B350" s="275" t="s">
        <v>5400</v>
      </c>
      <c r="C350" s="276" t="s">
        <v>5401</v>
      </c>
      <c r="D350" s="276" t="s">
        <v>5402</v>
      </c>
      <c r="E350" s="276">
        <v>1878</v>
      </c>
      <c r="F350" s="276" t="s">
        <v>5403</v>
      </c>
      <c r="G350" s="276" t="s">
        <v>5404</v>
      </c>
      <c r="H350" s="276" t="s">
        <v>5405</v>
      </c>
      <c r="I350" s="276" t="s">
        <v>2698</v>
      </c>
      <c r="J350" s="276" t="s">
        <v>5406</v>
      </c>
      <c r="K350" s="274" t="s">
        <v>5407</v>
      </c>
      <c r="L350" s="276" t="s">
        <v>5407</v>
      </c>
      <c r="M350" s="276" t="s">
        <v>5408</v>
      </c>
      <c r="N350" s="276" t="s">
        <v>2450</v>
      </c>
      <c r="O350" s="276" t="s">
        <v>2703</v>
      </c>
      <c r="P350" s="276" t="s">
        <v>2452</v>
      </c>
      <c r="Q350" s="277">
        <v>100</v>
      </c>
      <c r="R350" s="276">
        <v>0.01</v>
      </c>
      <c r="S350" s="276">
        <v>1</v>
      </c>
      <c r="T350" s="276">
        <v>0.01</v>
      </c>
      <c r="U350" s="276">
        <v>0.01</v>
      </c>
      <c r="V350" s="276" t="s">
        <v>2450</v>
      </c>
      <c r="W350" s="276" t="s">
        <v>2450</v>
      </c>
      <c r="X350" s="276" t="s">
        <v>2450</v>
      </c>
      <c r="Y350" s="276" t="s">
        <v>2450</v>
      </c>
      <c r="Z350" s="276" t="s">
        <v>2450</v>
      </c>
      <c r="AA350" s="276" t="s">
        <v>2450</v>
      </c>
      <c r="AB350" s="276" t="s">
        <v>2450</v>
      </c>
      <c r="AC350" s="278">
        <v>0.33333333333333331</v>
      </c>
      <c r="AD350" s="278">
        <v>0.75</v>
      </c>
      <c r="AE350" s="278">
        <v>0.64583333333333337</v>
      </c>
      <c r="AF350" s="276" t="s">
        <v>2453</v>
      </c>
      <c r="AG350" s="276" t="s">
        <v>2454</v>
      </c>
      <c r="AH350" s="276" t="s">
        <v>2470</v>
      </c>
      <c r="AI350" s="276" t="s">
        <v>2450</v>
      </c>
      <c r="AJ350" s="279" t="s">
        <v>2450</v>
      </c>
      <c r="AK350" s="280" t="s">
        <v>2704</v>
      </c>
    </row>
    <row r="351" spans="1:38" ht="12.75" customHeight="1" x14ac:dyDescent="0.25">
      <c r="A351" s="132"/>
      <c r="B351" s="275" t="s">
        <v>5409</v>
      </c>
      <c r="C351" s="276" t="s">
        <v>5410</v>
      </c>
      <c r="D351" s="276" t="s">
        <v>5411</v>
      </c>
      <c r="E351" s="276">
        <v>627</v>
      </c>
      <c r="F351" s="276" t="s">
        <v>5412</v>
      </c>
      <c r="G351" s="276" t="s">
        <v>5413</v>
      </c>
      <c r="H351" s="276" t="s">
        <v>5414</v>
      </c>
      <c r="I351" s="276" t="s">
        <v>2446</v>
      </c>
      <c r="J351" s="274" t="s">
        <v>2447</v>
      </c>
      <c r="K351" s="276" t="s">
        <v>5415</v>
      </c>
      <c r="L351" s="276" t="s">
        <v>5416</v>
      </c>
      <c r="M351" s="276" t="s">
        <v>2450</v>
      </c>
      <c r="N351" s="276" t="s">
        <v>2450</v>
      </c>
      <c r="O351" s="276" t="s">
        <v>2451</v>
      </c>
      <c r="P351" s="276" t="s">
        <v>2452</v>
      </c>
      <c r="Q351" s="277">
        <v>1000</v>
      </c>
      <c r="R351" s="276">
        <v>0.01</v>
      </c>
      <c r="S351" s="276">
        <f t="shared" ref="S351:S356" si="21">Q351*R351</f>
        <v>10</v>
      </c>
      <c r="T351" s="276">
        <v>0.01</v>
      </c>
      <c r="U351" s="276">
        <v>0.01</v>
      </c>
      <c r="V351" s="276" t="s">
        <v>2450</v>
      </c>
      <c r="W351" s="276" t="s">
        <v>2450</v>
      </c>
      <c r="X351" s="276" t="s">
        <v>2450</v>
      </c>
      <c r="Y351" s="276" t="s">
        <v>2450</v>
      </c>
      <c r="Z351" s="276" t="s">
        <v>2450</v>
      </c>
      <c r="AA351" s="276" t="s">
        <v>2450</v>
      </c>
      <c r="AB351" s="276" t="s">
        <v>2450</v>
      </c>
      <c r="AC351" s="278">
        <v>0.33333333333333331</v>
      </c>
      <c r="AD351" s="278">
        <v>0.75</v>
      </c>
      <c r="AE351" s="278">
        <v>0.6875</v>
      </c>
      <c r="AF351" s="278" t="s">
        <v>2453</v>
      </c>
      <c r="AG351" s="276" t="s">
        <v>2454</v>
      </c>
      <c r="AH351" s="276" t="s">
        <v>2450</v>
      </c>
      <c r="AI351" s="276" t="s">
        <v>2450</v>
      </c>
      <c r="AJ351" s="279" t="s">
        <v>2450</v>
      </c>
      <c r="AK351" s="280" t="s">
        <v>2455</v>
      </c>
    </row>
    <row r="352" spans="1:38" ht="12.75" customHeight="1" x14ac:dyDescent="0.25">
      <c r="A352" s="132"/>
      <c r="B352" s="275" t="s">
        <v>5417</v>
      </c>
      <c r="C352" s="276" t="s">
        <v>5418</v>
      </c>
      <c r="D352" s="276" t="s">
        <v>5419</v>
      </c>
      <c r="E352" s="276">
        <v>257</v>
      </c>
      <c r="F352" s="276" t="s">
        <v>5420</v>
      </c>
      <c r="G352" s="276" t="s">
        <v>5421</v>
      </c>
      <c r="H352" s="276" t="s">
        <v>5422</v>
      </c>
      <c r="I352" s="276" t="s">
        <v>2478</v>
      </c>
      <c r="J352" s="274" t="s">
        <v>2479</v>
      </c>
      <c r="K352" s="276" t="s">
        <v>5423</v>
      </c>
      <c r="L352" s="276" t="s">
        <v>5424</v>
      </c>
      <c r="M352" s="276" t="s">
        <v>5425</v>
      </c>
      <c r="N352" s="276" t="s">
        <v>2450</v>
      </c>
      <c r="O352" s="276" t="s">
        <v>2483</v>
      </c>
      <c r="P352" s="276" t="s">
        <v>2452</v>
      </c>
      <c r="Q352" s="277">
        <v>100</v>
      </c>
      <c r="R352" s="276">
        <v>1E-3</v>
      </c>
      <c r="S352" s="276">
        <f t="shared" si="21"/>
        <v>0.1</v>
      </c>
      <c r="T352" s="276">
        <v>1E-3</v>
      </c>
      <c r="U352" s="276">
        <v>1E-3</v>
      </c>
      <c r="V352" s="276" t="s">
        <v>2450</v>
      </c>
      <c r="W352" s="276" t="s">
        <v>2450</v>
      </c>
      <c r="X352" s="276" t="s">
        <v>2450</v>
      </c>
      <c r="Y352" s="276" t="s">
        <v>2450</v>
      </c>
      <c r="Z352" s="276" t="s">
        <v>2450</v>
      </c>
      <c r="AA352" s="276" t="s">
        <v>2450</v>
      </c>
      <c r="AB352" s="276" t="s">
        <v>2450</v>
      </c>
      <c r="AC352" s="278">
        <v>0.33333333333333331</v>
      </c>
      <c r="AD352" s="278">
        <v>0.75</v>
      </c>
      <c r="AE352" s="278">
        <v>0.6875</v>
      </c>
      <c r="AF352" s="278" t="s">
        <v>2453</v>
      </c>
      <c r="AG352" s="276" t="s">
        <v>2454</v>
      </c>
      <c r="AH352" s="276" t="s">
        <v>2470</v>
      </c>
      <c r="AI352" s="276" t="s">
        <v>2450</v>
      </c>
      <c r="AJ352" s="279" t="s">
        <v>2450</v>
      </c>
      <c r="AK352" s="280" t="s">
        <v>2484</v>
      </c>
    </row>
    <row r="353" spans="1:37" ht="12.75" customHeight="1" x14ac:dyDescent="0.25">
      <c r="A353" s="132"/>
      <c r="B353" s="275" t="s">
        <v>5426</v>
      </c>
      <c r="C353" s="276" t="s">
        <v>5427</v>
      </c>
      <c r="D353" s="276" t="s">
        <v>5428</v>
      </c>
      <c r="E353" s="276">
        <v>627</v>
      </c>
      <c r="F353" s="276" t="s">
        <v>5429</v>
      </c>
      <c r="G353" s="276" t="s">
        <v>5430</v>
      </c>
      <c r="H353" s="276" t="s">
        <v>5431</v>
      </c>
      <c r="I353" s="276" t="s">
        <v>2446</v>
      </c>
      <c r="J353" s="274" t="s">
        <v>2447</v>
      </c>
      <c r="K353" s="276" t="s">
        <v>5432</v>
      </c>
      <c r="L353" s="276" t="s">
        <v>5433</v>
      </c>
      <c r="M353" s="276" t="s">
        <v>2450</v>
      </c>
      <c r="N353" s="276" t="s">
        <v>2450</v>
      </c>
      <c r="O353" s="276" t="s">
        <v>2451</v>
      </c>
      <c r="P353" s="276" t="s">
        <v>2452</v>
      </c>
      <c r="Q353" s="277">
        <v>1000</v>
      </c>
      <c r="R353" s="276">
        <v>0.01</v>
      </c>
      <c r="S353" s="276">
        <f t="shared" si="21"/>
        <v>10</v>
      </c>
      <c r="T353" s="276">
        <v>0.01</v>
      </c>
      <c r="U353" s="276">
        <v>0.01</v>
      </c>
      <c r="V353" s="276" t="s">
        <v>2450</v>
      </c>
      <c r="W353" s="276" t="s">
        <v>2450</v>
      </c>
      <c r="X353" s="276" t="s">
        <v>2450</v>
      </c>
      <c r="Y353" s="276" t="s">
        <v>2450</v>
      </c>
      <c r="Z353" s="276" t="s">
        <v>2450</v>
      </c>
      <c r="AA353" s="276" t="s">
        <v>2450</v>
      </c>
      <c r="AB353" s="276" t="s">
        <v>2450</v>
      </c>
      <c r="AC353" s="278">
        <v>0.33333333333333331</v>
      </c>
      <c r="AD353" s="278">
        <v>0.75</v>
      </c>
      <c r="AE353" s="278">
        <v>0.6875</v>
      </c>
      <c r="AF353" s="278" t="s">
        <v>2453</v>
      </c>
      <c r="AG353" s="276" t="s">
        <v>2454</v>
      </c>
      <c r="AH353" s="276" t="s">
        <v>2450</v>
      </c>
      <c r="AI353" s="276" t="s">
        <v>2450</v>
      </c>
      <c r="AJ353" s="279" t="s">
        <v>2450</v>
      </c>
      <c r="AK353" s="280" t="s">
        <v>2455</v>
      </c>
    </row>
    <row r="354" spans="1:37" ht="12.75" customHeight="1" x14ac:dyDescent="0.25">
      <c r="A354" s="132"/>
      <c r="B354" s="275" t="s">
        <v>5434</v>
      </c>
      <c r="C354" s="276" t="s">
        <v>5435</v>
      </c>
      <c r="D354" s="276" t="s">
        <v>5436</v>
      </c>
      <c r="E354" s="276">
        <v>257</v>
      </c>
      <c r="F354" s="276" t="s">
        <v>5437</v>
      </c>
      <c r="G354" s="276" t="s">
        <v>5438</v>
      </c>
      <c r="H354" s="276" t="s">
        <v>5439</v>
      </c>
      <c r="I354" s="276" t="s">
        <v>2478</v>
      </c>
      <c r="J354" s="274" t="s">
        <v>2479</v>
      </c>
      <c r="K354" s="276" t="s">
        <v>5440</v>
      </c>
      <c r="L354" s="276" t="s">
        <v>5441</v>
      </c>
      <c r="M354" s="276" t="s">
        <v>5442</v>
      </c>
      <c r="N354" s="276" t="s">
        <v>2450</v>
      </c>
      <c r="O354" s="276" t="s">
        <v>2483</v>
      </c>
      <c r="P354" s="276" t="s">
        <v>2452</v>
      </c>
      <c r="Q354" s="277">
        <v>100</v>
      </c>
      <c r="R354" s="276">
        <v>1E-3</v>
      </c>
      <c r="S354" s="276">
        <f t="shared" si="21"/>
        <v>0.1</v>
      </c>
      <c r="T354" s="276">
        <v>1E-3</v>
      </c>
      <c r="U354" s="276">
        <v>1E-3</v>
      </c>
      <c r="V354" s="276" t="s">
        <v>2450</v>
      </c>
      <c r="W354" s="276" t="s">
        <v>2450</v>
      </c>
      <c r="X354" s="276" t="s">
        <v>2450</v>
      </c>
      <c r="Y354" s="276" t="s">
        <v>2450</v>
      </c>
      <c r="Z354" s="276" t="s">
        <v>2450</v>
      </c>
      <c r="AA354" s="276" t="s">
        <v>2450</v>
      </c>
      <c r="AB354" s="276" t="s">
        <v>2450</v>
      </c>
      <c r="AC354" s="278">
        <v>0.33333333333333331</v>
      </c>
      <c r="AD354" s="278">
        <v>0.75</v>
      </c>
      <c r="AE354" s="278">
        <v>0.6875</v>
      </c>
      <c r="AF354" s="278" t="s">
        <v>2453</v>
      </c>
      <c r="AG354" s="276" t="s">
        <v>2454</v>
      </c>
      <c r="AH354" s="276" t="s">
        <v>2470</v>
      </c>
      <c r="AI354" s="276" t="s">
        <v>2450</v>
      </c>
      <c r="AJ354" s="279" t="s">
        <v>2450</v>
      </c>
      <c r="AK354" s="280" t="s">
        <v>2484</v>
      </c>
    </row>
    <row r="355" spans="1:37" ht="12.75" customHeight="1" x14ac:dyDescent="0.25">
      <c r="A355" s="132"/>
      <c r="B355" s="290" t="s">
        <v>5443</v>
      </c>
      <c r="C355" s="276" t="s">
        <v>5444</v>
      </c>
      <c r="D355" s="276" t="s">
        <v>5445</v>
      </c>
      <c r="E355" s="276">
        <v>788</v>
      </c>
      <c r="F355" s="276" t="s">
        <v>5446</v>
      </c>
      <c r="G355" s="276" t="s">
        <v>5447</v>
      </c>
      <c r="H355" s="276" t="s">
        <v>5448</v>
      </c>
      <c r="I355" s="276" t="s">
        <v>2523</v>
      </c>
      <c r="J355" s="274" t="s">
        <v>2524</v>
      </c>
      <c r="K355" s="276" t="s">
        <v>5449</v>
      </c>
      <c r="L355" s="276" t="s">
        <v>5450</v>
      </c>
      <c r="M355" s="276" t="s">
        <v>5451</v>
      </c>
      <c r="N355" s="291" t="s">
        <v>5452</v>
      </c>
      <c r="O355" s="276" t="s">
        <v>2467</v>
      </c>
      <c r="P355" s="276" t="s">
        <v>2452</v>
      </c>
      <c r="Q355" s="277">
        <v>100</v>
      </c>
      <c r="R355" s="276">
        <v>1E-4</v>
      </c>
      <c r="S355" s="276">
        <f t="shared" si="21"/>
        <v>0.01</v>
      </c>
      <c r="T355" s="276">
        <v>1E-4</v>
      </c>
      <c r="U355" s="276">
        <v>1E-4</v>
      </c>
      <c r="V355" s="276" t="s">
        <v>2529</v>
      </c>
      <c r="W355" s="276">
        <v>1E-4</v>
      </c>
      <c r="X355" s="276">
        <v>100</v>
      </c>
      <c r="Y355" s="276">
        <v>0.01</v>
      </c>
      <c r="Z355" s="276">
        <v>1E-4</v>
      </c>
      <c r="AA355" s="276">
        <v>1E-4</v>
      </c>
      <c r="AB355" s="292" t="s">
        <v>2530</v>
      </c>
      <c r="AC355" s="278">
        <v>0.33333333333333331</v>
      </c>
      <c r="AD355" s="278">
        <v>0.75</v>
      </c>
      <c r="AE355" s="278">
        <v>0.6875</v>
      </c>
      <c r="AF355" s="278" t="s">
        <v>2453</v>
      </c>
      <c r="AG355" s="276" t="s">
        <v>2454</v>
      </c>
      <c r="AH355" s="276" t="s">
        <v>2470</v>
      </c>
      <c r="AI355" s="276" t="s">
        <v>2450</v>
      </c>
      <c r="AJ355" s="279" t="s">
        <v>2450</v>
      </c>
      <c r="AK355" s="280" t="s">
        <v>2531</v>
      </c>
    </row>
    <row r="356" spans="1:37" s="1" customFormat="1" ht="12.75" customHeight="1" x14ac:dyDescent="0.2">
      <c r="A356" s="132"/>
      <c r="B356" s="290" t="s">
        <v>5453</v>
      </c>
      <c r="C356" s="276" t="s">
        <v>5454</v>
      </c>
      <c r="D356" s="276" t="s">
        <v>5455</v>
      </c>
      <c r="E356" s="276">
        <v>788</v>
      </c>
      <c r="F356" s="276" t="s">
        <v>5456</v>
      </c>
      <c r="G356" s="276" t="s">
        <v>5457</v>
      </c>
      <c r="H356" s="276" t="s">
        <v>5458</v>
      </c>
      <c r="I356" s="276" t="s">
        <v>2523</v>
      </c>
      <c r="J356" s="274" t="s">
        <v>2524</v>
      </c>
      <c r="K356" s="276" t="s">
        <v>5459</v>
      </c>
      <c r="L356" s="276" t="s">
        <v>5460</v>
      </c>
      <c r="M356" s="276" t="s">
        <v>5461</v>
      </c>
      <c r="N356" s="276" t="s">
        <v>2450</v>
      </c>
      <c r="O356" s="276" t="s">
        <v>2467</v>
      </c>
      <c r="P356" s="276" t="s">
        <v>2452</v>
      </c>
      <c r="Q356" s="277">
        <v>100</v>
      </c>
      <c r="R356" s="276">
        <v>1E-4</v>
      </c>
      <c r="S356" s="276">
        <f t="shared" si="21"/>
        <v>0.01</v>
      </c>
      <c r="T356" s="276">
        <v>1E-4</v>
      </c>
      <c r="U356" s="276">
        <v>1E-4</v>
      </c>
      <c r="V356" s="276" t="s">
        <v>2450</v>
      </c>
      <c r="W356" s="276" t="s">
        <v>2450</v>
      </c>
      <c r="X356" s="276" t="s">
        <v>2450</v>
      </c>
      <c r="Y356" s="276" t="s">
        <v>2450</v>
      </c>
      <c r="Z356" s="276" t="s">
        <v>2450</v>
      </c>
      <c r="AA356" s="276" t="s">
        <v>2450</v>
      </c>
      <c r="AB356" s="276" t="s">
        <v>2450</v>
      </c>
      <c r="AC356" s="278">
        <v>0.33333333333333331</v>
      </c>
      <c r="AD356" s="278">
        <v>0.75</v>
      </c>
      <c r="AE356" s="278">
        <v>0.6875</v>
      </c>
      <c r="AF356" s="278" t="s">
        <v>2453</v>
      </c>
      <c r="AG356" s="276" t="s">
        <v>2454</v>
      </c>
      <c r="AH356" s="276" t="s">
        <v>2470</v>
      </c>
      <c r="AI356" s="276" t="s">
        <v>2450</v>
      </c>
      <c r="AJ356" s="279" t="s">
        <v>2450</v>
      </c>
      <c r="AK356" s="280" t="s">
        <v>2531</v>
      </c>
    </row>
    <row r="357" spans="1:37" ht="12.75" customHeight="1" x14ac:dyDescent="0.25">
      <c r="A357" s="132"/>
      <c r="B357" s="290" t="s">
        <v>11278</v>
      </c>
      <c r="C357" s="276" t="s">
        <v>11260</v>
      </c>
      <c r="D357" s="309" t="s">
        <v>11265</v>
      </c>
      <c r="E357" s="309">
        <v>372</v>
      </c>
      <c r="F357" s="309" t="s">
        <v>11266</v>
      </c>
      <c r="G357" s="309" t="s">
        <v>11267</v>
      </c>
      <c r="H357" s="309" t="s">
        <v>11268</v>
      </c>
      <c r="I357" s="276" t="s">
        <v>2642</v>
      </c>
      <c r="J357" s="274" t="s">
        <v>2643</v>
      </c>
      <c r="K357" s="276" t="s">
        <v>11259</v>
      </c>
      <c r="L357" s="276" t="s">
        <v>2450</v>
      </c>
      <c r="M357" s="276" t="s">
        <v>2450</v>
      </c>
      <c r="N357" s="291" t="s">
        <v>11259</v>
      </c>
      <c r="O357" s="276" t="s">
        <v>2646</v>
      </c>
      <c r="P357" s="276" t="s">
        <v>2468</v>
      </c>
      <c r="Q357" s="276" t="s">
        <v>2450</v>
      </c>
      <c r="R357" s="276" t="s">
        <v>2450</v>
      </c>
      <c r="S357" s="276" t="s">
        <v>2450</v>
      </c>
      <c r="T357" s="276" t="s">
        <v>2450</v>
      </c>
      <c r="U357" s="276" t="s">
        <v>2450</v>
      </c>
      <c r="V357" s="276" t="s">
        <v>2450</v>
      </c>
      <c r="W357" s="276">
        <v>1E-4</v>
      </c>
      <c r="X357" s="276">
        <v>100</v>
      </c>
      <c r="Y357" s="276">
        <f>X357*W357</f>
        <v>0.01</v>
      </c>
      <c r="Z357" s="276">
        <v>1E-4</v>
      </c>
      <c r="AA357" s="276">
        <v>1E-4</v>
      </c>
      <c r="AB357" s="292" t="s">
        <v>2530</v>
      </c>
      <c r="AC357" s="278">
        <v>0.33333333333333331</v>
      </c>
      <c r="AD357" s="278">
        <v>0.89583333333333337</v>
      </c>
      <c r="AE357" s="278">
        <v>0.60416666666666663</v>
      </c>
      <c r="AF357" s="278" t="s">
        <v>2453</v>
      </c>
      <c r="AG357" s="276" t="s">
        <v>2454</v>
      </c>
      <c r="AH357" s="276" t="s">
        <v>2450</v>
      </c>
      <c r="AI357" s="276" t="s">
        <v>2450</v>
      </c>
      <c r="AJ357" s="279" t="s">
        <v>2450</v>
      </c>
      <c r="AK357" s="280" t="s">
        <v>2647</v>
      </c>
    </row>
    <row r="358" spans="1:37" ht="12.75" customHeight="1" x14ac:dyDescent="0.25">
      <c r="A358" s="132"/>
      <c r="B358" s="290" t="s">
        <v>5462</v>
      </c>
      <c r="C358" s="276" t="s">
        <v>5463</v>
      </c>
      <c r="D358" s="276" t="s">
        <v>5464</v>
      </c>
      <c r="E358" s="276">
        <v>372</v>
      </c>
      <c r="F358" s="276" t="s">
        <v>5465</v>
      </c>
      <c r="G358" s="276" t="s">
        <v>5466</v>
      </c>
      <c r="H358" s="276" t="s">
        <v>5467</v>
      </c>
      <c r="I358" s="276" t="s">
        <v>2642</v>
      </c>
      <c r="J358" s="274" t="s">
        <v>2643</v>
      </c>
      <c r="K358" s="276" t="s">
        <v>5468</v>
      </c>
      <c r="L358" s="276" t="s">
        <v>2450</v>
      </c>
      <c r="M358" s="276" t="s">
        <v>2450</v>
      </c>
      <c r="N358" s="291" t="s">
        <v>5468</v>
      </c>
      <c r="O358" s="276" t="s">
        <v>2646</v>
      </c>
      <c r="P358" s="276" t="s">
        <v>2468</v>
      </c>
      <c r="Q358" s="276" t="s">
        <v>2450</v>
      </c>
      <c r="R358" s="276" t="s">
        <v>2450</v>
      </c>
      <c r="S358" s="276" t="s">
        <v>2450</v>
      </c>
      <c r="T358" s="276" t="s">
        <v>2450</v>
      </c>
      <c r="U358" s="276" t="s">
        <v>2450</v>
      </c>
      <c r="V358" s="276" t="s">
        <v>2450</v>
      </c>
      <c r="W358" s="276">
        <v>1E-4</v>
      </c>
      <c r="X358" s="276">
        <v>100</v>
      </c>
      <c r="Y358" s="276">
        <f>X358*W358</f>
        <v>0.01</v>
      </c>
      <c r="Z358" s="276">
        <v>1E-4</v>
      </c>
      <c r="AA358" s="276">
        <v>1E-4</v>
      </c>
      <c r="AB358" s="292" t="s">
        <v>2530</v>
      </c>
      <c r="AC358" s="278">
        <v>0.33333333333333331</v>
      </c>
      <c r="AD358" s="278">
        <v>0.89583333333333337</v>
      </c>
      <c r="AE358" s="278">
        <v>0.60416666666666663</v>
      </c>
      <c r="AF358" s="278" t="s">
        <v>2453</v>
      </c>
      <c r="AG358" s="276" t="s">
        <v>2454</v>
      </c>
      <c r="AH358" s="276" t="s">
        <v>2450</v>
      </c>
      <c r="AI358" s="276" t="s">
        <v>2450</v>
      </c>
      <c r="AJ358" s="279" t="s">
        <v>2450</v>
      </c>
      <c r="AK358" s="280" t="s">
        <v>2647</v>
      </c>
    </row>
    <row r="359" spans="1:37" s="166" customFormat="1" ht="12.75" customHeight="1" x14ac:dyDescent="0.25">
      <c r="A359" s="165"/>
      <c r="B359" s="308" t="s">
        <v>5469</v>
      </c>
      <c r="C359" s="309" t="s">
        <v>5470</v>
      </c>
      <c r="D359" s="309" t="s">
        <v>5471</v>
      </c>
      <c r="E359" s="309">
        <v>788</v>
      </c>
      <c r="F359" s="309" t="s">
        <v>5472</v>
      </c>
      <c r="G359" s="309" t="s">
        <v>5473</v>
      </c>
      <c r="H359" s="309" t="s">
        <v>5474</v>
      </c>
      <c r="I359" s="309" t="s">
        <v>2523</v>
      </c>
      <c r="J359" s="310" t="s">
        <v>2524</v>
      </c>
      <c r="K359" s="309" t="s">
        <v>5475</v>
      </c>
      <c r="L359" s="276" t="s">
        <v>5476</v>
      </c>
      <c r="M359" s="276" t="s">
        <v>5477</v>
      </c>
      <c r="N359" s="309" t="s">
        <v>2450</v>
      </c>
      <c r="O359" s="276" t="s">
        <v>2467</v>
      </c>
      <c r="P359" s="276" t="s">
        <v>2452</v>
      </c>
      <c r="Q359" s="277">
        <v>100</v>
      </c>
      <c r="R359" s="276">
        <v>1E-4</v>
      </c>
      <c r="S359" s="276">
        <f>Q359*R359</f>
        <v>0.01</v>
      </c>
      <c r="T359" s="276">
        <v>1E-4</v>
      </c>
      <c r="U359" s="276">
        <v>1E-4</v>
      </c>
      <c r="V359" s="276" t="s">
        <v>2450</v>
      </c>
      <c r="W359" s="276" t="s">
        <v>2450</v>
      </c>
      <c r="X359" s="276" t="s">
        <v>2450</v>
      </c>
      <c r="Y359" s="276" t="s">
        <v>2450</v>
      </c>
      <c r="Z359" s="276" t="s">
        <v>2450</v>
      </c>
      <c r="AA359" s="276" t="s">
        <v>2450</v>
      </c>
      <c r="AB359" s="276" t="s">
        <v>2450</v>
      </c>
      <c r="AC359" s="278">
        <v>0.33333333333333331</v>
      </c>
      <c r="AD359" s="278">
        <v>0.75</v>
      </c>
      <c r="AE359" s="278">
        <v>0.6875</v>
      </c>
      <c r="AF359" s="278" t="s">
        <v>2453</v>
      </c>
      <c r="AG359" s="276" t="s">
        <v>2454</v>
      </c>
      <c r="AH359" s="276" t="s">
        <v>2470</v>
      </c>
      <c r="AI359" s="276" t="s">
        <v>2450</v>
      </c>
      <c r="AJ359" s="279" t="s">
        <v>2450</v>
      </c>
      <c r="AK359" s="280" t="s">
        <v>2531</v>
      </c>
    </row>
    <row r="360" spans="1:37" ht="12.75" customHeight="1" x14ac:dyDescent="0.25">
      <c r="A360" s="132"/>
      <c r="B360" s="275" t="s">
        <v>5478</v>
      </c>
      <c r="C360" s="276" t="s">
        <v>5479</v>
      </c>
      <c r="D360" s="276" t="s">
        <v>5480</v>
      </c>
      <c r="E360" s="276">
        <v>627</v>
      </c>
      <c r="F360" s="276" t="s">
        <v>5481</v>
      </c>
      <c r="G360" s="276" t="s">
        <v>5482</v>
      </c>
      <c r="H360" s="276" t="s">
        <v>5483</v>
      </c>
      <c r="I360" s="276" t="s">
        <v>2446</v>
      </c>
      <c r="J360" s="274" t="s">
        <v>2447</v>
      </c>
      <c r="K360" s="276" t="s">
        <v>5484</v>
      </c>
      <c r="L360" s="276" t="s">
        <v>5485</v>
      </c>
      <c r="M360" s="276" t="s">
        <v>2450</v>
      </c>
      <c r="N360" s="276" t="s">
        <v>2450</v>
      </c>
      <c r="O360" s="276" t="s">
        <v>2451</v>
      </c>
      <c r="P360" s="276" t="s">
        <v>2452</v>
      </c>
      <c r="Q360" s="277">
        <v>1000</v>
      </c>
      <c r="R360" s="276">
        <v>0.01</v>
      </c>
      <c r="S360" s="276">
        <f>Q360*R360</f>
        <v>10</v>
      </c>
      <c r="T360" s="276">
        <v>0.01</v>
      </c>
      <c r="U360" s="276">
        <v>0.01</v>
      </c>
      <c r="V360" s="276" t="s">
        <v>2450</v>
      </c>
      <c r="W360" s="276" t="s">
        <v>2450</v>
      </c>
      <c r="X360" s="276" t="s">
        <v>2450</v>
      </c>
      <c r="Y360" s="276" t="s">
        <v>2450</v>
      </c>
      <c r="Z360" s="276" t="s">
        <v>2450</v>
      </c>
      <c r="AA360" s="276" t="s">
        <v>2450</v>
      </c>
      <c r="AB360" s="276" t="s">
        <v>2450</v>
      </c>
      <c r="AC360" s="278">
        <v>0.33333333333333331</v>
      </c>
      <c r="AD360" s="278">
        <v>0.75</v>
      </c>
      <c r="AE360" s="278">
        <v>0.6875</v>
      </c>
      <c r="AF360" s="278" t="s">
        <v>2453</v>
      </c>
      <c r="AG360" s="276" t="s">
        <v>2454</v>
      </c>
      <c r="AH360" s="276" t="s">
        <v>2450</v>
      </c>
      <c r="AI360" s="276" t="s">
        <v>2450</v>
      </c>
      <c r="AJ360" s="279" t="s">
        <v>2450</v>
      </c>
      <c r="AK360" s="280" t="s">
        <v>2455</v>
      </c>
    </row>
    <row r="361" spans="1:37" ht="12.75" customHeight="1" x14ac:dyDescent="0.25">
      <c r="A361" s="132"/>
      <c r="B361" s="275" t="s">
        <v>5486</v>
      </c>
      <c r="C361" s="276" t="s">
        <v>5487</v>
      </c>
      <c r="D361" s="276" t="s">
        <v>5488</v>
      </c>
      <c r="E361" s="276">
        <v>788</v>
      </c>
      <c r="F361" s="276" t="s">
        <v>5489</v>
      </c>
      <c r="G361" s="276" t="s">
        <v>5490</v>
      </c>
      <c r="H361" s="276" t="s">
        <v>5491</v>
      </c>
      <c r="I361" s="276" t="s">
        <v>2523</v>
      </c>
      <c r="J361" s="274" t="s">
        <v>2524</v>
      </c>
      <c r="K361" s="276" t="s">
        <v>5492</v>
      </c>
      <c r="L361" s="276" t="s">
        <v>5493</v>
      </c>
      <c r="M361" s="276" t="s">
        <v>5494</v>
      </c>
      <c r="N361" s="276" t="s">
        <v>2450</v>
      </c>
      <c r="O361" s="276" t="s">
        <v>2467</v>
      </c>
      <c r="P361" s="276" t="s">
        <v>2452</v>
      </c>
      <c r="Q361" s="277">
        <v>100</v>
      </c>
      <c r="R361" s="276">
        <v>1E-4</v>
      </c>
      <c r="S361" s="276">
        <f>Q361*R361</f>
        <v>0.01</v>
      </c>
      <c r="T361" s="276">
        <v>1E-4</v>
      </c>
      <c r="U361" s="276">
        <v>1E-4</v>
      </c>
      <c r="V361" s="276" t="s">
        <v>2450</v>
      </c>
      <c r="W361" s="276" t="s">
        <v>2450</v>
      </c>
      <c r="X361" s="276" t="s">
        <v>2450</v>
      </c>
      <c r="Y361" s="276" t="s">
        <v>2450</v>
      </c>
      <c r="Z361" s="276" t="s">
        <v>2450</v>
      </c>
      <c r="AA361" s="276" t="s">
        <v>2450</v>
      </c>
      <c r="AB361" s="276" t="s">
        <v>2450</v>
      </c>
      <c r="AC361" s="278">
        <v>0.33333333333333331</v>
      </c>
      <c r="AD361" s="278">
        <v>0.75</v>
      </c>
      <c r="AE361" s="278">
        <v>0.6875</v>
      </c>
      <c r="AF361" s="278" t="s">
        <v>2453</v>
      </c>
      <c r="AG361" s="276" t="s">
        <v>2454</v>
      </c>
      <c r="AH361" s="276" t="s">
        <v>2470</v>
      </c>
      <c r="AI361" s="276" t="s">
        <v>2450</v>
      </c>
      <c r="AJ361" s="279" t="s">
        <v>2450</v>
      </c>
      <c r="AK361" s="280" t="s">
        <v>2531</v>
      </c>
    </row>
    <row r="362" spans="1:37" ht="12.75" customHeight="1" x14ac:dyDescent="0.25">
      <c r="A362" s="132"/>
      <c r="B362" s="290" t="s">
        <v>5495</v>
      </c>
      <c r="C362" s="276" t="s">
        <v>5496</v>
      </c>
      <c r="D362" s="276" t="s">
        <v>5497</v>
      </c>
      <c r="E362" s="276">
        <v>372</v>
      </c>
      <c r="F362" s="276" t="s">
        <v>5498</v>
      </c>
      <c r="G362" s="276" t="s">
        <v>5499</v>
      </c>
      <c r="H362" s="276" t="s">
        <v>5500</v>
      </c>
      <c r="I362" s="276" t="s">
        <v>2642</v>
      </c>
      <c r="J362" s="274" t="s">
        <v>2643</v>
      </c>
      <c r="K362" s="276" t="s">
        <v>5501</v>
      </c>
      <c r="L362" s="276" t="s">
        <v>2450</v>
      </c>
      <c r="M362" s="276" t="s">
        <v>2450</v>
      </c>
      <c r="N362" s="291" t="s">
        <v>5502</v>
      </c>
      <c r="O362" s="276" t="s">
        <v>2646</v>
      </c>
      <c r="P362" s="276" t="s">
        <v>2468</v>
      </c>
      <c r="Q362" s="276" t="s">
        <v>2450</v>
      </c>
      <c r="R362" s="276" t="s">
        <v>2450</v>
      </c>
      <c r="S362" s="276" t="s">
        <v>2450</v>
      </c>
      <c r="T362" s="276" t="s">
        <v>2450</v>
      </c>
      <c r="U362" s="276" t="s">
        <v>2450</v>
      </c>
      <c r="V362" s="276" t="s">
        <v>2450</v>
      </c>
      <c r="W362" s="276">
        <v>1E-4</v>
      </c>
      <c r="X362" s="276">
        <v>100</v>
      </c>
      <c r="Y362" s="276">
        <f>X362*W362</f>
        <v>0.01</v>
      </c>
      <c r="Z362" s="276">
        <v>1E-4</v>
      </c>
      <c r="AA362" s="276">
        <v>1E-4</v>
      </c>
      <c r="AB362" s="292" t="s">
        <v>2530</v>
      </c>
      <c r="AC362" s="278">
        <v>0.33333333333333331</v>
      </c>
      <c r="AD362" s="278">
        <v>0.89583333333333337</v>
      </c>
      <c r="AE362" s="278">
        <v>0.60416666666666663</v>
      </c>
      <c r="AF362" s="278" t="s">
        <v>2453</v>
      </c>
      <c r="AG362" s="276" t="s">
        <v>2454</v>
      </c>
      <c r="AH362" s="276" t="s">
        <v>2450</v>
      </c>
      <c r="AI362" s="276" t="s">
        <v>2450</v>
      </c>
      <c r="AJ362" s="279" t="s">
        <v>2450</v>
      </c>
      <c r="AK362" s="280" t="s">
        <v>2647</v>
      </c>
    </row>
    <row r="363" spans="1:37" ht="12.75" customHeight="1" x14ac:dyDescent="0.25">
      <c r="A363" s="132"/>
      <c r="B363" s="275" t="s">
        <v>5503</v>
      </c>
      <c r="C363" s="276" t="s">
        <v>5504</v>
      </c>
      <c r="D363" s="276" t="s">
        <v>5505</v>
      </c>
      <c r="E363" s="276">
        <v>2500</v>
      </c>
      <c r="F363" s="276" t="s">
        <v>5506</v>
      </c>
      <c r="G363" s="276" t="s">
        <v>5507</v>
      </c>
      <c r="H363" s="276" t="s">
        <v>5508</v>
      </c>
      <c r="I363" s="276" t="s">
        <v>2462</v>
      </c>
      <c r="J363" s="274" t="s">
        <v>2463</v>
      </c>
      <c r="K363" s="276" t="s">
        <v>5509</v>
      </c>
      <c r="L363" s="276" t="s">
        <v>5510</v>
      </c>
      <c r="M363" s="276" t="s">
        <v>5511</v>
      </c>
      <c r="N363" s="276" t="s">
        <v>2450</v>
      </c>
      <c r="O363" s="276" t="s">
        <v>2467</v>
      </c>
      <c r="P363" s="276" t="s">
        <v>2468</v>
      </c>
      <c r="Q363" s="277">
        <v>1000</v>
      </c>
      <c r="R363" s="276">
        <v>1E-4</v>
      </c>
      <c r="S363" s="276">
        <f>Q363*R363</f>
        <v>0.1</v>
      </c>
      <c r="T363" s="276">
        <v>1E-4</v>
      </c>
      <c r="U363" s="276">
        <v>1E-4</v>
      </c>
      <c r="V363" s="276" t="s">
        <v>2450</v>
      </c>
      <c r="W363" s="276" t="s">
        <v>2450</v>
      </c>
      <c r="X363" s="276" t="s">
        <v>2450</v>
      </c>
      <c r="Y363" s="276" t="s">
        <v>2450</v>
      </c>
      <c r="Z363" s="276" t="s">
        <v>2450</v>
      </c>
      <c r="AA363" s="276" t="s">
        <v>2450</v>
      </c>
      <c r="AB363" s="276" t="s">
        <v>2450</v>
      </c>
      <c r="AC363" s="278">
        <v>0.33333333333333331</v>
      </c>
      <c r="AD363" s="278">
        <v>0.75</v>
      </c>
      <c r="AE363" s="278">
        <v>0.75</v>
      </c>
      <c r="AF363" s="278" t="s">
        <v>2469</v>
      </c>
      <c r="AG363" s="276" t="s">
        <v>2454</v>
      </c>
      <c r="AH363" s="276" t="s">
        <v>2470</v>
      </c>
      <c r="AI363" s="276" t="s">
        <v>2450</v>
      </c>
      <c r="AJ363" s="279" t="s">
        <v>2450</v>
      </c>
      <c r="AK363" s="280" t="s">
        <v>2471</v>
      </c>
    </row>
    <row r="364" spans="1:37" ht="12.75" customHeight="1" x14ac:dyDescent="0.25">
      <c r="A364" s="132"/>
      <c r="B364" s="275" t="s">
        <v>5512</v>
      </c>
      <c r="C364" s="276" t="s">
        <v>5513</v>
      </c>
      <c r="D364" s="276" t="s">
        <v>5514</v>
      </c>
      <c r="E364" s="276">
        <v>627</v>
      </c>
      <c r="F364" s="276" t="s">
        <v>5515</v>
      </c>
      <c r="G364" s="276" t="s">
        <v>5516</v>
      </c>
      <c r="H364" s="276" t="s">
        <v>5517</v>
      </c>
      <c r="I364" s="276" t="s">
        <v>2446</v>
      </c>
      <c r="J364" s="274" t="s">
        <v>2447</v>
      </c>
      <c r="K364" s="276" t="s">
        <v>5518</v>
      </c>
      <c r="L364" s="276" t="s">
        <v>5519</v>
      </c>
      <c r="M364" s="276" t="s">
        <v>2450</v>
      </c>
      <c r="N364" s="276" t="s">
        <v>2450</v>
      </c>
      <c r="O364" s="276" t="s">
        <v>2451</v>
      </c>
      <c r="P364" s="276" t="s">
        <v>2452</v>
      </c>
      <c r="Q364" s="277">
        <v>1000</v>
      </c>
      <c r="R364" s="276">
        <v>0.01</v>
      </c>
      <c r="S364" s="276">
        <f>Q364*R364</f>
        <v>10</v>
      </c>
      <c r="T364" s="276">
        <v>0.01</v>
      </c>
      <c r="U364" s="276">
        <v>0.01</v>
      </c>
      <c r="V364" s="276" t="s">
        <v>2450</v>
      </c>
      <c r="W364" s="276" t="s">
        <v>2450</v>
      </c>
      <c r="X364" s="276" t="s">
        <v>2450</v>
      </c>
      <c r="Y364" s="276" t="s">
        <v>2450</v>
      </c>
      <c r="Z364" s="276" t="s">
        <v>2450</v>
      </c>
      <c r="AA364" s="276" t="s">
        <v>2450</v>
      </c>
      <c r="AB364" s="276" t="s">
        <v>2450</v>
      </c>
      <c r="AC364" s="278">
        <v>0.33333333333333331</v>
      </c>
      <c r="AD364" s="278">
        <v>0.75</v>
      </c>
      <c r="AE364" s="278">
        <v>0.6875</v>
      </c>
      <c r="AF364" s="278" t="s">
        <v>2453</v>
      </c>
      <c r="AG364" s="276" t="s">
        <v>2454</v>
      </c>
      <c r="AH364" s="276" t="s">
        <v>2450</v>
      </c>
      <c r="AI364" s="276" t="s">
        <v>2450</v>
      </c>
      <c r="AJ364" s="279" t="s">
        <v>2450</v>
      </c>
      <c r="AK364" s="280" t="s">
        <v>2455</v>
      </c>
    </row>
    <row r="365" spans="1:37" ht="12.75" customHeight="1" x14ac:dyDescent="0.25">
      <c r="A365" s="132"/>
      <c r="B365" s="290" t="s">
        <v>5520</v>
      </c>
      <c r="C365" s="276" t="s">
        <v>5521</v>
      </c>
      <c r="D365" s="276" t="s">
        <v>5522</v>
      </c>
      <c r="E365" s="276">
        <v>372</v>
      </c>
      <c r="F365" s="276" t="s">
        <v>5523</v>
      </c>
      <c r="G365" s="276" t="s">
        <v>5524</v>
      </c>
      <c r="H365" s="276" t="s">
        <v>5525</v>
      </c>
      <c r="I365" s="276" t="s">
        <v>2642</v>
      </c>
      <c r="J365" s="274" t="s">
        <v>2643</v>
      </c>
      <c r="K365" s="276" t="s">
        <v>5526</v>
      </c>
      <c r="L365" s="276" t="s">
        <v>2450</v>
      </c>
      <c r="M365" s="276" t="s">
        <v>2450</v>
      </c>
      <c r="N365" s="291" t="s">
        <v>5527</v>
      </c>
      <c r="O365" s="276" t="s">
        <v>2646</v>
      </c>
      <c r="P365" s="276" t="s">
        <v>2468</v>
      </c>
      <c r="Q365" s="276" t="s">
        <v>2450</v>
      </c>
      <c r="R365" s="276" t="s">
        <v>2450</v>
      </c>
      <c r="S365" s="276" t="s">
        <v>2450</v>
      </c>
      <c r="T365" s="276" t="s">
        <v>2450</v>
      </c>
      <c r="U365" s="276" t="s">
        <v>2450</v>
      </c>
      <c r="V365" s="276" t="s">
        <v>2450</v>
      </c>
      <c r="W365" s="276">
        <v>1E-4</v>
      </c>
      <c r="X365" s="276">
        <v>100</v>
      </c>
      <c r="Y365" s="276">
        <f>X365*W365</f>
        <v>0.01</v>
      </c>
      <c r="Z365" s="276">
        <v>1E-4</v>
      </c>
      <c r="AA365" s="276">
        <v>1E-4</v>
      </c>
      <c r="AB365" s="292" t="s">
        <v>2530</v>
      </c>
      <c r="AC365" s="278">
        <v>0.33333333333333331</v>
      </c>
      <c r="AD365" s="278">
        <v>0.89583333333333337</v>
      </c>
      <c r="AE365" s="278">
        <v>0.60416666666666663</v>
      </c>
      <c r="AF365" s="278" t="s">
        <v>2453</v>
      </c>
      <c r="AG365" s="276" t="s">
        <v>2454</v>
      </c>
      <c r="AH365" s="276" t="s">
        <v>2450</v>
      </c>
      <c r="AI365" s="276" t="s">
        <v>2450</v>
      </c>
      <c r="AJ365" s="279" t="s">
        <v>2450</v>
      </c>
      <c r="AK365" s="280" t="s">
        <v>2647</v>
      </c>
    </row>
    <row r="366" spans="1:37" ht="12.75" customHeight="1" x14ac:dyDescent="0.25">
      <c r="A366" s="132"/>
      <c r="B366" s="275" t="s">
        <v>5528</v>
      </c>
      <c r="C366" s="276" t="s">
        <v>5529</v>
      </c>
      <c r="D366" s="276" t="s">
        <v>5530</v>
      </c>
      <c r="E366" s="276">
        <v>966</v>
      </c>
      <c r="F366" s="276" t="s">
        <v>5531</v>
      </c>
      <c r="G366" s="276" t="s">
        <v>5532</v>
      </c>
      <c r="H366" s="276" t="s">
        <v>5533</v>
      </c>
      <c r="I366" s="276" t="s">
        <v>2511</v>
      </c>
      <c r="J366" s="274" t="s">
        <v>2512</v>
      </c>
      <c r="K366" s="276" t="s">
        <v>5534</v>
      </c>
      <c r="L366" s="276" t="s">
        <v>5535</v>
      </c>
      <c r="M366" s="276" t="s">
        <v>5536</v>
      </c>
      <c r="N366" s="276" t="s">
        <v>2450</v>
      </c>
      <c r="O366" s="276" t="s">
        <v>2467</v>
      </c>
      <c r="P366" s="276" t="s">
        <v>2452</v>
      </c>
      <c r="Q366" s="277">
        <v>100</v>
      </c>
      <c r="R366" s="276">
        <v>1E-4</v>
      </c>
      <c r="S366" s="276">
        <f t="shared" ref="S366:S376" si="22">Q366*R366</f>
        <v>0.01</v>
      </c>
      <c r="T366" s="276">
        <v>1E-4</v>
      </c>
      <c r="U366" s="276">
        <v>1E-4</v>
      </c>
      <c r="V366" s="276" t="s">
        <v>2450</v>
      </c>
      <c r="W366" s="276" t="s">
        <v>2450</v>
      </c>
      <c r="X366" s="276" t="s">
        <v>2450</v>
      </c>
      <c r="Y366" s="276" t="s">
        <v>2450</v>
      </c>
      <c r="Z366" s="276" t="s">
        <v>2450</v>
      </c>
      <c r="AA366" s="276" t="s">
        <v>2450</v>
      </c>
      <c r="AB366" s="276" t="s">
        <v>2450</v>
      </c>
      <c r="AC366" s="278">
        <v>0.33333333333333331</v>
      </c>
      <c r="AD366" s="278">
        <v>0.75</v>
      </c>
      <c r="AE366" s="278">
        <v>0.6875</v>
      </c>
      <c r="AF366" s="278" t="s">
        <v>2453</v>
      </c>
      <c r="AG366" s="276" t="s">
        <v>2454</v>
      </c>
      <c r="AH366" s="276" t="s">
        <v>2470</v>
      </c>
      <c r="AI366" s="276" t="s">
        <v>2450</v>
      </c>
      <c r="AJ366" s="279" t="s">
        <v>2450</v>
      </c>
      <c r="AK366" s="280" t="s">
        <v>2516</v>
      </c>
    </row>
    <row r="367" spans="1:37" ht="12.75" customHeight="1" x14ac:dyDescent="0.25">
      <c r="A367" s="132"/>
      <c r="B367" s="275" t="s">
        <v>5537</v>
      </c>
      <c r="C367" s="276" t="s">
        <v>5538</v>
      </c>
      <c r="D367" s="276" t="s">
        <v>5539</v>
      </c>
      <c r="E367" s="276">
        <v>627</v>
      </c>
      <c r="F367" s="276" t="s">
        <v>5540</v>
      </c>
      <c r="G367" s="276" t="s">
        <v>5541</v>
      </c>
      <c r="H367" s="276" t="s">
        <v>5542</v>
      </c>
      <c r="I367" s="276" t="s">
        <v>2446</v>
      </c>
      <c r="J367" s="274" t="s">
        <v>2447</v>
      </c>
      <c r="K367" s="276" t="s">
        <v>5543</v>
      </c>
      <c r="L367" s="276" t="s">
        <v>5544</v>
      </c>
      <c r="M367" s="276" t="s">
        <v>2450</v>
      </c>
      <c r="N367" s="276" t="s">
        <v>2450</v>
      </c>
      <c r="O367" s="276" t="s">
        <v>2451</v>
      </c>
      <c r="P367" s="276" t="s">
        <v>2452</v>
      </c>
      <c r="Q367" s="277">
        <v>1000</v>
      </c>
      <c r="R367" s="276">
        <v>0.01</v>
      </c>
      <c r="S367" s="276">
        <f t="shared" si="22"/>
        <v>10</v>
      </c>
      <c r="T367" s="276">
        <v>0.01</v>
      </c>
      <c r="U367" s="276">
        <v>0.01</v>
      </c>
      <c r="V367" s="276" t="s">
        <v>2450</v>
      </c>
      <c r="W367" s="276" t="s">
        <v>2450</v>
      </c>
      <c r="X367" s="276" t="s">
        <v>2450</v>
      </c>
      <c r="Y367" s="276" t="s">
        <v>2450</v>
      </c>
      <c r="Z367" s="276" t="s">
        <v>2450</v>
      </c>
      <c r="AA367" s="276" t="s">
        <v>2450</v>
      </c>
      <c r="AB367" s="276" t="s">
        <v>2450</v>
      </c>
      <c r="AC367" s="278">
        <v>0.33333333333333331</v>
      </c>
      <c r="AD367" s="278">
        <v>0.75</v>
      </c>
      <c r="AE367" s="278">
        <v>0.6875</v>
      </c>
      <c r="AF367" s="278" t="s">
        <v>2453</v>
      </c>
      <c r="AG367" s="276" t="s">
        <v>2454</v>
      </c>
      <c r="AH367" s="276" t="s">
        <v>2450</v>
      </c>
      <c r="AI367" s="276" t="s">
        <v>2450</v>
      </c>
      <c r="AJ367" s="279" t="s">
        <v>2450</v>
      </c>
      <c r="AK367" s="280" t="s">
        <v>2455</v>
      </c>
    </row>
    <row r="368" spans="1:37" ht="12.75" customHeight="1" x14ac:dyDescent="0.25">
      <c r="A368" s="132"/>
      <c r="B368" s="275" t="s">
        <v>5545</v>
      </c>
      <c r="C368" s="276" t="s">
        <v>5546</v>
      </c>
      <c r="D368" s="276" t="s">
        <v>5547</v>
      </c>
      <c r="E368" s="276">
        <v>2500</v>
      </c>
      <c r="F368" s="276" t="s">
        <v>5548</v>
      </c>
      <c r="G368" s="276" t="s">
        <v>5549</v>
      </c>
      <c r="H368" s="276" t="s">
        <v>5550</v>
      </c>
      <c r="I368" s="276" t="s">
        <v>2462</v>
      </c>
      <c r="J368" s="274" t="s">
        <v>2463</v>
      </c>
      <c r="K368" s="276" t="s">
        <v>5551</v>
      </c>
      <c r="L368" s="276" t="s">
        <v>5552</v>
      </c>
      <c r="M368" s="276" t="s">
        <v>5553</v>
      </c>
      <c r="N368" s="276" t="s">
        <v>2450</v>
      </c>
      <c r="O368" s="276" t="s">
        <v>2467</v>
      </c>
      <c r="P368" s="276" t="s">
        <v>2468</v>
      </c>
      <c r="Q368" s="277">
        <v>1000</v>
      </c>
      <c r="R368" s="276">
        <v>1E-4</v>
      </c>
      <c r="S368" s="276">
        <f t="shared" si="22"/>
        <v>0.1</v>
      </c>
      <c r="T368" s="276">
        <v>1E-4</v>
      </c>
      <c r="U368" s="276">
        <v>1E-4</v>
      </c>
      <c r="V368" s="276" t="s">
        <v>2450</v>
      </c>
      <c r="W368" s="276" t="s">
        <v>2450</v>
      </c>
      <c r="X368" s="276" t="s">
        <v>2450</v>
      </c>
      <c r="Y368" s="276" t="s">
        <v>2450</v>
      </c>
      <c r="Z368" s="276" t="s">
        <v>2450</v>
      </c>
      <c r="AA368" s="276" t="s">
        <v>2450</v>
      </c>
      <c r="AB368" s="276" t="s">
        <v>2450</v>
      </c>
      <c r="AC368" s="278">
        <v>0.33333333333333331</v>
      </c>
      <c r="AD368" s="278">
        <v>0.75</v>
      </c>
      <c r="AE368" s="278">
        <v>0.75</v>
      </c>
      <c r="AF368" s="278" t="s">
        <v>2469</v>
      </c>
      <c r="AG368" s="276" t="s">
        <v>2454</v>
      </c>
      <c r="AH368" s="276" t="s">
        <v>2470</v>
      </c>
      <c r="AI368" s="276" t="s">
        <v>2450</v>
      </c>
      <c r="AJ368" s="279" t="s">
        <v>2450</v>
      </c>
      <c r="AK368" s="280" t="s">
        <v>2471</v>
      </c>
    </row>
    <row r="369" spans="1:38" ht="12.75" customHeight="1" x14ac:dyDescent="0.25">
      <c r="A369" s="132"/>
      <c r="B369" s="275" t="s">
        <v>5554</v>
      </c>
      <c r="C369" s="276" t="s">
        <v>5555</v>
      </c>
      <c r="D369" s="276" t="s">
        <v>5556</v>
      </c>
      <c r="E369" s="276">
        <v>627</v>
      </c>
      <c r="F369" s="276" t="s">
        <v>5557</v>
      </c>
      <c r="G369" s="276" t="s">
        <v>5558</v>
      </c>
      <c r="H369" s="276" t="s">
        <v>5559</v>
      </c>
      <c r="I369" s="276" t="s">
        <v>2446</v>
      </c>
      <c r="J369" s="274" t="s">
        <v>2447</v>
      </c>
      <c r="K369" s="276" t="s">
        <v>5560</v>
      </c>
      <c r="L369" s="276" t="s">
        <v>5561</v>
      </c>
      <c r="M369" s="276" t="s">
        <v>2450</v>
      </c>
      <c r="N369" s="276" t="s">
        <v>2450</v>
      </c>
      <c r="O369" s="276" t="s">
        <v>2451</v>
      </c>
      <c r="P369" s="276" t="s">
        <v>2452</v>
      </c>
      <c r="Q369" s="277">
        <v>1000</v>
      </c>
      <c r="R369" s="276">
        <v>0.01</v>
      </c>
      <c r="S369" s="276">
        <f t="shared" si="22"/>
        <v>10</v>
      </c>
      <c r="T369" s="276">
        <v>0.01</v>
      </c>
      <c r="U369" s="276">
        <v>0.01</v>
      </c>
      <c r="V369" s="276" t="s">
        <v>2450</v>
      </c>
      <c r="W369" s="276" t="s">
        <v>2450</v>
      </c>
      <c r="X369" s="276" t="s">
        <v>2450</v>
      </c>
      <c r="Y369" s="276" t="s">
        <v>2450</v>
      </c>
      <c r="Z369" s="276" t="s">
        <v>2450</v>
      </c>
      <c r="AA369" s="276" t="s">
        <v>2450</v>
      </c>
      <c r="AB369" s="276" t="s">
        <v>2450</v>
      </c>
      <c r="AC369" s="278">
        <v>0.33333333333333331</v>
      </c>
      <c r="AD369" s="278">
        <v>0.75</v>
      </c>
      <c r="AE369" s="278">
        <v>0.6875</v>
      </c>
      <c r="AF369" s="278" t="s">
        <v>2453</v>
      </c>
      <c r="AG369" s="276" t="s">
        <v>2454</v>
      </c>
      <c r="AH369" s="276" t="s">
        <v>2450</v>
      </c>
      <c r="AI369" s="276" t="s">
        <v>2450</v>
      </c>
      <c r="AJ369" s="279" t="s">
        <v>2450</v>
      </c>
      <c r="AK369" s="280" t="s">
        <v>2455</v>
      </c>
    </row>
    <row r="370" spans="1:38" ht="12.75" customHeight="1" x14ac:dyDescent="0.25">
      <c r="A370" s="132"/>
      <c r="B370" s="290" t="s">
        <v>1701</v>
      </c>
      <c r="C370" s="276" t="s">
        <v>11406</v>
      </c>
      <c r="D370" s="276" t="s">
        <v>11407</v>
      </c>
      <c r="E370" s="276">
        <v>2500</v>
      </c>
      <c r="F370" s="276" t="s">
        <v>11408</v>
      </c>
      <c r="G370" s="276" t="s">
        <v>11409</v>
      </c>
      <c r="H370" s="276" t="s">
        <v>11410</v>
      </c>
      <c r="I370" s="276" t="s">
        <v>2462</v>
      </c>
      <c r="J370" s="274" t="s">
        <v>2463</v>
      </c>
      <c r="K370" s="276" t="s">
        <v>5563</v>
      </c>
      <c r="L370" s="276" t="s">
        <v>5564</v>
      </c>
      <c r="M370" s="276" t="s">
        <v>5565</v>
      </c>
      <c r="N370" s="291" t="s">
        <v>5563</v>
      </c>
      <c r="O370" s="276" t="s">
        <v>2467</v>
      </c>
      <c r="P370" s="276" t="s">
        <v>2468</v>
      </c>
      <c r="Q370" s="277">
        <v>1000</v>
      </c>
      <c r="R370" s="276">
        <v>1E-4</v>
      </c>
      <c r="S370" s="276">
        <f t="shared" si="22"/>
        <v>0.1</v>
      </c>
      <c r="T370" s="276">
        <v>1E-4</v>
      </c>
      <c r="U370" s="276">
        <v>1E-4</v>
      </c>
      <c r="V370" s="276" t="s">
        <v>2529</v>
      </c>
      <c r="W370" s="276">
        <v>1E-4</v>
      </c>
      <c r="X370" s="276">
        <v>1000</v>
      </c>
      <c r="Y370" s="276">
        <v>0.1</v>
      </c>
      <c r="Z370" s="276">
        <v>1E-4</v>
      </c>
      <c r="AA370" s="276">
        <v>1E-4</v>
      </c>
      <c r="AB370" s="299" t="s">
        <v>2970</v>
      </c>
      <c r="AC370" s="278">
        <v>0.33333333333333331</v>
      </c>
      <c r="AD370" s="278">
        <v>0.75</v>
      </c>
      <c r="AE370" s="278">
        <v>0.75</v>
      </c>
      <c r="AF370" s="278" t="s">
        <v>2469</v>
      </c>
      <c r="AG370" s="276" t="s">
        <v>2454</v>
      </c>
      <c r="AH370" s="276" t="s">
        <v>2470</v>
      </c>
      <c r="AI370" s="276" t="s">
        <v>2450</v>
      </c>
      <c r="AJ370" s="279" t="s">
        <v>2450</v>
      </c>
      <c r="AK370" s="280" t="s">
        <v>2471</v>
      </c>
    </row>
    <row r="371" spans="1:38" ht="12.75" customHeight="1" x14ac:dyDescent="0.25">
      <c r="A371" s="132"/>
      <c r="B371" s="275" t="s">
        <v>5566</v>
      </c>
      <c r="C371" s="276" t="s">
        <v>5567</v>
      </c>
      <c r="D371" s="276" t="s">
        <v>5568</v>
      </c>
      <c r="E371" s="276">
        <v>788</v>
      </c>
      <c r="F371" s="276" t="s">
        <v>5569</v>
      </c>
      <c r="G371" s="276" t="s">
        <v>5570</v>
      </c>
      <c r="H371" s="276" t="s">
        <v>5571</v>
      </c>
      <c r="I371" s="276" t="s">
        <v>2556</v>
      </c>
      <c r="J371" s="274" t="s">
        <v>2557</v>
      </c>
      <c r="K371" s="276" t="s">
        <v>5572</v>
      </c>
      <c r="L371" s="276" t="s">
        <v>5572</v>
      </c>
      <c r="M371" s="276" t="s">
        <v>5573</v>
      </c>
      <c r="N371" s="276" t="s">
        <v>2450</v>
      </c>
      <c r="O371" s="276" t="s">
        <v>2467</v>
      </c>
      <c r="P371" s="276" t="s">
        <v>2452</v>
      </c>
      <c r="Q371" s="277">
        <v>100</v>
      </c>
      <c r="R371" s="276">
        <v>1E-4</v>
      </c>
      <c r="S371" s="276">
        <f t="shared" si="22"/>
        <v>0.01</v>
      </c>
      <c r="T371" s="276">
        <v>1E-4</v>
      </c>
      <c r="U371" s="276">
        <v>1E-4</v>
      </c>
      <c r="V371" s="276" t="s">
        <v>2450</v>
      </c>
      <c r="W371" s="276" t="s">
        <v>2450</v>
      </c>
      <c r="X371" s="276" t="s">
        <v>2450</v>
      </c>
      <c r="Y371" s="276" t="s">
        <v>2450</v>
      </c>
      <c r="Z371" s="276" t="s">
        <v>2450</v>
      </c>
      <c r="AA371" s="276" t="s">
        <v>2450</v>
      </c>
      <c r="AB371" s="276" t="s">
        <v>2450</v>
      </c>
      <c r="AC371" s="278">
        <v>0.33333333333333331</v>
      </c>
      <c r="AD371" s="278">
        <v>0.75</v>
      </c>
      <c r="AE371" s="278">
        <v>0.6875</v>
      </c>
      <c r="AF371" s="278" t="s">
        <v>2453</v>
      </c>
      <c r="AG371" s="276" t="s">
        <v>2454</v>
      </c>
      <c r="AH371" s="276" t="s">
        <v>2470</v>
      </c>
      <c r="AI371" s="276" t="s">
        <v>2450</v>
      </c>
      <c r="AJ371" s="279" t="s">
        <v>2450</v>
      </c>
      <c r="AK371" s="280" t="s">
        <v>2561</v>
      </c>
    </row>
    <row r="372" spans="1:38" ht="12.75" customHeight="1" x14ac:dyDescent="0.25">
      <c r="A372" s="132"/>
      <c r="B372" s="275" t="s">
        <v>5574</v>
      </c>
      <c r="C372" s="276" t="s">
        <v>5575</v>
      </c>
      <c r="D372" s="276" t="s">
        <v>5576</v>
      </c>
      <c r="E372" s="276">
        <v>966</v>
      </c>
      <c r="F372" s="276" t="s">
        <v>5577</v>
      </c>
      <c r="G372" s="276" t="s">
        <v>5578</v>
      </c>
      <c r="H372" s="276" t="s">
        <v>5579</v>
      </c>
      <c r="I372" s="276" t="s">
        <v>2511</v>
      </c>
      <c r="J372" s="274" t="s">
        <v>2512</v>
      </c>
      <c r="K372" s="276" t="s">
        <v>5580</v>
      </c>
      <c r="L372" s="276" t="s">
        <v>5581</v>
      </c>
      <c r="M372" s="276" t="s">
        <v>2450</v>
      </c>
      <c r="N372" s="276" t="s">
        <v>2450</v>
      </c>
      <c r="O372" s="276" t="s">
        <v>2467</v>
      </c>
      <c r="P372" s="276" t="s">
        <v>2452</v>
      </c>
      <c r="Q372" s="277">
        <v>100</v>
      </c>
      <c r="R372" s="276">
        <v>1E-4</v>
      </c>
      <c r="S372" s="276">
        <f t="shared" si="22"/>
        <v>0.01</v>
      </c>
      <c r="T372" s="276">
        <v>1E-4</v>
      </c>
      <c r="U372" s="276">
        <v>1E-4</v>
      </c>
      <c r="V372" s="276" t="s">
        <v>2450</v>
      </c>
      <c r="W372" s="276" t="s">
        <v>2450</v>
      </c>
      <c r="X372" s="276" t="s">
        <v>2450</v>
      </c>
      <c r="Y372" s="276" t="s">
        <v>2450</v>
      </c>
      <c r="Z372" s="276" t="s">
        <v>2450</v>
      </c>
      <c r="AA372" s="276" t="s">
        <v>2450</v>
      </c>
      <c r="AB372" s="276" t="s">
        <v>2450</v>
      </c>
      <c r="AC372" s="278">
        <v>0.33333333333333331</v>
      </c>
      <c r="AD372" s="278">
        <v>0.75</v>
      </c>
      <c r="AE372" s="278">
        <v>0.6875</v>
      </c>
      <c r="AF372" s="278" t="s">
        <v>2453</v>
      </c>
      <c r="AG372" s="276" t="s">
        <v>2454</v>
      </c>
      <c r="AH372" s="276" t="s">
        <v>2450</v>
      </c>
      <c r="AI372" s="276" t="s">
        <v>2450</v>
      </c>
      <c r="AJ372" s="279" t="s">
        <v>2450</v>
      </c>
      <c r="AK372" s="280" t="s">
        <v>2516</v>
      </c>
    </row>
    <row r="373" spans="1:38" ht="12.75" customHeight="1" x14ac:dyDescent="0.25">
      <c r="A373" s="132"/>
      <c r="B373" s="314" t="s">
        <v>176</v>
      </c>
      <c r="C373" s="289" t="s">
        <v>5582</v>
      </c>
      <c r="D373" s="289" t="s">
        <v>5583</v>
      </c>
      <c r="E373" s="289">
        <v>627</v>
      </c>
      <c r="F373" s="289" t="s">
        <v>5584</v>
      </c>
      <c r="G373" s="289" t="s">
        <v>5585</v>
      </c>
      <c r="H373" s="289" t="s">
        <v>5586</v>
      </c>
      <c r="I373" s="289" t="s">
        <v>2446</v>
      </c>
      <c r="J373" s="320" t="s">
        <v>2447</v>
      </c>
      <c r="K373" s="289" t="s">
        <v>5587</v>
      </c>
      <c r="L373" s="276" t="s">
        <v>5588</v>
      </c>
      <c r="M373" s="276" t="s">
        <v>2450</v>
      </c>
      <c r="N373" s="276" t="s">
        <v>2450</v>
      </c>
      <c r="O373" s="276" t="s">
        <v>2451</v>
      </c>
      <c r="P373" s="276" t="s">
        <v>2452</v>
      </c>
      <c r="Q373" s="277">
        <v>1000</v>
      </c>
      <c r="R373" s="276">
        <v>0.01</v>
      </c>
      <c r="S373" s="276">
        <f t="shared" si="22"/>
        <v>10</v>
      </c>
      <c r="T373" s="276">
        <v>0.01</v>
      </c>
      <c r="U373" s="276">
        <v>0.01</v>
      </c>
      <c r="V373" s="276" t="s">
        <v>2450</v>
      </c>
      <c r="W373" s="276" t="s">
        <v>2450</v>
      </c>
      <c r="X373" s="276" t="s">
        <v>2450</v>
      </c>
      <c r="Y373" s="276" t="s">
        <v>2450</v>
      </c>
      <c r="Z373" s="276" t="s">
        <v>2450</v>
      </c>
      <c r="AA373" s="276" t="s">
        <v>2450</v>
      </c>
      <c r="AB373" s="276" t="s">
        <v>2450</v>
      </c>
      <c r="AC373" s="278">
        <v>0.33333333333333331</v>
      </c>
      <c r="AD373" s="278">
        <v>0.75</v>
      </c>
      <c r="AE373" s="278">
        <v>0.6875</v>
      </c>
      <c r="AF373" s="278" t="s">
        <v>2453</v>
      </c>
      <c r="AG373" s="276" t="s">
        <v>2454</v>
      </c>
      <c r="AH373" s="276" t="s">
        <v>2450</v>
      </c>
      <c r="AI373" s="276" t="s">
        <v>2450</v>
      </c>
      <c r="AJ373" s="279" t="s">
        <v>2450</v>
      </c>
      <c r="AK373" s="280" t="s">
        <v>2455</v>
      </c>
    </row>
    <row r="374" spans="1:38" ht="12.75" customHeight="1" x14ac:dyDescent="0.25">
      <c r="A374" s="132"/>
      <c r="B374" s="290" t="s">
        <v>5589</v>
      </c>
      <c r="C374" s="276" t="s">
        <v>5590</v>
      </c>
      <c r="D374" s="276" t="s">
        <v>5591</v>
      </c>
      <c r="E374" s="276">
        <v>762</v>
      </c>
      <c r="F374" s="276" t="s">
        <v>5592</v>
      </c>
      <c r="G374" s="276" t="s">
        <v>5593</v>
      </c>
      <c r="H374" s="276" t="s">
        <v>5594</v>
      </c>
      <c r="I374" s="276" t="s">
        <v>2586</v>
      </c>
      <c r="J374" s="274" t="s">
        <v>2587</v>
      </c>
      <c r="K374" s="276" t="s">
        <v>5595</v>
      </c>
      <c r="L374" s="276" t="s">
        <v>5596</v>
      </c>
      <c r="M374" s="276" t="s">
        <v>5597</v>
      </c>
      <c r="N374" s="291" t="s">
        <v>5595</v>
      </c>
      <c r="O374" s="276" t="s">
        <v>2467</v>
      </c>
      <c r="P374" s="276" t="s">
        <v>2452</v>
      </c>
      <c r="Q374" s="277">
        <v>100</v>
      </c>
      <c r="R374" s="276">
        <v>1E-4</v>
      </c>
      <c r="S374" s="276">
        <f t="shared" si="22"/>
        <v>0.01</v>
      </c>
      <c r="T374" s="276">
        <v>1E-4</v>
      </c>
      <c r="U374" s="276">
        <v>1E-4</v>
      </c>
      <c r="V374" s="276" t="s">
        <v>2529</v>
      </c>
      <c r="W374" s="276">
        <v>1E-4</v>
      </c>
      <c r="X374" s="276">
        <v>100</v>
      </c>
      <c r="Y374" s="276">
        <v>0.01</v>
      </c>
      <c r="Z374" s="276">
        <v>1E-4</v>
      </c>
      <c r="AA374" s="276">
        <v>1E-4</v>
      </c>
      <c r="AB374" s="292" t="s">
        <v>2530</v>
      </c>
      <c r="AC374" s="278">
        <v>0.33333333333333331</v>
      </c>
      <c r="AD374" s="278">
        <v>0.75</v>
      </c>
      <c r="AE374" s="278">
        <v>0.6875</v>
      </c>
      <c r="AF374" s="278" t="s">
        <v>2453</v>
      </c>
      <c r="AG374" s="276" t="s">
        <v>2454</v>
      </c>
      <c r="AH374" s="276" t="s">
        <v>2470</v>
      </c>
      <c r="AI374" s="276" t="s">
        <v>2450</v>
      </c>
      <c r="AJ374" s="279" t="s">
        <v>2450</v>
      </c>
      <c r="AK374" s="280" t="s">
        <v>2591</v>
      </c>
    </row>
    <row r="375" spans="1:38" s="169" customFormat="1" ht="12.75" customHeight="1" x14ac:dyDescent="0.25">
      <c r="A375" s="132"/>
      <c r="B375" s="275" t="s">
        <v>5598</v>
      </c>
      <c r="C375" s="276" t="s">
        <v>5599</v>
      </c>
      <c r="D375" s="276" t="s">
        <v>5600</v>
      </c>
      <c r="E375" s="276">
        <v>788</v>
      </c>
      <c r="F375" s="276" t="s">
        <v>5601</v>
      </c>
      <c r="G375" s="276" t="s">
        <v>5602</v>
      </c>
      <c r="H375" s="276" t="s">
        <v>5603</v>
      </c>
      <c r="I375" s="276" t="s">
        <v>2523</v>
      </c>
      <c r="J375" s="274" t="s">
        <v>2524</v>
      </c>
      <c r="K375" s="276" t="s">
        <v>5604</v>
      </c>
      <c r="L375" s="276" t="s">
        <v>5605</v>
      </c>
      <c r="M375" s="276" t="s">
        <v>5606</v>
      </c>
      <c r="N375" s="276" t="s">
        <v>2450</v>
      </c>
      <c r="O375" s="276" t="s">
        <v>2467</v>
      </c>
      <c r="P375" s="276" t="s">
        <v>2452</v>
      </c>
      <c r="Q375" s="277">
        <v>100</v>
      </c>
      <c r="R375" s="276">
        <v>1E-4</v>
      </c>
      <c r="S375" s="276">
        <f t="shared" si="22"/>
        <v>0.01</v>
      </c>
      <c r="T375" s="276">
        <v>1E-4</v>
      </c>
      <c r="U375" s="276">
        <v>1E-4</v>
      </c>
      <c r="V375" s="276" t="s">
        <v>2450</v>
      </c>
      <c r="W375" s="276" t="s">
        <v>2450</v>
      </c>
      <c r="X375" s="276" t="s">
        <v>2450</v>
      </c>
      <c r="Y375" s="276" t="s">
        <v>2450</v>
      </c>
      <c r="Z375" s="276" t="s">
        <v>2450</v>
      </c>
      <c r="AA375" s="276" t="s">
        <v>2450</v>
      </c>
      <c r="AB375" s="276" t="s">
        <v>2450</v>
      </c>
      <c r="AC375" s="278">
        <v>0.33333333333333331</v>
      </c>
      <c r="AD375" s="278">
        <v>0.75</v>
      </c>
      <c r="AE375" s="278">
        <v>0.6875</v>
      </c>
      <c r="AF375" s="278" t="s">
        <v>2453</v>
      </c>
      <c r="AG375" s="276" t="s">
        <v>2454</v>
      </c>
      <c r="AH375" s="276" t="s">
        <v>2470</v>
      </c>
      <c r="AI375" s="276" t="s">
        <v>2450</v>
      </c>
      <c r="AJ375" s="279" t="s">
        <v>2450</v>
      </c>
      <c r="AK375" s="280" t="s">
        <v>2531</v>
      </c>
      <c r="AL375" s="135"/>
    </row>
    <row r="376" spans="1:38" ht="12.75" customHeight="1" x14ac:dyDescent="0.25">
      <c r="A376" s="132"/>
      <c r="B376" s="275" t="s">
        <v>5607</v>
      </c>
      <c r="C376" s="276" t="s">
        <v>5608</v>
      </c>
      <c r="D376" s="276" t="s">
        <v>5609</v>
      </c>
      <c r="E376" s="276">
        <v>762</v>
      </c>
      <c r="F376" s="276" t="s">
        <v>5610</v>
      </c>
      <c r="G376" s="276" t="s">
        <v>5611</v>
      </c>
      <c r="H376" s="276" t="s">
        <v>5612</v>
      </c>
      <c r="I376" s="276" t="s">
        <v>2586</v>
      </c>
      <c r="J376" s="274" t="s">
        <v>2587</v>
      </c>
      <c r="K376" s="276" t="s">
        <v>5613</v>
      </c>
      <c r="L376" s="276" t="s">
        <v>5614</v>
      </c>
      <c r="M376" s="276" t="s">
        <v>5615</v>
      </c>
      <c r="N376" s="276" t="s">
        <v>2450</v>
      </c>
      <c r="O376" s="276" t="s">
        <v>2467</v>
      </c>
      <c r="P376" s="276" t="s">
        <v>2452</v>
      </c>
      <c r="Q376" s="277">
        <v>100</v>
      </c>
      <c r="R376" s="276">
        <v>1E-4</v>
      </c>
      <c r="S376" s="276">
        <f t="shared" si="22"/>
        <v>0.01</v>
      </c>
      <c r="T376" s="276">
        <v>1E-4</v>
      </c>
      <c r="U376" s="276">
        <v>1E-4</v>
      </c>
      <c r="V376" s="276" t="s">
        <v>2450</v>
      </c>
      <c r="W376" s="276" t="s">
        <v>2450</v>
      </c>
      <c r="X376" s="276" t="s">
        <v>2450</v>
      </c>
      <c r="Y376" s="276" t="s">
        <v>2450</v>
      </c>
      <c r="Z376" s="276" t="s">
        <v>2450</v>
      </c>
      <c r="AA376" s="276" t="s">
        <v>2450</v>
      </c>
      <c r="AB376" s="276" t="s">
        <v>2450</v>
      </c>
      <c r="AC376" s="278">
        <v>0.33333333333333331</v>
      </c>
      <c r="AD376" s="278">
        <v>0.75</v>
      </c>
      <c r="AE376" s="278">
        <v>0.6875</v>
      </c>
      <c r="AF376" s="278" t="s">
        <v>2453</v>
      </c>
      <c r="AG376" s="276" t="s">
        <v>2454</v>
      </c>
      <c r="AH376" s="276" t="s">
        <v>2470</v>
      </c>
      <c r="AI376" s="276" t="s">
        <v>2450</v>
      </c>
      <c r="AJ376" s="279" t="s">
        <v>2450</v>
      </c>
      <c r="AK376" s="280" t="s">
        <v>2591</v>
      </c>
    </row>
    <row r="377" spans="1:38" ht="12.75" customHeight="1" x14ac:dyDescent="0.25">
      <c r="A377" s="132"/>
      <c r="B377" s="321" t="s">
        <v>5616</v>
      </c>
      <c r="C377" s="322" t="s">
        <v>5617</v>
      </c>
      <c r="D377" s="276" t="s">
        <v>5618</v>
      </c>
      <c r="E377" s="276">
        <v>966</v>
      </c>
      <c r="F377" s="276" t="s">
        <v>5619</v>
      </c>
      <c r="G377" s="323" t="s">
        <v>5620</v>
      </c>
      <c r="H377" s="324" t="s">
        <v>5621</v>
      </c>
      <c r="I377" s="324" t="s">
        <v>2511</v>
      </c>
      <c r="J377" s="325" t="s">
        <v>2512</v>
      </c>
      <c r="K377" s="324" t="s">
        <v>5622</v>
      </c>
      <c r="L377" s="326" t="s">
        <v>5622</v>
      </c>
      <c r="M377" s="326" t="s">
        <v>5623</v>
      </c>
      <c r="N377" s="326" t="s">
        <v>2450</v>
      </c>
      <c r="O377" s="326" t="s">
        <v>2467</v>
      </c>
      <c r="P377" s="326" t="s">
        <v>2452</v>
      </c>
      <c r="Q377" s="327">
        <v>100</v>
      </c>
      <c r="R377" s="326">
        <v>1E-4</v>
      </c>
      <c r="S377" s="326">
        <v>0.01</v>
      </c>
      <c r="T377" s="326">
        <v>1E-4</v>
      </c>
      <c r="U377" s="326">
        <v>1E-4</v>
      </c>
      <c r="V377" s="276" t="s">
        <v>2450</v>
      </c>
      <c r="W377" s="276" t="s">
        <v>2450</v>
      </c>
      <c r="X377" s="276" t="s">
        <v>2450</v>
      </c>
      <c r="Y377" s="276" t="s">
        <v>2450</v>
      </c>
      <c r="Z377" s="276" t="s">
        <v>2450</v>
      </c>
      <c r="AA377" s="276" t="s">
        <v>2450</v>
      </c>
      <c r="AB377" s="276" t="s">
        <v>2450</v>
      </c>
      <c r="AC377" s="328">
        <v>0.33333333333333331</v>
      </c>
      <c r="AD377" s="328">
        <v>0.75</v>
      </c>
      <c r="AE377" s="328">
        <v>0.6875</v>
      </c>
      <c r="AF377" s="328" t="s">
        <v>2453</v>
      </c>
      <c r="AG377" s="326" t="s">
        <v>2454</v>
      </c>
      <c r="AH377" s="326" t="s">
        <v>2470</v>
      </c>
      <c r="AI377" s="276" t="s">
        <v>2450</v>
      </c>
      <c r="AJ377" s="279" t="s">
        <v>2450</v>
      </c>
      <c r="AK377" s="280" t="s">
        <v>2516</v>
      </c>
    </row>
    <row r="378" spans="1:38" ht="12.75" customHeight="1" x14ac:dyDescent="0.25">
      <c r="A378" s="132"/>
      <c r="B378" s="275" t="s">
        <v>5624</v>
      </c>
      <c r="C378" s="276" t="s">
        <v>5625</v>
      </c>
      <c r="D378" s="276" t="s">
        <v>5626</v>
      </c>
      <c r="E378" s="276">
        <v>788</v>
      </c>
      <c r="F378" s="276" t="s">
        <v>5627</v>
      </c>
      <c r="G378" s="276" t="s">
        <v>5628</v>
      </c>
      <c r="H378" s="276" t="s">
        <v>5629</v>
      </c>
      <c r="I378" s="276" t="s">
        <v>2523</v>
      </c>
      <c r="J378" s="274" t="s">
        <v>2524</v>
      </c>
      <c r="K378" s="276" t="s">
        <v>5630</v>
      </c>
      <c r="L378" s="276" t="s">
        <v>5631</v>
      </c>
      <c r="M378" s="276" t="s">
        <v>5632</v>
      </c>
      <c r="N378" s="276" t="s">
        <v>2450</v>
      </c>
      <c r="O378" s="276" t="s">
        <v>2467</v>
      </c>
      <c r="P378" s="276" t="s">
        <v>2452</v>
      </c>
      <c r="Q378" s="277">
        <v>100</v>
      </c>
      <c r="R378" s="276">
        <v>1E-4</v>
      </c>
      <c r="S378" s="276">
        <f t="shared" ref="S378:S389" si="23">Q378*R378</f>
        <v>0.01</v>
      </c>
      <c r="T378" s="276">
        <v>1E-4</v>
      </c>
      <c r="U378" s="276">
        <v>1E-4</v>
      </c>
      <c r="V378" s="276" t="s">
        <v>2450</v>
      </c>
      <c r="W378" s="276" t="s">
        <v>2450</v>
      </c>
      <c r="X378" s="276" t="s">
        <v>2450</v>
      </c>
      <c r="Y378" s="276" t="s">
        <v>2450</v>
      </c>
      <c r="Z378" s="276" t="s">
        <v>2450</v>
      </c>
      <c r="AA378" s="276" t="s">
        <v>2450</v>
      </c>
      <c r="AB378" s="276" t="s">
        <v>2450</v>
      </c>
      <c r="AC378" s="278">
        <v>0.33333333333333331</v>
      </c>
      <c r="AD378" s="278">
        <v>0.75</v>
      </c>
      <c r="AE378" s="278">
        <v>0.6875</v>
      </c>
      <c r="AF378" s="278" t="s">
        <v>2453</v>
      </c>
      <c r="AG378" s="276" t="s">
        <v>2454</v>
      </c>
      <c r="AH378" s="276" t="s">
        <v>2470</v>
      </c>
      <c r="AI378" s="276" t="s">
        <v>2450</v>
      </c>
      <c r="AJ378" s="279" t="s">
        <v>2450</v>
      </c>
      <c r="AK378" s="280" t="s">
        <v>2531</v>
      </c>
    </row>
    <row r="379" spans="1:38" ht="12.75" customHeight="1" x14ac:dyDescent="0.25">
      <c r="A379" s="132"/>
      <c r="B379" s="275" t="s">
        <v>5633</v>
      </c>
      <c r="C379" s="276" t="s">
        <v>5634</v>
      </c>
      <c r="D379" s="276" t="s">
        <v>5635</v>
      </c>
      <c r="E379" s="276">
        <v>725</v>
      </c>
      <c r="F379" s="276" t="s">
        <v>5636</v>
      </c>
      <c r="G379" s="276" t="s">
        <v>5637</v>
      </c>
      <c r="H379" s="276" t="s">
        <v>5638</v>
      </c>
      <c r="I379" s="276" t="s">
        <v>3565</v>
      </c>
      <c r="J379" s="274" t="s">
        <v>3566</v>
      </c>
      <c r="K379" s="276" t="s">
        <v>5639</v>
      </c>
      <c r="L379" s="276" t="s">
        <v>5640</v>
      </c>
      <c r="M379" s="276" t="s">
        <v>5641</v>
      </c>
      <c r="N379" s="276" t="s">
        <v>2450</v>
      </c>
      <c r="O379" s="276" t="s">
        <v>2467</v>
      </c>
      <c r="P379" s="276" t="s">
        <v>2452</v>
      </c>
      <c r="Q379" s="277">
        <v>100</v>
      </c>
      <c r="R379" s="276">
        <v>1E-4</v>
      </c>
      <c r="S379" s="276">
        <f t="shared" si="23"/>
        <v>0.01</v>
      </c>
      <c r="T379" s="276">
        <v>1E-4</v>
      </c>
      <c r="U379" s="276">
        <v>1E-4</v>
      </c>
      <c r="V379" s="276" t="s">
        <v>2450</v>
      </c>
      <c r="W379" s="276" t="s">
        <v>2450</v>
      </c>
      <c r="X379" s="276" t="s">
        <v>2450</v>
      </c>
      <c r="Y379" s="276" t="s">
        <v>2450</v>
      </c>
      <c r="Z379" s="276" t="s">
        <v>2450</v>
      </c>
      <c r="AA379" s="276" t="s">
        <v>2450</v>
      </c>
      <c r="AB379" s="276" t="s">
        <v>2450</v>
      </c>
      <c r="AC379" s="278">
        <v>0.33333333333333331</v>
      </c>
      <c r="AD379" s="278">
        <v>0.75</v>
      </c>
      <c r="AE379" s="278">
        <v>0.6875</v>
      </c>
      <c r="AF379" s="278" t="s">
        <v>2453</v>
      </c>
      <c r="AG379" s="276" t="s">
        <v>2454</v>
      </c>
      <c r="AH379" s="276" t="s">
        <v>2470</v>
      </c>
      <c r="AI379" s="276" t="s">
        <v>2450</v>
      </c>
      <c r="AJ379" s="279" t="s">
        <v>2450</v>
      </c>
      <c r="AK379" s="280" t="s">
        <v>3570</v>
      </c>
    </row>
    <row r="380" spans="1:38" ht="12.75" customHeight="1" x14ac:dyDescent="0.25">
      <c r="A380" s="132"/>
      <c r="B380" s="290" t="s">
        <v>118</v>
      </c>
      <c r="C380" s="276" t="s">
        <v>5642</v>
      </c>
      <c r="D380" s="276" t="s">
        <v>5643</v>
      </c>
      <c r="E380" s="276">
        <v>2500</v>
      </c>
      <c r="F380" s="276" t="s">
        <v>5644</v>
      </c>
      <c r="G380" s="276" t="s">
        <v>5645</v>
      </c>
      <c r="H380" s="276" t="s">
        <v>5646</v>
      </c>
      <c r="I380" s="276" t="s">
        <v>2462</v>
      </c>
      <c r="J380" s="274" t="s">
        <v>2463</v>
      </c>
      <c r="K380" s="276" t="s">
        <v>5647</v>
      </c>
      <c r="L380" s="276" t="s">
        <v>5648</v>
      </c>
      <c r="M380" s="276" t="s">
        <v>5649</v>
      </c>
      <c r="N380" s="291" t="s">
        <v>5647</v>
      </c>
      <c r="O380" s="276" t="s">
        <v>2467</v>
      </c>
      <c r="P380" s="276" t="s">
        <v>2468</v>
      </c>
      <c r="Q380" s="277">
        <v>1000</v>
      </c>
      <c r="R380" s="276">
        <v>1E-4</v>
      </c>
      <c r="S380" s="276">
        <f t="shared" si="23"/>
        <v>0.1</v>
      </c>
      <c r="T380" s="276">
        <v>1E-4</v>
      </c>
      <c r="U380" s="276">
        <v>1E-4</v>
      </c>
      <c r="V380" s="276" t="s">
        <v>2529</v>
      </c>
      <c r="W380" s="276">
        <v>1E-4</v>
      </c>
      <c r="X380" s="276">
        <v>1000</v>
      </c>
      <c r="Y380" s="276">
        <v>0.1</v>
      </c>
      <c r="Z380" s="276">
        <v>1E-4</v>
      </c>
      <c r="AA380" s="276">
        <v>1E-4</v>
      </c>
      <c r="AB380" s="299" t="s">
        <v>2970</v>
      </c>
      <c r="AC380" s="278">
        <v>0.33333333333333331</v>
      </c>
      <c r="AD380" s="278">
        <v>0.75</v>
      </c>
      <c r="AE380" s="278">
        <v>0.75</v>
      </c>
      <c r="AF380" s="278" t="s">
        <v>2469</v>
      </c>
      <c r="AG380" s="276" t="s">
        <v>2454</v>
      </c>
      <c r="AH380" s="276" t="s">
        <v>2470</v>
      </c>
      <c r="AI380" s="276" t="s">
        <v>2450</v>
      </c>
      <c r="AJ380" s="279" t="s">
        <v>2450</v>
      </c>
      <c r="AK380" s="280" t="s">
        <v>2471</v>
      </c>
    </row>
    <row r="381" spans="1:38" ht="12.75" customHeight="1" x14ac:dyDescent="0.25">
      <c r="A381" s="132"/>
      <c r="B381" s="275" t="s">
        <v>277</v>
      </c>
      <c r="C381" s="276" t="s">
        <v>5650</v>
      </c>
      <c r="D381" s="276" t="s">
        <v>5651</v>
      </c>
      <c r="E381" s="276">
        <v>788</v>
      </c>
      <c r="F381" s="276" t="s">
        <v>5652</v>
      </c>
      <c r="G381" s="276" t="s">
        <v>5653</v>
      </c>
      <c r="H381" s="276" t="s">
        <v>5654</v>
      </c>
      <c r="I381" s="276" t="s">
        <v>2523</v>
      </c>
      <c r="J381" s="274" t="s">
        <v>2524</v>
      </c>
      <c r="K381" s="276" t="s">
        <v>5655</v>
      </c>
      <c r="L381" s="276" t="s">
        <v>5656</v>
      </c>
      <c r="M381" s="276" t="s">
        <v>5657</v>
      </c>
      <c r="N381" s="276" t="s">
        <v>2450</v>
      </c>
      <c r="O381" s="276" t="s">
        <v>2467</v>
      </c>
      <c r="P381" s="276" t="s">
        <v>2452</v>
      </c>
      <c r="Q381" s="277">
        <v>100</v>
      </c>
      <c r="R381" s="276">
        <v>1E-4</v>
      </c>
      <c r="S381" s="276">
        <f t="shared" si="23"/>
        <v>0.01</v>
      </c>
      <c r="T381" s="276">
        <v>1E-4</v>
      </c>
      <c r="U381" s="276">
        <v>1E-4</v>
      </c>
      <c r="V381" s="276" t="s">
        <v>2450</v>
      </c>
      <c r="W381" s="276" t="s">
        <v>2450</v>
      </c>
      <c r="X381" s="276" t="s">
        <v>2450</v>
      </c>
      <c r="Y381" s="276" t="s">
        <v>2450</v>
      </c>
      <c r="Z381" s="276" t="s">
        <v>2450</v>
      </c>
      <c r="AA381" s="276" t="s">
        <v>2450</v>
      </c>
      <c r="AB381" s="276" t="s">
        <v>2450</v>
      </c>
      <c r="AC381" s="278">
        <v>0.33333333333333331</v>
      </c>
      <c r="AD381" s="278">
        <v>0.75</v>
      </c>
      <c r="AE381" s="278">
        <v>0.6875</v>
      </c>
      <c r="AF381" s="278" t="s">
        <v>2453</v>
      </c>
      <c r="AG381" s="276" t="s">
        <v>2454</v>
      </c>
      <c r="AH381" s="276" t="s">
        <v>2470</v>
      </c>
      <c r="AI381" s="276" t="s">
        <v>2450</v>
      </c>
      <c r="AJ381" s="279" t="s">
        <v>2450</v>
      </c>
      <c r="AK381" s="280" t="s">
        <v>2531</v>
      </c>
    </row>
    <row r="382" spans="1:38" ht="12.75" customHeight="1" x14ac:dyDescent="0.25">
      <c r="A382" s="132"/>
      <c r="B382" s="275" t="s">
        <v>5658</v>
      </c>
      <c r="C382" s="276" t="s">
        <v>5659</v>
      </c>
      <c r="D382" s="276" t="s">
        <v>5660</v>
      </c>
      <c r="E382" s="276">
        <v>627</v>
      </c>
      <c r="F382" s="276" t="s">
        <v>5661</v>
      </c>
      <c r="G382" s="276" t="s">
        <v>5662</v>
      </c>
      <c r="H382" s="276" t="s">
        <v>5663</v>
      </c>
      <c r="I382" s="276" t="s">
        <v>2446</v>
      </c>
      <c r="J382" s="274" t="s">
        <v>2447</v>
      </c>
      <c r="K382" s="276" t="s">
        <v>5664</v>
      </c>
      <c r="L382" s="276" t="s">
        <v>5665</v>
      </c>
      <c r="M382" s="276" t="s">
        <v>2450</v>
      </c>
      <c r="N382" s="276" t="s">
        <v>2450</v>
      </c>
      <c r="O382" s="276" t="s">
        <v>2451</v>
      </c>
      <c r="P382" s="276" t="s">
        <v>2452</v>
      </c>
      <c r="Q382" s="277">
        <v>1000</v>
      </c>
      <c r="R382" s="276">
        <v>0.01</v>
      </c>
      <c r="S382" s="276">
        <f t="shared" si="23"/>
        <v>10</v>
      </c>
      <c r="T382" s="276">
        <v>0.01</v>
      </c>
      <c r="U382" s="276">
        <v>0.01</v>
      </c>
      <c r="V382" s="276" t="s">
        <v>2450</v>
      </c>
      <c r="W382" s="276" t="s">
        <v>2450</v>
      </c>
      <c r="X382" s="276" t="s">
        <v>2450</v>
      </c>
      <c r="Y382" s="276" t="s">
        <v>2450</v>
      </c>
      <c r="Z382" s="276" t="s">
        <v>2450</v>
      </c>
      <c r="AA382" s="276" t="s">
        <v>2450</v>
      </c>
      <c r="AB382" s="276" t="s">
        <v>2450</v>
      </c>
      <c r="AC382" s="278">
        <v>0.33333333333333331</v>
      </c>
      <c r="AD382" s="278">
        <v>0.75</v>
      </c>
      <c r="AE382" s="278">
        <v>0.6875</v>
      </c>
      <c r="AF382" s="278" t="s">
        <v>2453</v>
      </c>
      <c r="AG382" s="276" t="s">
        <v>2454</v>
      </c>
      <c r="AH382" s="276" t="s">
        <v>2450</v>
      </c>
      <c r="AI382" s="276" t="s">
        <v>2450</v>
      </c>
      <c r="AJ382" s="279" t="s">
        <v>2450</v>
      </c>
      <c r="AK382" s="280" t="s">
        <v>2455</v>
      </c>
    </row>
    <row r="383" spans="1:38" ht="12.75" customHeight="1" x14ac:dyDescent="0.25">
      <c r="A383" s="132"/>
      <c r="B383" s="275" t="s">
        <v>5666</v>
      </c>
      <c r="C383" s="276" t="s">
        <v>5667</v>
      </c>
      <c r="D383" s="276" t="s">
        <v>5668</v>
      </c>
      <c r="E383" s="276">
        <v>627</v>
      </c>
      <c r="F383" s="276" t="s">
        <v>5669</v>
      </c>
      <c r="G383" s="276" t="s">
        <v>5670</v>
      </c>
      <c r="H383" s="276" t="s">
        <v>5671</v>
      </c>
      <c r="I383" s="276" t="s">
        <v>2446</v>
      </c>
      <c r="J383" s="274" t="s">
        <v>2447</v>
      </c>
      <c r="K383" s="276" t="s">
        <v>5672</v>
      </c>
      <c r="L383" s="276" t="s">
        <v>5673</v>
      </c>
      <c r="M383" s="276" t="s">
        <v>2450</v>
      </c>
      <c r="N383" s="276" t="s">
        <v>2450</v>
      </c>
      <c r="O383" s="276" t="s">
        <v>2451</v>
      </c>
      <c r="P383" s="276" t="s">
        <v>2452</v>
      </c>
      <c r="Q383" s="277">
        <v>1000</v>
      </c>
      <c r="R383" s="276">
        <v>0.01</v>
      </c>
      <c r="S383" s="276">
        <f t="shared" si="23"/>
        <v>10</v>
      </c>
      <c r="T383" s="276">
        <v>0.01</v>
      </c>
      <c r="U383" s="276">
        <v>0.01</v>
      </c>
      <c r="V383" s="276" t="s">
        <v>2450</v>
      </c>
      <c r="W383" s="276" t="s">
        <v>2450</v>
      </c>
      <c r="X383" s="276" t="s">
        <v>2450</v>
      </c>
      <c r="Y383" s="276" t="s">
        <v>2450</v>
      </c>
      <c r="Z383" s="276" t="s">
        <v>2450</v>
      </c>
      <c r="AA383" s="276" t="s">
        <v>2450</v>
      </c>
      <c r="AB383" s="276" t="s">
        <v>2450</v>
      </c>
      <c r="AC383" s="278">
        <v>0.33333333333333331</v>
      </c>
      <c r="AD383" s="278">
        <v>0.75</v>
      </c>
      <c r="AE383" s="278">
        <v>0.6875</v>
      </c>
      <c r="AF383" s="278" t="s">
        <v>2453</v>
      </c>
      <c r="AG383" s="276" t="s">
        <v>2454</v>
      </c>
      <c r="AH383" s="276" t="s">
        <v>2450</v>
      </c>
      <c r="AI383" s="276" t="s">
        <v>2450</v>
      </c>
      <c r="AJ383" s="279" t="s">
        <v>2450</v>
      </c>
      <c r="AK383" s="280" t="s">
        <v>2455</v>
      </c>
    </row>
    <row r="384" spans="1:38" ht="12.75" customHeight="1" x14ac:dyDescent="0.25">
      <c r="A384" s="132"/>
      <c r="B384" s="275" t="s">
        <v>5674</v>
      </c>
      <c r="C384" s="276" t="s">
        <v>5675</v>
      </c>
      <c r="D384" s="276" t="s">
        <v>5676</v>
      </c>
      <c r="E384" s="276">
        <v>627</v>
      </c>
      <c r="F384" s="276" t="s">
        <v>5677</v>
      </c>
      <c r="G384" s="276" t="s">
        <v>5678</v>
      </c>
      <c r="H384" s="276" t="s">
        <v>5679</v>
      </c>
      <c r="I384" s="276" t="s">
        <v>2446</v>
      </c>
      <c r="J384" s="274" t="s">
        <v>2447</v>
      </c>
      <c r="K384" s="276" t="s">
        <v>5680</v>
      </c>
      <c r="L384" s="276" t="s">
        <v>5681</v>
      </c>
      <c r="M384" s="276" t="s">
        <v>2450</v>
      </c>
      <c r="N384" s="276" t="s">
        <v>2450</v>
      </c>
      <c r="O384" s="276" t="s">
        <v>2451</v>
      </c>
      <c r="P384" s="276" t="s">
        <v>2452</v>
      </c>
      <c r="Q384" s="277">
        <v>1000</v>
      </c>
      <c r="R384" s="276">
        <v>0.01</v>
      </c>
      <c r="S384" s="276">
        <f t="shared" si="23"/>
        <v>10</v>
      </c>
      <c r="T384" s="276">
        <v>0.01</v>
      </c>
      <c r="U384" s="276">
        <v>0.01</v>
      </c>
      <c r="V384" s="276" t="s">
        <v>2450</v>
      </c>
      <c r="W384" s="276" t="s">
        <v>2450</v>
      </c>
      <c r="X384" s="276" t="s">
        <v>2450</v>
      </c>
      <c r="Y384" s="276" t="s">
        <v>2450</v>
      </c>
      <c r="Z384" s="276" t="s">
        <v>2450</v>
      </c>
      <c r="AA384" s="276" t="s">
        <v>2450</v>
      </c>
      <c r="AB384" s="276" t="s">
        <v>2450</v>
      </c>
      <c r="AC384" s="278">
        <v>0.33333333333333331</v>
      </c>
      <c r="AD384" s="278">
        <v>0.75</v>
      </c>
      <c r="AE384" s="278">
        <v>0.6875</v>
      </c>
      <c r="AF384" s="278" t="s">
        <v>2453</v>
      </c>
      <c r="AG384" s="276" t="s">
        <v>2454</v>
      </c>
      <c r="AH384" s="276" t="s">
        <v>2450</v>
      </c>
      <c r="AI384" s="276" t="s">
        <v>2450</v>
      </c>
      <c r="AJ384" s="279" t="s">
        <v>2450</v>
      </c>
      <c r="AK384" s="280" t="s">
        <v>2455</v>
      </c>
    </row>
    <row r="385" spans="1:37" ht="12.75" customHeight="1" x14ac:dyDescent="0.25">
      <c r="A385" s="132"/>
      <c r="B385" s="275" t="s">
        <v>279</v>
      </c>
      <c r="C385" s="276" t="s">
        <v>5682</v>
      </c>
      <c r="D385" s="276" t="s">
        <v>5683</v>
      </c>
      <c r="E385" s="276">
        <v>725</v>
      </c>
      <c r="F385" s="276" t="s">
        <v>5684</v>
      </c>
      <c r="G385" s="276" t="s">
        <v>5685</v>
      </c>
      <c r="H385" s="276" t="s">
        <v>5686</v>
      </c>
      <c r="I385" s="276" t="s">
        <v>2490</v>
      </c>
      <c r="J385" s="274" t="s">
        <v>2491</v>
      </c>
      <c r="K385" s="276" t="s">
        <v>5687</v>
      </c>
      <c r="L385" s="276" t="s">
        <v>5688</v>
      </c>
      <c r="M385" s="276" t="s">
        <v>5689</v>
      </c>
      <c r="N385" s="276" t="s">
        <v>2450</v>
      </c>
      <c r="O385" s="276" t="s">
        <v>2495</v>
      </c>
      <c r="P385" s="276" t="s">
        <v>2452</v>
      </c>
      <c r="Q385" s="277">
        <v>100</v>
      </c>
      <c r="R385" s="276">
        <v>1E-4</v>
      </c>
      <c r="S385" s="276">
        <f t="shared" si="23"/>
        <v>0.01</v>
      </c>
      <c r="T385" s="276">
        <v>1E-4</v>
      </c>
      <c r="U385" s="276">
        <v>1E-4</v>
      </c>
      <c r="V385" s="276" t="s">
        <v>2450</v>
      </c>
      <c r="W385" s="276" t="s">
        <v>2450</v>
      </c>
      <c r="X385" s="276" t="s">
        <v>2450</v>
      </c>
      <c r="Y385" s="276" t="s">
        <v>2450</v>
      </c>
      <c r="Z385" s="276" t="s">
        <v>2450</v>
      </c>
      <c r="AA385" s="276" t="s">
        <v>2450</v>
      </c>
      <c r="AB385" s="276" t="s">
        <v>2450</v>
      </c>
      <c r="AC385" s="278">
        <v>0.33333333333333331</v>
      </c>
      <c r="AD385" s="278">
        <v>0.75</v>
      </c>
      <c r="AE385" s="278">
        <v>0.6875</v>
      </c>
      <c r="AF385" s="278" t="s">
        <v>2453</v>
      </c>
      <c r="AG385" s="276" t="s">
        <v>2454</v>
      </c>
      <c r="AH385" s="276" t="s">
        <v>2470</v>
      </c>
      <c r="AI385" s="276" t="s">
        <v>2450</v>
      </c>
      <c r="AJ385" s="279" t="s">
        <v>2450</v>
      </c>
      <c r="AK385" s="280" t="s">
        <v>2496</v>
      </c>
    </row>
    <row r="386" spans="1:37" ht="12.75" customHeight="1" x14ac:dyDescent="0.25">
      <c r="A386" s="132"/>
      <c r="B386" s="275" t="s">
        <v>104</v>
      </c>
      <c r="C386" s="276" t="s">
        <v>5690</v>
      </c>
      <c r="D386" s="276" t="s">
        <v>5691</v>
      </c>
      <c r="E386" s="276">
        <v>627</v>
      </c>
      <c r="F386" s="276" t="s">
        <v>5692</v>
      </c>
      <c r="G386" s="276" t="s">
        <v>5693</v>
      </c>
      <c r="H386" s="276" t="s">
        <v>5694</v>
      </c>
      <c r="I386" s="276" t="s">
        <v>2446</v>
      </c>
      <c r="J386" s="274" t="s">
        <v>2447</v>
      </c>
      <c r="K386" s="276" t="s">
        <v>5695</v>
      </c>
      <c r="L386" s="276" t="s">
        <v>5696</v>
      </c>
      <c r="M386" s="276" t="s">
        <v>2450</v>
      </c>
      <c r="N386" s="276" t="s">
        <v>2450</v>
      </c>
      <c r="O386" s="276" t="s">
        <v>2451</v>
      </c>
      <c r="P386" s="276" t="s">
        <v>2452</v>
      </c>
      <c r="Q386" s="277">
        <v>1000</v>
      </c>
      <c r="R386" s="276">
        <v>0.01</v>
      </c>
      <c r="S386" s="276">
        <f t="shared" si="23"/>
        <v>10</v>
      </c>
      <c r="T386" s="276">
        <v>0.01</v>
      </c>
      <c r="U386" s="276">
        <v>0.01</v>
      </c>
      <c r="V386" s="276" t="s">
        <v>2450</v>
      </c>
      <c r="W386" s="276" t="s">
        <v>2450</v>
      </c>
      <c r="X386" s="276" t="s">
        <v>2450</v>
      </c>
      <c r="Y386" s="276" t="s">
        <v>2450</v>
      </c>
      <c r="Z386" s="276" t="s">
        <v>2450</v>
      </c>
      <c r="AA386" s="276" t="s">
        <v>2450</v>
      </c>
      <c r="AB386" s="276" t="s">
        <v>2450</v>
      </c>
      <c r="AC386" s="278">
        <v>0.33333333333333331</v>
      </c>
      <c r="AD386" s="278">
        <v>0.75</v>
      </c>
      <c r="AE386" s="278">
        <v>0.6875</v>
      </c>
      <c r="AF386" s="278" t="s">
        <v>2453</v>
      </c>
      <c r="AG386" s="276" t="s">
        <v>2454</v>
      </c>
      <c r="AH386" s="276" t="s">
        <v>2450</v>
      </c>
      <c r="AI386" s="276" t="s">
        <v>2450</v>
      </c>
      <c r="AJ386" s="279" t="s">
        <v>2450</v>
      </c>
      <c r="AK386" s="280" t="s">
        <v>2455</v>
      </c>
    </row>
    <row r="387" spans="1:37" ht="12.75" customHeight="1" x14ac:dyDescent="0.25">
      <c r="A387" s="132"/>
      <c r="B387" s="275" t="s">
        <v>5697</v>
      </c>
      <c r="C387" s="276" t="s">
        <v>5698</v>
      </c>
      <c r="D387" s="276" t="s">
        <v>5699</v>
      </c>
      <c r="E387" s="276">
        <v>1878</v>
      </c>
      <c r="F387" s="276" t="s">
        <v>5700</v>
      </c>
      <c r="G387" s="276" t="s">
        <v>5701</v>
      </c>
      <c r="H387" s="276" t="s">
        <v>5702</v>
      </c>
      <c r="I387" s="276" t="s">
        <v>2698</v>
      </c>
      <c r="J387" s="274" t="s">
        <v>2699</v>
      </c>
      <c r="K387" s="276" t="s">
        <v>5703</v>
      </c>
      <c r="L387" s="276" t="s">
        <v>5704</v>
      </c>
      <c r="M387" s="276" t="s">
        <v>5705</v>
      </c>
      <c r="N387" s="276" t="s">
        <v>2450</v>
      </c>
      <c r="O387" s="276" t="s">
        <v>2703</v>
      </c>
      <c r="P387" s="276" t="s">
        <v>2452</v>
      </c>
      <c r="Q387" s="277">
        <v>100</v>
      </c>
      <c r="R387" s="276">
        <v>0.01</v>
      </c>
      <c r="S387" s="276">
        <f t="shared" si="23"/>
        <v>1</v>
      </c>
      <c r="T387" s="276">
        <v>0.01</v>
      </c>
      <c r="U387" s="276">
        <v>0.01</v>
      </c>
      <c r="V387" s="276" t="s">
        <v>2450</v>
      </c>
      <c r="W387" s="276" t="s">
        <v>2450</v>
      </c>
      <c r="X387" s="276" t="s">
        <v>2450</v>
      </c>
      <c r="Y387" s="276" t="s">
        <v>2450</v>
      </c>
      <c r="Z387" s="276" t="s">
        <v>2450</v>
      </c>
      <c r="AA387" s="276" t="s">
        <v>2450</v>
      </c>
      <c r="AB387" s="276" t="s">
        <v>2450</v>
      </c>
      <c r="AC387" s="278">
        <v>0.33333333333333331</v>
      </c>
      <c r="AD387" s="278">
        <v>0.75</v>
      </c>
      <c r="AE387" s="278">
        <v>0.64583333333333337</v>
      </c>
      <c r="AF387" s="278" t="s">
        <v>2453</v>
      </c>
      <c r="AG387" s="276" t="s">
        <v>2454</v>
      </c>
      <c r="AH387" s="276" t="s">
        <v>2470</v>
      </c>
      <c r="AI387" s="276" t="s">
        <v>2450</v>
      </c>
      <c r="AJ387" s="279" t="s">
        <v>2450</v>
      </c>
      <c r="AK387" s="280" t="s">
        <v>2704</v>
      </c>
    </row>
    <row r="388" spans="1:37" s="1" customFormat="1" ht="12.75" customHeight="1" x14ac:dyDescent="0.2">
      <c r="A388" s="132"/>
      <c r="B388" s="275" t="s">
        <v>5706</v>
      </c>
      <c r="C388" s="276" t="s">
        <v>5707</v>
      </c>
      <c r="D388" s="276" t="s">
        <v>5708</v>
      </c>
      <c r="E388" s="276">
        <v>762</v>
      </c>
      <c r="F388" s="276" t="s">
        <v>5709</v>
      </c>
      <c r="G388" s="276" t="s">
        <v>5710</v>
      </c>
      <c r="H388" s="276" t="s">
        <v>5711</v>
      </c>
      <c r="I388" s="276" t="s">
        <v>2586</v>
      </c>
      <c r="J388" s="274" t="s">
        <v>2587</v>
      </c>
      <c r="K388" s="276" t="s">
        <v>5712</v>
      </c>
      <c r="L388" s="276" t="s">
        <v>5713</v>
      </c>
      <c r="M388" s="276" t="s">
        <v>5714</v>
      </c>
      <c r="N388" s="276" t="s">
        <v>2450</v>
      </c>
      <c r="O388" s="276" t="s">
        <v>2467</v>
      </c>
      <c r="P388" s="276" t="s">
        <v>2452</v>
      </c>
      <c r="Q388" s="277">
        <v>100</v>
      </c>
      <c r="R388" s="276">
        <v>1E-4</v>
      </c>
      <c r="S388" s="276">
        <f t="shared" si="23"/>
        <v>0.01</v>
      </c>
      <c r="T388" s="276">
        <v>1E-4</v>
      </c>
      <c r="U388" s="276">
        <v>1E-4</v>
      </c>
      <c r="V388" s="276" t="s">
        <v>2450</v>
      </c>
      <c r="W388" s="276" t="s">
        <v>2450</v>
      </c>
      <c r="X388" s="276" t="s">
        <v>2450</v>
      </c>
      <c r="Y388" s="276" t="s">
        <v>2450</v>
      </c>
      <c r="Z388" s="276" t="s">
        <v>2450</v>
      </c>
      <c r="AA388" s="276" t="s">
        <v>2450</v>
      </c>
      <c r="AB388" s="276" t="s">
        <v>2450</v>
      </c>
      <c r="AC388" s="278">
        <v>0.33333333333333331</v>
      </c>
      <c r="AD388" s="278">
        <v>0.75</v>
      </c>
      <c r="AE388" s="278">
        <v>0.6875</v>
      </c>
      <c r="AF388" s="278" t="s">
        <v>2453</v>
      </c>
      <c r="AG388" s="276" t="s">
        <v>2454</v>
      </c>
      <c r="AH388" s="276" t="s">
        <v>2470</v>
      </c>
      <c r="AI388" s="276" t="s">
        <v>2450</v>
      </c>
      <c r="AJ388" s="279" t="s">
        <v>2450</v>
      </c>
      <c r="AK388" s="280" t="s">
        <v>2591</v>
      </c>
    </row>
    <row r="389" spans="1:37" s="1" customFormat="1" ht="12.75" customHeight="1" x14ac:dyDescent="0.2">
      <c r="A389" s="132"/>
      <c r="B389" s="275" t="s">
        <v>5715</v>
      </c>
      <c r="C389" s="276" t="s">
        <v>5716</v>
      </c>
      <c r="D389" s="276" t="s">
        <v>5717</v>
      </c>
      <c r="E389" s="276">
        <v>762</v>
      </c>
      <c r="F389" s="276" t="s">
        <v>5718</v>
      </c>
      <c r="G389" s="276" t="s">
        <v>5719</v>
      </c>
      <c r="H389" s="276" t="s">
        <v>5720</v>
      </c>
      <c r="I389" s="276" t="s">
        <v>2586</v>
      </c>
      <c r="J389" s="274" t="s">
        <v>2587</v>
      </c>
      <c r="K389" s="276" t="s">
        <v>5721</v>
      </c>
      <c r="L389" s="276" t="s">
        <v>5722</v>
      </c>
      <c r="M389" s="276" t="s">
        <v>5723</v>
      </c>
      <c r="N389" s="276" t="s">
        <v>2450</v>
      </c>
      <c r="O389" s="276" t="s">
        <v>2467</v>
      </c>
      <c r="P389" s="276" t="s">
        <v>2452</v>
      </c>
      <c r="Q389" s="277">
        <v>100</v>
      </c>
      <c r="R389" s="276">
        <v>1E-4</v>
      </c>
      <c r="S389" s="276">
        <f t="shared" si="23"/>
        <v>0.01</v>
      </c>
      <c r="T389" s="276">
        <v>1E-4</v>
      </c>
      <c r="U389" s="276">
        <v>1E-4</v>
      </c>
      <c r="V389" s="276" t="s">
        <v>2450</v>
      </c>
      <c r="W389" s="276" t="s">
        <v>2450</v>
      </c>
      <c r="X389" s="276" t="s">
        <v>2450</v>
      </c>
      <c r="Y389" s="276" t="s">
        <v>2450</v>
      </c>
      <c r="Z389" s="276" t="s">
        <v>2450</v>
      </c>
      <c r="AA389" s="276" t="s">
        <v>2450</v>
      </c>
      <c r="AB389" s="276" t="s">
        <v>2450</v>
      </c>
      <c r="AC389" s="278">
        <v>0.33333333333333331</v>
      </c>
      <c r="AD389" s="278">
        <v>0.75</v>
      </c>
      <c r="AE389" s="278">
        <v>0.6875</v>
      </c>
      <c r="AF389" s="278" t="s">
        <v>2453</v>
      </c>
      <c r="AG389" s="276" t="s">
        <v>2454</v>
      </c>
      <c r="AH389" s="276" t="s">
        <v>2470</v>
      </c>
      <c r="AI389" s="276" t="s">
        <v>2450</v>
      </c>
      <c r="AJ389" s="279" t="s">
        <v>2450</v>
      </c>
      <c r="AK389" s="280" t="s">
        <v>2591</v>
      </c>
    </row>
    <row r="390" spans="1:37" ht="12.75" customHeight="1" x14ac:dyDescent="0.25">
      <c r="A390" s="132"/>
      <c r="B390" s="302" t="s">
        <v>5724</v>
      </c>
      <c r="C390" s="300" t="s">
        <v>5725</v>
      </c>
      <c r="D390" s="300" t="s">
        <v>5726</v>
      </c>
      <c r="E390" s="300">
        <v>372</v>
      </c>
      <c r="F390" s="300" t="s">
        <v>5727</v>
      </c>
      <c r="G390" s="300" t="s">
        <v>5728</v>
      </c>
      <c r="H390" s="300" t="s">
        <v>5729</v>
      </c>
      <c r="I390" s="300" t="s">
        <v>2642</v>
      </c>
      <c r="J390" s="300" t="s">
        <v>2643</v>
      </c>
      <c r="K390" s="300" t="s">
        <v>5730</v>
      </c>
      <c r="L390" s="276" t="s">
        <v>2450</v>
      </c>
      <c r="M390" s="276" t="s">
        <v>2450</v>
      </c>
      <c r="N390" s="303" t="s">
        <v>5731</v>
      </c>
      <c r="O390" s="276" t="s">
        <v>2646</v>
      </c>
      <c r="P390" s="276" t="s">
        <v>2468</v>
      </c>
      <c r="Q390" s="276" t="s">
        <v>2450</v>
      </c>
      <c r="R390" s="276" t="s">
        <v>2450</v>
      </c>
      <c r="S390" s="276" t="s">
        <v>2450</v>
      </c>
      <c r="T390" s="276" t="s">
        <v>2450</v>
      </c>
      <c r="U390" s="276" t="s">
        <v>2450</v>
      </c>
      <c r="V390" s="276" t="s">
        <v>2450</v>
      </c>
      <c r="W390" s="276">
        <v>1E-4</v>
      </c>
      <c r="X390" s="276">
        <v>100</v>
      </c>
      <c r="Y390" s="276">
        <f>X390*W390</f>
        <v>0.01</v>
      </c>
      <c r="Z390" s="276">
        <v>1E-4</v>
      </c>
      <c r="AA390" s="276">
        <v>1E-4</v>
      </c>
      <c r="AB390" s="292" t="s">
        <v>2530</v>
      </c>
      <c r="AC390" s="278">
        <v>0.33333333333333331</v>
      </c>
      <c r="AD390" s="278">
        <v>0.89583333333333337</v>
      </c>
      <c r="AE390" s="278">
        <v>0.60416666666666663</v>
      </c>
      <c r="AF390" s="278" t="s">
        <v>2453</v>
      </c>
      <c r="AG390" s="276" t="s">
        <v>2454</v>
      </c>
      <c r="AH390" s="276" t="s">
        <v>2450</v>
      </c>
      <c r="AI390" s="276" t="s">
        <v>2450</v>
      </c>
      <c r="AJ390" s="279" t="s">
        <v>2450</v>
      </c>
      <c r="AK390" s="280" t="s">
        <v>2647</v>
      </c>
    </row>
    <row r="391" spans="1:37" ht="12.75" customHeight="1" x14ac:dyDescent="0.25">
      <c r="A391" s="132"/>
      <c r="B391" s="275" t="s">
        <v>1090</v>
      </c>
      <c r="C391" s="276" t="s">
        <v>5732</v>
      </c>
      <c r="D391" s="276" t="s">
        <v>5733</v>
      </c>
      <c r="E391" s="276">
        <v>627</v>
      </c>
      <c r="F391" s="276" t="s">
        <v>5734</v>
      </c>
      <c r="G391" s="276" t="s">
        <v>5735</v>
      </c>
      <c r="H391" s="276" t="s">
        <v>5736</v>
      </c>
      <c r="I391" s="276" t="s">
        <v>2446</v>
      </c>
      <c r="J391" s="274" t="s">
        <v>2447</v>
      </c>
      <c r="K391" s="276" t="s">
        <v>5737</v>
      </c>
      <c r="L391" s="276" t="s">
        <v>5738</v>
      </c>
      <c r="M391" s="276" t="s">
        <v>2450</v>
      </c>
      <c r="N391" s="276" t="s">
        <v>2450</v>
      </c>
      <c r="O391" s="276" t="s">
        <v>2451</v>
      </c>
      <c r="P391" s="276" t="s">
        <v>2452</v>
      </c>
      <c r="Q391" s="277">
        <v>1000</v>
      </c>
      <c r="R391" s="276">
        <v>0.01</v>
      </c>
      <c r="S391" s="276">
        <f t="shared" ref="S391:S408" si="24">Q391*R391</f>
        <v>10</v>
      </c>
      <c r="T391" s="276">
        <v>0.01</v>
      </c>
      <c r="U391" s="276">
        <v>0.01</v>
      </c>
      <c r="V391" s="276" t="s">
        <v>2450</v>
      </c>
      <c r="W391" s="276" t="s">
        <v>2450</v>
      </c>
      <c r="X391" s="276" t="s">
        <v>2450</v>
      </c>
      <c r="Y391" s="276" t="s">
        <v>2450</v>
      </c>
      <c r="Z391" s="276" t="s">
        <v>2450</v>
      </c>
      <c r="AA391" s="276" t="s">
        <v>2450</v>
      </c>
      <c r="AB391" s="276" t="s">
        <v>2450</v>
      </c>
      <c r="AC391" s="278">
        <v>0.33333333333333331</v>
      </c>
      <c r="AD391" s="278">
        <v>0.75</v>
      </c>
      <c r="AE391" s="278">
        <v>0.6875</v>
      </c>
      <c r="AF391" s="278" t="s">
        <v>2453</v>
      </c>
      <c r="AG391" s="276" t="s">
        <v>2454</v>
      </c>
      <c r="AH391" s="276" t="s">
        <v>2450</v>
      </c>
      <c r="AI391" s="276" t="s">
        <v>2450</v>
      </c>
      <c r="AJ391" s="279" t="s">
        <v>2450</v>
      </c>
      <c r="AK391" s="280" t="s">
        <v>2455</v>
      </c>
    </row>
    <row r="392" spans="1:37" ht="12.75" customHeight="1" x14ac:dyDescent="0.25">
      <c r="A392" s="132"/>
      <c r="B392" s="275" t="s">
        <v>5739</v>
      </c>
      <c r="C392" s="276" t="s">
        <v>5740</v>
      </c>
      <c r="D392" s="276" t="s">
        <v>5741</v>
      </c>
      <c r="E392" s="276">
        <v>966</v>
      </c>
      <c r="F392" s="276" t="s">
        <v>5742</v>
      </c>
      <c r="G392" s="276" t="s">
        <v>5743</v>
      </c>
      <c r="H392" s="276" t="s">
        <v>5744</v>
      </c>
      <c r="I392" s="276" t="s">
        <v>2511</v>
      </c>
      <c r="J392" s="274" t="s">
        <v>2512</v>
      </c>
      <c r="K392" s="276" t="s">
        <v>5745</v>
      </c>
      <c r="L392" s="276" t="s">
        <v>5746</v>
      </c>
      <c r="M392" s="276" t="s">
        <v>5747</v>
      </c>
      <c r="N392" s="276" t="s">
        <v>2450</v>
      </c>
      <c r="O392" s="276" t="s">
        <v>2467</v>
      </c>
      <c r="P392" s="276" t="s">
        <v>2452</v>
      </c>
      <c r="Q392" s="277">
        <v>100</v>
      </c>
      <c r="R392" s="276">
        <v>1E-4</v>
      </c>
      <c r="S392" s="276">
        <f t="shared" si="24"/>
        <v>0.01</v>
      </c>
      <c r="T392" s="276">
        <v>1E-4</v>
      </c>
      <c r="U392" s="276">
        <v>1E-4</v>
      </c>
      <c r="V392" s="276" t="s">
        <v>2450</v>
      </c>
      <c r="W392" s="276" t="s">
        <v>2450</v>
      </c>
      <c r="X392" s="276" t="s">
        <v>2450</v>
      </c>
      <c r="Y392" s="276" t="s">
        <v>2450</v>
      </c>
      <c r="Z392" s="276" t="s">
        <v>2450</v>
      </c>
      <c r="AA392" s="276" t="s">
        <v>2450</v>
      </c>
      <c r="AB392" s="276" t="s">
        <v>2450</v>
      </c>
      <c r="AC392" s="278">
        <v>0.33333333333333331</v>
      </c>
      <c r="AD392" s="278">
        <v>0.75</v>
      </c>
      <c r="AE392" s="278">
        <v>0.6875</v>
      </c>
      <c r="AF392" s="278" t="s">
        <v>2453</v>
      </c>
      <c r="AG392" s="276" t="s">
        <v>2454</v>
      </c>
      <c r="AH392" s="276" t="s">
        <v>2470</v>
      </c>
      <c r="AI392" s="276" t="s">
        <v>2450</v>
      </c>
      <c r="AJ392" s="279" t="s">
        <v>2450</v>
      </c>
      <c r="AK392" s="280" t="s">
        <v>2516</v>
      </c>
    </row>
    <row r="393" spans="1:37" ht="12.75" customHeight="1" x14ac:dyDescent="0.25">
      <c r="A393" s="132"/>
      <c r="B393" s="275" t="s">
        <v>256</v>
      </c>
      <c r="C393" s="276" t="s">
        <v>5748</v>
      </c>
      <c r="D393" s="276" t="s">
        <v>5749</v>
      </c>
      <c r="E393" s="276">
        <v>627</v>
      </c>
      <c r="F393" s="276" t="s">
        <v>5750</v>
      </c>
      <c r="G393" s="276" t="s">
        <v>5751</v>
      </c>
      <c r="H393" s="276" t="s">
        <v>5752</v>
      </c>
      <c r="I393" s="276" t="s">
        <v>2446</v>
      </c>
      <c r="J393" s="274" t="s">
        <v>2447</v>
      </c>
      <c r="K393" s="276" t="s">
        <v>5753</v>
      </c>
      <c r="L393" s="276" t="s">
        <v>5754</v>
      </c>
      <c r="M393" s="276" t="s">
        <v>2450</v>
      </c>
      <c r="N393" s="276" t="s">
        <v>2450</v>
      </c>
      <c r="O393" s="276" t="s">
        <v>2451</v>
      </c>
      <c r="P393" s="276" t="s">
        <v>2452</v>
      </c>
      <c r="Q393" s="277">
        <v>1000</v>
      </c>
      <c r="R393" s="276">
        <v>0.01</v>
      </c>
      <c r="S393" s="276">
        <f t="shared" si="24"/>
        <v>10</v>
      </c>
      <c r="T393" s="276">
        <v>0.01</v>
      </c>
      <c r="U393" s="276">
        <v>0.01</v>
      </c>
      <c r="V393" s="276" t="s">
        <v>2450</v>
      </c>
      <c r="W393" s="276" t="s">
        <v>2450</v>
      </c>
      <c r="X393" s="276" t="s">
        <v>2450</v>
      </c>
      <c r="Y393" s="276" t="s">
        <v>2450</v>
      </c>
      <c r="Z393" s="276" t="s">
        <v>2450</v>
      </c>
      <c r="AA393" s="276" t="s">
        <v>2450</v>
      </c>
      <c r="AB393" s="276" t="s">
        <v>2450</v>
      </c>
      <c r="AC393" s="278">
        <v>0.33333333333333331</v>
      </c>
      <c r="AD393" s="278">
        <v>0.75</v>
      </c>
      <c r="AE393" s="278">
        <v>0.6875</v>
      </c>
      <c r="AF393" s="278" t="s">
        <v>2453</v>
      </c>
      <c r="AG393" s="276" t="s">
        <v>2454</v>
      </c>
      <c r="AH393" s="276" t="s">
        <v>2450</v>
      </c>
      <c r="AI393" s="276" t="s">
        <v>2450</v>
      </c>
      <c r="AJ393" s="279" t="s">
        <v>2450</v>
      </c>
      <c r="AK393" s="280" t="s">
        <v>2455</v>
      </c>
    </row>
    <row r="394" spans="1:37" ht="12.75" customHeight="1" x14ac:dyDescent="0.25">
      <c r="A394" s="132"/>
      <c r="B394" s="275" t="s">
        <v>5755</v>
      </c>
      <c r="C394" s="276" t="s">
        <v>5756</v>
      </c>
      <c r="D394" s="276" t="s">
        <v>5757</v>
      </c>
      <c r="E394" s="276">
        <v>725</v>
      </c>
      <c r="F394" s="276" t="s">
        <v>5758</v>
      </c>
      <c r="G394" s="276" t="s">
        <v>5759</v>
      </c>
      <c r="H394" s="276" t="s">
        <v>5760</v>
      </c>
      <c r="I394" s="276" t="s">
        <v>3565</v>
      </c>
      <c r="J394" s="274" t="s">
        <v>3566</v>
      </c>
      <c r="K394" s="276" t="s">
        <v>5761</v>
      </c>
      <c r="L394" s="276" t="s">
        <v>5762</v>
      </c>
      <c r="M394" s="276" t="s">
        <v>5763</v>
      </c>
      <c r="N394" s="276" t="s">
        <v>2450</v>
      </c>
      <c r="O394" s="276" t="s">
        <v>2467</v>
      </c>
      <c r="P394" s="276" t="s">
        <v>2452</v>
      </c>
      <c r="Q394" s="277">
        <v>100</v>
      </c>
      <c r="R394" s="276">
        <v>1E-4</v>
      </c>
      <c r="S394" s="276">
        <f t="shared" si="24"/>
        <v>0.01</v>
      </c>
      <c r="T394" s="276">
        <v>1E-4</v>
      </c>
      <c r="U394" s="276">
        <v>1E-4</v>
      </c>
      <c r="V394" s="276" t="s">
        <v>2450</v>
      </c>
      <c r="W394" s="276" t="s">
        <v>2450</v>
      </c>
      <c r="X394" s="276" t="s">
        <v>2450</v>
      </c>
      <c r="Y394" s="276" t="s">
        <v>2450</v>
      </c>
      <c r="Z394" s="276" t="s">
        <v>2450</v>
      </c>
      <c r="AA394" s="276" t="s">
        <v>2450</v>
      </c>
      <c r="AB394" s="276" t="s">
        <v>2450</v>
      </c>
      <c r="AC394" s="278">
        <v>0.33333333333333331</v>
      </c>
      <c r="AD394" s="278">
        <v>0.75</v>
      </c>
      <c r="AE394" s="278">
        <v>0.6875</v>
      </c>
      <c r="AF394" s="278" t="s">
        <v>2453</v>
      </c>
      <c r="AG394" s="276" t="s">
        <v>2454</v>
      </c>
      <c r="AH394" s="276" t="s">
        <v>2470</v>
      </c>
      <c r="AI394" s="276" t="s">
        <v>2450</v>
      </c>
      <c r="AJ394" s="279" t="s">
        <v>2450</v>
      </c>
      <c r="AK394" s="280" t="s">
        <v>3570</v>
      </c>
    </row>
    <row r="395" spans="1:37" ht="12.75" customHeight="1" x14ac:dyDescent="0.25">
      <c r="A395" s="132"/>
      <c r="B395" s="275" t="s">
        <v>5764</v>
      </c>
      <c r="C395" s="276" t="s">
        <v>5765</v>
      </c>
      <c r="D395" s="276" t="s">
        <v>5766</v>
      </c>
      <c r="E395" s="276">
        <v>257</v>
      </c>
      <c r="F395" s="276" t="s">
        <v>5767</v>
      </c>
      <c r="G395" s="276" t="s">
        <v>5768</v>
      </c>
      <c r="H395" s="276" t="s">
        <v>5769</v>
      </c>
      <c r="I395" s="276" t="s">
        <v>2478</v>
      </c>
      <c r="J395" s="274" t="s">
        <v>2479</v>
      </c>
      <c r="K395" s="276" t="s">
        <v>5770</v>
      </c>
      <c r="L395" s="276" t="s">
        <v>5771</v>
      </c>
      <c r="M395" s="276" t="s">
        <v>5772</v>
      </c>
      <c r="N395" s="276" t="s">
        <v>2450</v>
      </c>
      <c r="O395" s="276" t="s">
        <v>2483</v>
      </c>
      <c r="P395" s="276" t="s">
        <v>2452</v>
      </c>
      <c r="Q395" s="277">
        <v>100</v>
      </c>
      <c r="R395" s="276">
        <v>1E-3</v>
      </c>
      <c r="S395" s="276">
        <f t="shared" si="24"/>
        <v>0.1</v>
      </c>
      <c r="T395" s="276">
        <v>1E-3</v>
      </c>
      <c r="U395" s="276">
        <v>1E-3</v>
      </c>
      <c r="V395" s="276" t="s">
        <v>2450</v>
      </c>
      <c r="W395" s="276" t="s">
        <v>2450</v>
      </c>
      <c r="X395" s="276" t="s">
        <v>2450</v>
      </c>
      <c r="Y395" s="276" t="s">
        <v>2450</v>
      </c>
      <c r="Z395" s="276" t="s">
        <v>2450</v>
      </c>
      <c r="AA395" s="276" t="s">
        <v>2450</v>
      </c>
      <c r="AB395" s="276" t="s">
        <v>2450</v>
      </c>
      <c r="AC395" s="278">
        <v>0.33333333333333331</v>
      </c>
      <c r="AD395" s="278">
        <v>0.75</v>
      </c>
      <c r="AE395" s="278">
        <v>0.6875</v>
      </c>
      <c r="AF395" s="278" t="s">
        <v>2453</v>
      </c>
      <c r="AG395" s="276" t="s">
        <v>2454</v>
      </c>
      <c r="AH395" s="276" t="s">
        <v>2470</v>
      </c>
      <c r="AI395" s="276" t="s">
        <v>2450</v>
      </c>
      <c r="AJ395" s="279" t="s">
        <v>2450</v>
      </c>
      <c r="AK395" s="280" t="s">
        <v>2484</v>
      </c>
    </row>
    <row r="396" spans="1:37" ht="12.75" customHeight="1" x14ac:dyDescent="0.25">
      <c r="A396" s="132"/>
      <c r="B396" s="275" t="s">
        <v>5773</v>
      </c>
      <c r="C396" s="276" t="s">
        <v>5774</v>
      </c>
      <c r="D396" s="276" t="s">
        <v>5775</v>
      </c>
      <c r="E396" s="276">
        <v>788</v>
      </c>
      <c r="F396" s="276" t="s">
        <v>5776</v>
      </c>
      <c r="G396" s="276" t="s">
        <v>5777</v>
      </c>
      <c r="H396" s="276" t="s">
        <v>5778</v>
      </c>
      <c r="I396" s="276" t="s">
        <v>2523</v>
      </c>
      <c r="J396" s="274" t="s">
        <v>2524</v>
      </c>
      <c r="K396" s="276" t="s">
        <v>5779</v>
      </c>
      <c r="L396" s="276" t="s">
        <v>5780</v>
      </c>
      <c r="M396" s="276" t="s">
        <v>5781</v>
      </c>
      <c r="N396" s="276" t="s">
        <v>2450</v>
      </c>
      <c r="O396" s="276" t="s">
        <v>2467</v>
      </c>
      <c r="P396" s="276" t="s">
        <v>2452</v>
      </c>
      <c r="Q396" s="277">
        <v>100</v>
      </c>
      <c r="R396" s="276">
        <v>1E-4</v>
      </c>
      <c r="S396" s="276">
        <f t="shared" si="24"/>
        <v>0.01</v>
      </c>
      <c r="T396" s="276">
        <v>1E-4</v>
      </c>
      <c r="U396" s="276">
        <v>1E-4</v>
      </c>
      <c r="V396" s="276" t="s">
        <v>2450</v>
      </c>
      <c r="W396" s="276" t="s">
        <v>2450</v>
      </c>
      <c r="X396" s="276" t="s">
        <v>2450</v>
      </c>
      <c r="Y396" s="276" t="s">
        <v>2450</v>
      </c>
      <c r="Z396" s="276" t="s">
        <v>2450</v>
      </c>
      <c r="AA396" s="276" t="s">
        <v>2450</v>
      </c>
      <c r="AB396" s="276" t="s">
        <v>2450</v>
      </c>
      <c r="AC396" s="278">
        <v>0.33333333333333331</v>
      </c>
      <c r="AD396" s="278">
        <v>0.75</v>
      </c>
      <c r="AE396" s="278">
        <v>0.6875</v>
      </c>
      <c r="AF396" s="278" t="s">
        <v>2453</v>
      </c>
      <c r="AG396" s="276" t="s">
        <v>2454</v>
      </c>
      <c r="AH396" s="276" t="s">
        <v>2470</v>
      </c>
      <c r="AI396" s="276" t="s">
        <v>2450</v>
      </c>
      <c r="AJ396" s="279" t="s">
        <v>2450</v>
      </c>
      <c r="AK396" s="280" t="s">
        <v>2531</v>
      </c>
    </row>
    <row r="397" spans="1:37" ht="12.75" customHeight="1" x14ac:dyDescent="0.25">
      <c r="A397" s="132"/>
      <c r="B397" s="275" t="s">
        <v>5782</v>
      </c>
      <c r="C397" s="276" t="s">
        <v>5783</v>
      </c>
      <c r="D397" s="276" t="s">
        <v>5784</v>
      </c>
      <c r="E397" s="276">
        <v>788</v>
      </c>
      <c r="F397" s="276" t="s">
        <v>5785</v>
      </c>
      <c r="G397" s="276" t="s">
        <v>5786</v>
      </c>
      <c r="H397" s="276" t="s">
        <v>5787</v>
      </c>
      <c r="I397" s="276" t="s">
        <v>2523</v>
      </c>
      <c r="J397" s="274" t="s">
        <v>2524</v>
      </c>
      <c r="K397" s="276" t="s">
        <v>5788</v>
      </c>
      <c r="L397" s="276" t="s">
        <v>5789</v>
      </c>
      <c r="M397" s="276" t="s">
        <v>5790</v>
      </c>
      <c r="N397" s="276" t="s">
        <v>2450</v>
      </c>
      <c r="O397" s="276" t="s">
        <v>2467</v>
      </c>
      <c r="P397" s="276" t="s">
        <v>2452</v>
      </c>
      <c r="Q397" s="277">
        <v>100</v>
      </c>
      <c r="R397" s="276">
        <v>1E-4</v>
      </c>
      <c r="S397" s="276">
        <f t="shared" si="24"/>
        <v>0.01</v>
      </c>
      <c r="T397" s="276">
        <v>1E-4</v>
      </c>
      <c r="U397" s="276">
        <v>1E-4</v>
      </c>
      <c r="V397" s="276" t="s">
        <v>2450</v>
      </c>
      <c r="W397" s="276" t="s">
        <v>2450</v>
      </c>
      <c r="X397" s="276" t="s">
        <v>2450</v>
      </c>
      <c r="Y397" s="276" t="s">
        <v>2450</v>
      </c>
      <c r="Z397" s="276" t="s">
        <v>2450</v>
      </c>
      <c r="AA397" s="276" t="s">
        <v>2450</v>
      </c>
      <c r="AB397" s="276" t="s">
        <v>2450</v>
      </c>
      <c r="AC397" s="278">
        <v>0.33333333333333331</v>
      </c>
      <c r="AD397" s="278">
        <v>0.75</v>
      </c>
      <c r="AE397" s="278">
        <v>0.6875</v>
      </c>
      <c r="AF397" s="278" t="s">
        <v>2453</v>
      </c>
      <c r="AG397" s="276" t="s">
        <v>2454</v>
      </c>
      <c r="AH397" s="276" t="s">
        <v>2470</v>
      </c>
      <c r="AI397" s="276" t="s">
        <v>2450</v>
      </c>
      <c r="AJ397" s="279" t="s">
        <v>2450</v>
      </c>
      <c r="AK397" s="280" t="s">
        <v>2531</v>
      </c>
    </row>
    <row r="398" spans="1:37" ht="12.75" customHeight="1" x14ac:dyDescent="0.25">
      <c r="A398" s="132"/>
      <c r="B398" s="275" t="s">
        <v>5791</v>
      </c>
      <c r="C398" s="276" t="s">
        <v>5792</v>
      </c>
      <c r="D398" s="276" t="s">
        <v>5793</v>
      </c>
      <c r="E398" s="276">
        <v>627</v>
      </c>
      <c r="F398" s="276" t="s">
        <v>5794</v>
      </c>
      <c r="G398" s="276" t="s">
        <v>5795</v>
      </c>
      <c r="H398" s="276" t="s">
        <v>5796</v>
      </c>
      <c r="I398" s="276" t="s">
        <v>2446</v>
      </c>
      <c r="J398" s="274" t="s">
        <v>2447</v>
      </c>
      <c r="K398" s="276" t="s">
        <v>5797</v>
      </c>
      <c r="L398" s="276" t="s">
        <v>5798</v>
      </c>
      <c r="M398" s="276" t="s">
        <v>2450</v>
      </c>
      <c r="N398" s="276" t="s">
        <v>2450</v>
      </c>
      <c r="O398" s="276" t="s">
        <v>2451</v>
      </c>
      <c r="P398" s="276" t="s">
        <v>2452</v>
      </c>
      <c r="Q398" s="277">
        <v>1000</v>
      </c>
      <c r="R398" s="276">
        <v>0.01</v>
      </c>
      <c r="S398" s="276">
        <f t="shared" si="24"/>
        <v>10</v>
      </c>
      <c r="T398" s="276">
        <v>0.01</v>
      </c>
      <c r="U398" s="276">
        <v>0.01</v>
      </c>
      <c r="V398" s="276" t="s">
        <v>2450</v>
      </c>
      <c r="W398" s="276" t="s">
        <v>2450</v>
      </c>
      <c r="X398" s="276" t="s">
        <v>2450</v>
      </c>
      <c r="Y398" s="276" t="s">
        <v>2450</v>
      </c>
      <c r="Z398" s="276" t="s">
        <v>2450</v>
      </c>
      <c r="AA398" s="276" t="s">
        <v>2450</v>
      </c>
      <c r="AB398" s="276" t="s">
        <v>2450</v>
      </c>
      <c r="AC398" s="278">
        <v>0.33333333333333331</v>
      </c>
      <c r="AD398" s="278">
        <v>0.75</v>
      </c>
      <c r="AE398" s="278">
        <v>0.6875</v>
      </c>
      <c r="AF398" s="278" t="s">
        <v>2453</v>
      </c>
      <c r="AG398" s="276" t="s">
        <v>2454</v>
      </c>
      <c r="AH398" s="276" t="s">
        <v>2450</v>
      </c>
      <c r="AI398" s="276" t="s">
        <v>2450</v>
      </c>
      <c r="AJ398" s="279" t="s">
        <v>2450</v>
      </c>
      <c r="AK398" s="280" t="s">
        <v>2455</v>
      </c>
    </row>
    <row r="399" spans="1:37" ht="12.75" customHeight="1" x14ac:dyDescent="0.25">
      <c r="A399" s="132"/>
      <c r="B399" s="275" t="s">
        <v>5799</v>
      </c>
      <c r="C399" s="289" t="s">
        <v>5800</v>
      </c>
      <c r="D399" s="289" t="s">
        <v>5801</v>
      </c>
      <c r="E399" s="289">
        <v>627</v>
      </c>
      <c r="F399" s="289" t="s">
        <v>5802</v>
      </c>
      <c r="G399" s="289" t="s">
        <v>5803</v>
      </c>
      <c r="H399" s="289" t="s">
        <v>5804</v>
      </c>
      <c r="I399" s="329" t="s">
        <v>2446</v>
      </c>
      <c r="J399" s="313" t="s">
        <v>2447</v>
      </c>
      <c r="K399" s="276" t="s">
        <v>5805</v>
      </c>
      <c r="L399" s="276" t="s">
        <v>5806</v>
      </c>
      <c r="M399" s="276" t="s">
        <v>2450</v>
      </c>
      <c r="N399" s="276" t="s">
        <v>2450</v>
      </c>
      <c r="O399" s="276" t="s">
        <v>2451</v>
      </c>
      <c r="P399" s="276" t="s">
        <v>2452</v>
      </c>
      <c r="Q399" s="277">
        <v>1000</v>
      </c>
      <c r="R399" s="276">
        <v>0.01</v>
      </c>
      <c r="S399" s="276">
        <f t="shared" si="24"/>
        <v>10</v>
      </c>
      <c r="T399" s="276">
        <v>0.01</v>
      </c>
      <c r="U399" s="276">
        <v>0.01</v>
      </c>
      <c r="V399" s="276" t="s">
        <v>2450</v>
      </c>
      <c r="W399" s="276" t="s">
        <v>2450</v>
      </c>
      <c r="X399" s="276" t="s">
        <v>2450</v>
      </c>
      <c r="Y399" s="276" t="s">
        <v>2450</v>
      </c>
      <c r="Z399" s="276" t="s">
        <v>2450</v>
      </c>
      <c r="AA399" s="276" t="s">
        <v>2450</v>
      </c>
      <c r="AB399" s="276" t="s">
        <v>2450</v>
      </c>
      <c r="AC399" s="278">
        <v>0.33333333333333331</v>
      </c>
      <c r="AD399" s="278">
        <v>0.75</v>
      </c>
      <c r="AE399" s="278">
        <v>0.6875</v>
      </c>
      <c r="AF399" s="278" t="s">
        <v>2453</v>
      </c>
      <c r="AG399" s="276" t="s">
        <v>2454</v>
      </c>
      <c r="AH399" s="276" t="s">
        <v>2450</v>
      </c>
      <c r="AI399" s="276" t="s">
        <v>2450</v>
      </c>
      <c r="AJ399" s="279" t="s">
        <v>2450</v>
      </c>
      <c r="AK399" s="280" t="s">
        <v>2455</v>
      </c>
    </row>
    <row r="400" spans="1:37" ht="12.75" customHeight="1" x14ac:dyDescent="0.25">
      <c r="A400" s="132"/>
      <c r="B400" s="275" t="s">
        <v>5807</v>
      </c>
      <c r="C400" s="276" t="s">
        <v>5808</v>
      </c>
      <c r="D400" s="276" t="s">
        <v>5809</v>
      </c>
      <c r="E400" s="276">
        <v>725</v>
      </c>
      <c r="F400" s="276" t="s">
        <v>5810</v>
      </c>
      <c r="G400" s="276" t="s">
        <v>5811</v>
      </c>
      <c r="H400" s="276" t="s">
        <v>5812</v>
      </c>
      <c r="I400" s="276" t="s">
        <v>2852</v>
      </c>
      <c r="J400" s="274" t="s">
        <v>2853</v>
      </c>
      <c r="K400" s="276" t="s">
        <v>5813</v>
      </c>
      <c r="L400" s="276" t="s">
        <v>5814</v>
      </c>
      <c r="M400" s="276" t="s">
        <v>5815</v>
      </c>
      <c r="N400" s="276" t="s">
        <v>2450</v>
      </c>
      <c r="O400" s="276" t="s">
        <v>2857</v>
      </c>
      <c r="P400" s="276" t="s">
        <v>2452</v>
      </c>
      <c r="Q400" s="277">
        <v>100</v>
      </c>
      <c r="R400" s="276">
        <v>0.01</v>
      </c>
      <c r="S400" s="276">
        <f t="shared" si="24"/>
        <v>1</v>
      </c>
      <c r="T400" s="276">
        <v>0.01</v>
      </c>
      <c r="U400" s="276">
        <v>0.01</v>
      </c>
      <c r="V400" s="276" t="s">
        <v>2450</v>
      </c>
      <c r="W400" s="276" t="s">
        <v>2450</v>
      </c>
      <c r="X400" s="276" t="s">
        <v>2450</v>
      </c>
      <c r="Y400" s="276" t="s">
        <v>2450</v>
      </c>
      <c r="Z400" s="276" t="s">
        <v>2450</v>
      </c>
      <c r="AA400" s="276" t="s">
        <v>2450</v>
      </c>
      <c r="AB400" s="276" t="s">
        <v>2450</v>
      </c>
      <c r="AC400" s="278">
        <v>0.33333333333333331</v>
      </c>
      <c r="AD400" s="278">
        <v>0.75</v>
      </c>
      <c r="AE400" s="278">
        <v>0.66666666666666663</v>
      </c>
      <c r="AF400" s="278" t="s">
        <v>2453</v>
      </c>
      <c r="AG400" s="276" t="s">
        <v>2454</v>
      </c>
      <c r="AH400" s="276" t="s">
        <v>2470</v>
      </c>
      <c r="AI400" s="276" t="s">
        <v>2450</v>
      </c>
      <c r="AJ400" s="279" t="s">
        <v>2450</v>
      </c>
      <c r="AK400" s="280" t="s">
        <v>2858</v>
      </c>
    </row>
    <row r="401" spans="1:37" ht="12.75" customHeight="1" x14ac:dyDescent="0.25">
      <c r="A401" s="132"/>
      <c r="B401" s="290" t="s">
        <v>5816</v>
      </c>
      <c r="C401" s="276" t="s">
        <v>5817</v>
      </c>
      <c r="D401" s="276" t="s">
        <v>5818</v>
      </c>
      <c r="E401" s="276">
        <v>725</v>
      </c>
      <c r="F401" s="276" t="s">
        <v>5819</v>
      </c>
      <c r="G401" s="276" t="s">
        <v>5820</v>
      </c>
      <c r="H401" s="276" t="s">
        <v>5821</v>
      </c>
      <c r="I401" s="276" t="s">
        <v>3565</v>
      </c>
      <c r="J401" s="274" t="s">
        <v>3566</v>
      </c>
      <c r="K401" s="276" t="s">
        <v>2703</v>
      </c>
      <c r="L401" s="276" t="s">
        <v>5822</v>
      </c>
      <c r="M401" s="276" t="s">
        <v>5823</v>
      </c>
      <c r="N401" s="291" t="s">
        <v>2703</v>
      </c>
      <c r="O401" s="276" t="s">
        <v>2467</v>
      </c>
      <c r="P401" s="276" t="s">
        <v>2452</v>
      </c>
      <c r="Q401" s="277">
        <v>100</v>
      </c>
      <c r="R401" s="276">
        <v>1E-4</v>
      </c>
      <c r="S401" s="276">
        <f t="shared" si="24"/>
        <v>0.01</v>
      </c>
      <c r="T401" s="276">
        <v>1E-4</v>
      </c>
      <c r="U401" s="276">
        <v>1E-4</v>
      </c>
      <c r="V401" s="276" t="s">
        <v>2529</v>
      </c>
      <c r="W401" s="276">
        <v>1E-4</v>
      </c>
      <c r="X401" s="276">
        <v>100</v>
      </c>
      <c r="Y401" s="276">
        <v>0.01</v>
      </c>
      <c r="Z401" s="276">
        <v>1E-4</v>
      </c>
      <c r="AA401" s="276">
        <v>1E-4</v>
      </c>
      <c r="AB401" s="292" t="s">
        <v>2530</v>
      </c>
      <c r="AC401" s="278">
        <v>0.33333333333333331</v>
      </c>
      <c r="AD401" s="278">
        <v>0.75</v>
      </c>
      <c r="AE401" s="278">
        <v>0.6875</v>
      </c>
      <c r="AF401" s="278" t="s">
        <v>2453</v>
      </c>
      <c r="AG401" s="276" t="s">
        <v>2454</v>
      </c>
      <c r="AH401" s="276" t="s">
        <v>2470</v>
      </c>
      <c r="AI401" s="276" t="s">
        <v>2450</v>
      </c>
      <c r="AJ401" s="279" t="s">
        <v>2450</v>
      </c>
      <c r="AK401" s="280" t="s">
        <v>3570</v>
      </c>
    </row>
    <row r="402" spans="1:37" ht="12.75" customHeight="1" x14ac:dyDescent="0.25">
      <c r="A402" s="132"/>
      <c r="B402" s="275" t="s">
        <v>5824</v>
      </c>
      <c r="C402" s="276" t="s">
        <v>5825</v>
      </c>
      <c r="D402" s="276" t="s">
        <v>5826</v>
      </c>
      <c r="E402" s="276">
        <v>725</v>
      </c>
      <c r="F402" s="276" t="s">
        <v>5827</v>
      </c>
      <c r="G402" s="276" t="s">
        <v>5828</v>
      </c>
      <c r="H402" s="276" t="s">
        <v>5829</v>
      </c>
      <c r="I402" s="276" t="s">
        <v>3565</v>
      </c>
      <c r="J402" s="274" t="s">
        <v>3566</v>
      </c>
      <c r="K402" s="276" t="s">
        <v>5830</v>
      </c>
      <c r="L402" s="276" t="s">
        <v>5831</v>
      </c>
      <c r="M402" s="276" t="s">
        <v>5832</v>
      </c>
      <c r="N402" s="276" t="s">
        <v>2450</v>
      </c>
      <c r="O402" s="276" t="s">
        <v>2467</v>
      </c>
      <c r="P402" s="276" t="s">
        <v>2452</v>
      </c>
      <c r="Q402" s="277">
        <v>100</v>
      </c>
      <c r="R402" s="276">
        <v>1E-4</v>
      </c>
      <c r="S402" s="276">
        <f t="shared" si="24"/>
        <v>0.01</v>
      </c>
      <c r="T402" s="276">
        <v>1E-4</v>
      </c>
      <c r="U402" s="276">
        <v>1E-4</v>
      </c>
      <c r="V402" s="276" t="s">
        <v>2450</v>
      </c>
      <c r="W402" s="276" t="s">
        <v>2450</v>
      </c>
      <c r="X402" s="276" t="s">
        <v>2450</v>
      </c>
      <c r="Y402" s="276" t="s">
        <v>2450</v>
      </c>
      <c r="Z402" s="276" t="s">
        <v>2450</v>
      </c>
      <c r="AA402" s="276" t="s">
        <v>2450</v>
      </c>
      <c r="AB402" s="276" t="s">
        <v>2450</v>
      </c>
      <c r="AC402" s="278">
        <v>0.33333333333333331</v>
      </c>
      <c r="AD402" s="278">
        <v>0.75</v>
      </c>
      <c r="AE402" s="278">
        <v>0.6875</v>
      </c>
      <c r="AF402" s="278" t="s">
        <v>2453</v>
      </c>
      <c r="AG402" s="276" t="s">
        <v>2454</v>
      </c>
      <c r="AH402" s="276" t="s">
        <v>2470</v>
      </c>
      <c r="AI402" s="276" t="s">
        <v>2450</v>
      </c>
      <c r="AJ402" s="279" t="s">
        <v>2450</v>
      </c>
      <c r="AK402" s="280" t="s">
        <v>3570</v>
      </c>
    </row>
    <row r="403" spans="1:37" ht="12.75" customHeight="1" x14ac:dyDescent="0.25">
      <c r="A403" s="132"/>
      <c r="B403" s="275" t="s">
        <v>5833</v>
      </c>
      <c r="C403" s="276" t="s">
        <v>5834</v>
      </c>
      <c r="D403" s="276" t="s">
        <v>5835</v>
      </c>
      <c r="E403" s="276">
        <v>725</v>
      </c>
      <c r="F403" s="276" t="s">
        <v>5836</v>
      </c>
      <c r="G403" s="276" t="s">
        <v>5837</v>
      </c>
      <c r="H403" s="276" t="s">
        <v>5838</v>
      </c>
      <c r="I403" s="276" t="s">
        <v>2490</v>
      </c>
      <c r="J403" s="274" t="s">
        <v>2491</v>
      </c>
      <c r="K403" s="276" t="s">
        <v>5839</v>
      </c>
      <c r="L403" s="276" t="s">
        <v>5840</v>
      </c>
      <c r="M403" s="276" t="s">
        <v>5841</v>
      </c>
      <c r="N403" s="276" t="s">
        <v>2450</v>
      </c>
      <c r="O403" s="276" t="s">
        <v>2495</v>
      </c>
      <c r="P403" s="276" t="s">
        <v>2452</v>
      </c>
      <c r="Q403" s="277">
        <v>100</v>
      </c>
      <c r="R403" s="276">
        <v>1E-4</v>
      </c>
      <c r="S403" s="276">
        <f t="shared" si="24"/>
        <v>0.01</v>
      </c>
      <c r="T403" s="276">
        <v>1E-4</v>
      </c>
      <c r="U403" s="276">
        <v>1E-4</v>
      </c>
      <c r="V403" s="276" t="s">
        <v>2450</v>
      </c>
      <c r="W403" s="276" t="s">
        <v>2450</v>
      </c>
      <c r="X403" s="276" t="s">
        <v>2450</v>
      </c>
      <c r="Y403" s="276" t="s">
        <v>2450</v>
      </c>
      <c r="Z403" s="276" t="s">
        <v>2450</v>
      </c>
      <c r="AA403" s="276" t="s">
        <v>2450</v>
      </c>
      <c r="AB403" s="276" t="s">
        <v>2450</v>
      </c>
      <c r="AC403" s="278">
        <v>0.33333333333333331</v>
      </c>
      <c r="AD403" s="278">
        <v>0.75</v>
      </c>
      <c r="AE403" s="278">
        <v>0.6875</v>
      </c>
      <c r="AF403" s="278" t="s">
        <v>2453</v>
      </c>
      <c r="AG403" s="276" t="s">
        <v>2454</v>
      </c>
      <c r="AH403" s="276" t="s">
        <v>2470</v>
      </c>
      <c r="AI403" s="276" t="s">
        <v>2450</v>
      </c>
      <c r="AJ403" s="279" t="s">
        <v>2450</v>
      </c>
      <c r="AK403" s="280" t="s">
        <v>2496</v>
      </c>
    </row>
    <row r="404" spans="1:37" ht="12.75" customHeight="1" x14ac:dyDescent="0.25">
      <c r="A404" s="132"/>
      <c r="B404" s="275" t="s">
        <v>5842</v>
      </c>
      <c r="C404" s="276" t="s">
        <v>5843</v>
      </c>
      <c r="D404" s="276" t="s">
        <v>5844</v>
      </c>
      <c r="E404" s="276">
        <v>762</v>
      </c>
      <c r="F404" s="276" t="s">
        <v>5845</v>
      </c>
      <c r="G404" s="276" t="s">
        <v>5846</v>
      </c>
      <c r="H404" s="276" t="s">
        <v>5847</v>
      </c>
      <c r="I404" s="276" t="s">
        <v>2586</v>
      </c>
      <c r="J404" s="274" t="s">
        <v>2587</v>
      </c>
      <c r="K404" s="276" t="s">
        <v>5848</v>
      </c>
      <c r="L404" s="276" t="s">
        <v>5849</v>
      </c>
      <c r="M404" s="276" t="s">
        <v>5850</v>
      </c>
      <c r="N404" s="276" t="s">
        <v>2450</v>
      </c>
      <c r="O404" s="276" t="s">
        <v>2467</v>
      </c>
      <c r="P404" s="276" t="s">
        <v>2452</v>
      </c>
      <c r="Q404" s="277">
        <v>100</v>
      </c>
      <c r="R404" s="276">
        <v>1E-4</v>
      </c>
      <c r="S404" s="276">
        <f t="shared" si="24"/>
        <v>0.01</v>
      </c>
      <c r="T404" s="276">
        <v>1E-4</v>
      </c>
      <c r="U404" s="276">
        <v>1E-4</v>
      </c>
      <c r="V404" s="276" t="s">
        <v>2450</v>
      </c>
      <c r="W404" s="276" t="s">
        <v>2450</v>
      </c>
      <c r="X404" s="276" t="s">
        <v>2450</v>
      </c>
      <c r="Y404" s="276" t="s">
        <v>2450</v>
      </c>
      <c r="Z404" s="276" t="s">
        <v>2450</v>
      </c>
      <c r="AA404" s="276" t="s">
        <v>2450</v>
      </c>
      <c r="AB404" s="276" t="s">
        <v>2450</v>
      </c>
      <c r="AC404" s="278">
        <v>0.33333333333333331</v>
      </c>
      <c r="AD404" s="278">
        <v>0.75</v>
      </c>
      <c r="AE404" s="278">
        <v>0.6875</v>
      </c>
      <c r="AF404" s="278" t="s">
        <v>2453</v>
      </c>
      <c r="AG404" s="276" t="s">
        <v>2454</v>
      </c>
      <c r="AH404" s="276" t="s">
        <v>2470</v>
      </c>
      <c r="AI404" s="276" t="s">
        <v>2450</v>
      </c>
      <c r="AJ404" s="279" t="s">
        <v>2450</v>
      </c>
      <c r="AK404" s="280" t="s">
        <v>2591</v>
      </c>
    </row>
    <row r="405" spans="1:37" ht="12.75" customHeight="1" x14ac:dyDescent="0.25">
      <c r="A405" s="132"/>
      <c r="B405" s="275" t="s">
        <v>5851</v>
      </c>
      <c r="C405" s="276" t="s">
        <v>5852</v>
      </c>
      <c r="D405" s="276" t="s">
        <v>5853</v>
      </c>
      <c r="E405" s="276">
        <v>1878</v>
      </c>
      <c r="F405" s="276" t="s">
        <v>5854</v>
      </c>
      <c r="G405" s="276" t="s">
        <v>5855</v>
      </c>
      <c r="H405" s="276" t="s">
        <v>5856</v>
      </c>
      <c r="I405" s="276" t="s">
        <v>2698</v>
      </c>
      <c r="J405" s="274" t="s">
        <v>2699</v>
      </c>
      <c r="K405" s="276" t="s">
        <v>5857</v>
      </c>
      <c r="L405" s="276" t="s">
        <v>5858</v>
      </c>
      <c r="M405" s="276" t="s">
        <v>5859</v>
      </c>
      <c r="N405" s="276" t="s">
        <v>2450</v>
      </c>
      <c r="O405" s="276" t="s">
        <v>2703</v>
      </c>
      <c r="P405" s="276" t="s">
        <v>2452</v>
      </c>
      <c r="Q405" s="277">
        <v>100</v>
      </c>
      <c r="R405" s="276">
        <v>0.01</v>
      </c>
      <c r="S405" s="276">
        <f t="shared" si="24"/>
        <v>1</v>
      </c>
      <c r="T405" s="276">
        <v>0.01</v>
      </c>
      <c r="U405" s="276">
        <v>0.01</v>
      </c>
      <c r="V405" s="276" t="s">
        <v>2450</v>
      </c>
      <c r="W405" s="276" t="s">
        <v>2450</v>
      </c>
      <c r="X405" s="276" t="s">
        <v>2450</v>
      </c>
      <c r="Y405" s="276" t="s">
        <v>2450</v>
      </c>
      <c r="Z405" s="276" t="s">
        <v>2450</v>
      </c>
      <c r="AA405" s="276" t="s">
        <v>2450</v>
      </c>
      <c r="AB405" s="276" t="s">
        <v>2450</v>
      </c>
      <c r="AC405" s="278">
        <v>0.33333333333333331</v>
      </c>
      <c r="AD405" s="278">
        <v>0.75</v>
      </c>
      <c r="AE405" s="278">
        <v>0.64583333333333337</v>
      </c>
      <c r="AF405" s="278" t="s">
        <v>2453</v>
      </c>
      <c r="AG405" s="276" t="s">
        <v>2454</v>
      </c>
      <c r="AH405" s="276" t="s">
        <v>2470</v>
      </c>
      <c r="AI405" s="276" t="s">
        <v>2450</v>
      </c>
      <c r="AJ405" s="279" t="s">
        <v>2450</v>
      </c>
      <c r="AK405" s="280" t="s">
        <v>2704</v>
      </c>
    </row>
    <row r="406" spans="1:37" ht="12.75" customHeight="1" x14ac:dyDescent="0.25">
      <c r="A406" s="132"/>
      <c r="B406" s="275" t="s">
        <v>723</v>
      </c>
      <c r="C406" s="276" t="s">
        <v>5860</v>
      </c>
      <c r="D406" s="300" t="s">
        <v>5861</v>
      </c>
      <c r="E406" s="300">
        <v>257</v>
      </c>
      <c r="F406" s="300" t="s">
        <v>5862</v>
      </c>
      <c r="G406" s="300" t="s">
        <v>5863</v>
      </c>
      <c r="H406" s="300" t="s">
        <v>5864</v>
      </c>
      <c r="I406" s="289" t="s">
        <v>2478</v>
      </c>
      <c r="J406" s="320" t="s">
        <v>2479</v>
      </c>
      <c r="K406" s="300" t="s">
        <v>5865</v>
      </c>
      <c r="L406" s="276" t="s">
        <v>5866</v>
      </c>
      <c r="M406" s="276" t="s">
        <v>5867</v>
      </c>
      <c r="N406" s="276" t="s">
        <v>2450</v>
      </c>
      <c r="O406" s="276" t="s">
        <v>2483</v>
      </c>
      <c r="P406" s="276" t="s">
        <v>2452</v>
      </c>
      <c r="Q406" s="277">
        <v>100</v>
      </c>
      <c r="R406" s="276">
        <v>1E-3</v>
      </c>
      <c r="S406" s="276">
        <f t="shared" si="24"/>
        <v>0.1</v>
      </c>
      <c r="T406" s="276">
        <v>1E-3</v>
      </c>
      <c r="U406" s="276">
        <v>1E-3</v>
      </c>
      <c r="V406" s="276" t="s">
        <v>2450</v>
      </c>
      <c r="W406" s="276" t="s">
        <v>2450</v>
      </c>
      <c r="X406" s="276" t="s">
        <v>2450</v>
      </c>
      <c r="Y406" s="276" t="s">
        <v>2450</v>
      </c>
      <c r="Z406" s="276" t="s">
        <v>2450</v>
      </c>
      <c r="AA406" s="276" t="s">
        <v>2450</v>
      </c>
      <c r="AB406" s="276" t="s">
        <v>2450</v>
      </c>
      <c r="AC406" s="278">
        <v>0.33333333333333331</v>
      </c>
      <c r="AD406" s="278">
        <v>0.75</v>
      </c>
      <c r="AE406" s="278">
        <v>0.6875</v>
      </c>
      <c r="AF406" s="278" t="s">
        <v>2453</v>
      </c>
      <c r="AG406" s="276" t="s">
        <v>2454</v>
      </c>
      <c r="AH406" s="276" t="s">
        <v>2470</v>
      </c>
      <c r="AI406" s="276" t="s">
        <v>2450</v>
      </c>
      <c r="AJ406" s="279" t="s">
        <v>2450</v>
      </c>
      <c r="AK406" s="280" t="s">
        <v>2484</v>
      </c>
    </row>
    <row r="407" spans="1:37" ht="12.75" customHeight="1" x14ac:dyDescent="0.25">
      <c r="A407" s="132"/>
      <c r="B407" s="275" t="s">
        <v>1750</v>
      </c>
      <c r="C407" s="276" t="s">
        <v>5868</v>
      </c>
      <c r="D407" s="276" t="s">
        <v>5869</v>
      </c>
      <c r="E407" s="276">
        <v>725</v>
      </c>
      <c r="F407" s="276" t="s">
        <v>5870</v>
      </c>
      <c r="G407" s="276" t="s">
        <v>5871</v>
      </c>
      <c r="H407" s="276" t="s">
        <v>5872</v>
      </c>
      <c r="I407" s="276" t="s">
        <v>2852</v>
      </c>
      <c r="J407" s="274" t="s">
        <v>2853</v>
      </c>
      <c r="K407" s="276" t="s">
        <v>5873</v>
      </c>
      <c r="L407" s="276" t="s">
        <v>5874</v>
      </c>
      <c r="M407" s="276" t="s">
        <v>5875</v>
      </c>
      <c r="N407" s="276" t="s">
        <v>2450</v>
      </c>
      <c r="O407" s="276" t="s">
        <v>2857</v>
      </c>
      <c r="P407" s="276" t="s">
        <v>2452</v>
      </c>
      <c r="Q407" s="277">
        <v>100</v>
      </c>
      <c r="R407" s="276">
        <v>0.01</v>
      </c>
      <c r="S407" s="276">
        <f t="shared" si="24"/>
        <v>1</v>
      </c>
      <c r="T407" s="276">
        <v>0.01</v>
      </c>
      <c r="U407" s="276">
        <v>0.01</v>
      </c>
      <c r="V407" s="276" t="s">
        <v>2450</v>
      </c>
      <c r="W407" s="276" t="s">
        <v>2450</v>
      </c>
      <c r="X407" s="276" t="s">
        <v>2450</v>
      </c>
      <c r="Y407" s="276" t="s">
        <v>2450</v>
      </c>
      <c r="Z407" s="276" t="s">
        <v>2450</v>
      </c>
      <c r="AA407" s="276" t="s">
        <v>2450</v>
      </c>
      <c r="AB407" s="276" t="s">
        <v>2450</v>
      </c>
      <c r="AC407" s="278">
        <v>0.33333333333333331</v>
      </c>
      <c r="AD407" s="278">
        <v>0.75</v>
      </c>
      <c r="AE407" s="278">
        <v>0.66666666666666663</v>
      </c>
      <c r="AF407" s="278" t="s">
        <v>2453</v>
      </c>
      <c r="AG407" s="276" t="s">
        <v>2454</v>
      </c>
      <c r="AH407" s="276" t="s">
        <v>2470</v>
      </c>
      <c r="AI407" s="276" t="s">
        <v>2450</v>
      </c>
      <c r="AJ407" s="279" t="s">
        <v>2450</v>
      </c>
      <c r="AK407" s="280" t="s">
        <v>2858</v>
      </c>
    </row>
    <row r="408" spans="1:37" ht="12.75" customHeight="1" x14ac:dyDescent="0.25">
      <c r="A408" s="132"/>
      <c r="B408" s="275" t="s">
        <v>5876</v>
      </c>
      <c r="C408" s="276" t="s">
        <v>5877</v>
      </c>
      <c r="D408" s="276" t="s">
        <v>5878</v>
      </c>
      <c r="E408" s="276">
        <v>725</v>
      </c>
      <c r="F408" s="276" t="s">
        <v>5879</v>
      </c>
      <c r="G408" s="276" t="s">
        <v>5880</v>
      </c>
      <c r="H408" s="276" t="s">
        <v>5881</v>
      </c>
      <c r="I408" s="276" t="s">
        <v>2852</v>
      </c>
      <c r="J408" s="274" t="s">
        <v>2853</v>
      </c>
      <c r="K408" s="276" t="s">
        <v>5882</v>
      </c>
      <c r="L408" s="276" t="s">
        <v>5883</v>
      </c>
      <c r="M408" s="276" t="s">
        <v>5884</v>
      </c>
      <c r="N408" s="276" t="s">
        <v>2450</v>
      </c>
      <c r="O408" s="276" t="s">
        <v>2857</v>
      </c>
      <c r="P408" s="276" t="s">
        <v>2452</v>
      </c>
      <c r="Q408" s="277">
        <v>100</v>
      </c>
      <c r="R408" s="276">
        <v>0.01</v>
      </c>
      <c r="S408" s="276">
        <f t="shared" si="24"/>
        <v>1</v>
      </c>
      <c r="T408" s="276">
        <v>0.01</v>
      </c>
      <c r="U408" s="276">
        <v>0.01</v>
      </c>
      <c r="V408" s="276" t="s">
        <v>2450</v>
      </c>
      <c r="W408" s="276" t="s">
        <v>2450</v>
      </c>
      <c r="X408" s="276" t="s">
        <v>2450</v>
      </c>
      <c r="Y408" s="276" t="s">
        <v>2450</v>
      </c>
      <c r="Z408" s="276" t="s">
        <v>2450</v>
      </c>
      <c r="AA408" s="276" t="s">
        <v>2450</v>
      </c>
      <c r="AB408" s="276" t="s">
        <v>2450</v>
      </c>
      <c r="AC408" s="278">
        <v>0.33333333333333331</v>
      </c>
      <c r="AD408" s="278">
        <v>0.75</v>
      </c>
      <c r="AE408" s="278">
        <v>0.66666666666666663</v>
      </c>
      <c r="AF408" s="278" t="s">
        <v>2453</v>
      </c>
      <c r="AG408" s="276" t="s">
        <v>2454</v>
      </c>
      <c r="AH408" s="276" t="s">
        <v>2470</v>
      </c>
      <c r="AI408" s="276" t="s">
        <v>2450</v>
      </c>
      <c r="AJ408" s="279" t="s">
        <v>2450</v>
      </c>
      <c r="AK408" s="280" t="s">
        <v>2858</v>
      </c>
    </row>
    <row r="409" spans="1:37" ht="12.75" customHeight="1" x14ac:dyDescent="0.25">
      <c r="A409" s="132"/>
      <c r="B409" s="290" t="s">
        <v>5885</v>
      </c>
      <c r="C409" s="276" t="s">
        <v>5886</v>
      </c>
      <c r="D409" s="276" t="s">
        <v>5887</v>
      </c>
      <c r="E409" s="276">
        <v>372</v>
      </c>
      <c r="F409" s="276" t="s">
        <v>5888</v>
      </c>
      <c r="G409" s="276" t="s">
        <v>5889</v>
      </c>
      <c r="H409" s="276" t="s">
        <v>5890</v>
      </c>
      <c r="I409" s="276" t="s">
        <v>2642</v>
      </c>
      <c r="J409" s="274" t="s">
        <v>2643</v>
      </c>
      <c r="K409" s="276" t="s">
        <v>5891</v>
      </c>
      <c r="L409" s="276" t="s">
        <v>2450</v>
      </c>
      <c r="M409" s="276" t="s">
        <v>2450</v>
      </c>
      <c r="N409" s="291" t="s">
        <v>5892</v>
      </c>
      <c r="O409" s="276" t="s">
        <v>2646</v>
      </c>
      <c r="P409" s="276" t="s">
        <v>2468</v>
      </c>
      <c r="Q409" s="276" t="s">
        <v>2450</v>
      </c>
      <c r="R409" s="276" t="s">
        <v>2450</v>
      </c>
      <c r="S409" s="276" t="s">
        <v>2450</v>
      </c>
      <c r="T409" s="276" t="s">
        <v>2450</v>
      </c>
      <c r="U409" s="276" t="s">
        <v>2450</v>
      </c>
      <c r="V409" s="276" t="s">
        <v>2450</v>
      </c>
      <c r="W409" s="276">
        <v>1E-4</v>
      </c>
      <c r="X409" s="276">
        <v>100</v>
      </c>
      <c r="Y409" s="276">
        <f>X409*W409</f>
        <v>0.01</v>
      </c>
      <c r="Z409" s="276">
        <v>1E-4</v>
      </c>
      <c r="AA409" s="276">
        <v>1E-4</v>
      </c>
      <c r="AB409" s="292" t="s">
        <v>2530</v>
      </c>
      <c r="AC409" s="278">
        <v>0.33333333333333331</v>
      </c>
      <c r="AD409" s="278">
        <v>0.89583333333333337</v>
      </c>
      <c r="AE409" s="278">
        <v>0.60416666666666663</v>
      </c>
      <c r="AF409" s="278" t="s">
        <v>2453</v>
      </c>
      <c r="AG409" s="276" t="s">
        <v>2454</v>
      </c>
      <c r="AH409" s="276" t="s">
        <v>2450</v>
      </c>
      <c r="AI409" s="276" t="s">
        <v>2450</v>
      </c>
      <c r="AJ409" s="279" t="s">
        <v>2450</v>
      </c>
      <c r="AK409" s="280" t="s">
        <v>2647</v>
      </c>
    </row>
    <row r="410" spans="1:37" ht="12.75" customHeight="1" x14ac:dyDescent="0.25">
      <c r="A410" s="132"/>
      <c r="B410" s="275" t="s">
        <v>5893</v>
      </c>
      <c r="C410" s="276" t="s">
        <v>5894</v>
      </c>
      <c r="D410" s="276" t="s">
        <v>5895</v>
      </c>
      <c r="E410" s="276">
        <v>966</v>
      </c>
      <c r="F410" s="276" t="s">
        <v>5896</v>
      </c>
      <c r="G410" s="276" t="s">
        <v>5897</v>
      </c>
      <c r="H410" s="276" t="s">
        <v>5898</v>
      </c>
      <c r="I410" s="276" t="s">
        <v>2511</v>
      </c>
      <c r="J410" s="274" t="s">
        <v>2512</v>
      </c>
      <c r="K410" s="276" t="s">
        <v>5899</v>
      </c>
      <c r="L410" s="276" t="s">
        <v>5900</v>
      </c>
      <c r="M410" s="276" t="s">
        <v>5901</v>
      </c>
      <c r="N410" s="276" t="s">
        <v>2450</v>
      </c>
      <c r="O410" s="276" t="s">
        <v>2467</v>
      </c>
      <c r="P410" s="276" t="s">
        <v>2452</v>
      </c>
      <c r="Q410" s="277">
        <v>100</v>
      </c>
      <c r="R410" s="276">
        <v>1E-4</v>
      </c>
      <c r="S410" s="276">
        <f>Q410*R410</f>
        <v>0.01</v>
      </c>
      <c r="T410" s="276">
        <v>1E-4</v>
      </c>
      <c r="U410" s="276">
        <v>1E-4</v>
      </c>
      <c r="V410" s="276" t="s">
        <v>2450</v>
      </c>
      <c r="W410" s="276" t="s">
        <v>2450</v>
      </c>
      <c r="X410" s="276" t="s">
        <v>2450</v>
      </c>
      <c r="Y410" s="276" t="s">
        <v>2450</v>
      </c>
      <c r="Z410" s="276" t="s">
        <v>2450</v>
      </c>
      <c r="AA410" s="276" t="s">
        <v>2450</v>
      </c>
      <c r="AB410" s="276" t="s">
        <v>2450</v>
      </c>
      <c r="AC410" s="278">
        <v>0.33333333333333331</v>
      </c>
      <c r="AD410" s="278">
        <v>0.75</v>
      </c>
      <c r="AE410" s="278">
        <v>0.6875</v>
      </c>
      <c r="AF410" s="278" t="s">
        <v>2453</v>
      </c>
      <c r="AG410" s="276" t="s">
        <v>2454</v>
      </c>
      <c r="AH410" s="276" t="s">
        <v>2470</v>
      </c>
      <c r="AI410" s="276" t="s">
        <v>2450</v>
      </c>
      <c r="AJ410" s="279" t="s">
        <v>2450</v>
      </c>
      <c r="AK410" s="280" t="s">
        <v>2516</v>
      </c>
    </row>
    <row r="411" spans="1:37" ht="12.75" customHeight="1" x14ac:dyDescent="0.25">
      <c r="A411" s="132"/>
      <c r="B411" s="290" t="s">
        <v>681</v>
      </c>
      <c r="C411" s="276" t="s">
        <v>5902</v>
      </c>
      <c r="D411" s="276" t="s">
        <v>5903</v>
      </c>
      <c r="E411" s="276">
        <v>372</v>
      </c>
      <c r="F411" s="276" t="s">
        <v>5904</v>
      </c>
      <c r="G411" s="276" t="s">
        <v>5905</v>
      </c>
      <c r="H411" s="276" t="s">
        <v>5906</v>
      </c>
      <c r="I411" s="276" t="s">
        <v>2642</v>
      </c>
      <c r="J411" s="274" t="s">
        <v>2643</v>
      </c>
      <c r="K411" s="276" t="s">
        <v>5907</v>
      </c>
      <c r="L411" s="276" t="s">
        <v>2450</v>
      </c>
      <c r="M411" s="276" t="s">
        <v>2450</v>
      </c>
      <c r="N411" s="291" t="s">
        <v>5908</v>
      </c>
      <c r="O411" s="276" t="s">
        <v>2646</v>
      </c>
      <c r="P411" s="276" t="s">
        <v>2468</v>
      </c>
      <c r="Q411" s="276" t="s">
        <v>2450</v>
      </c>
      <c r="R411" s="276" t="s">
        <v>2450</v>
      </c>
      <c r="S411" s="276" t="s">
        <v>2450</v>
      </c>
      <c r="T411" s="276" t="s">
        <v>2450</v>
      </c>
      <c r="U411" s="276" t="s">
        <v>2450</v>
      </c>
      <c r="V411" s="276" t="s">
        <v>2450</v>
      </c>
      <c r="W411" s="276">
        <v>1E-4</v>
      </c>
      <c r="X411" s="276">
        <v>100</v>
      </c>
      <c r="Y411" s="276">
        <f>X411*W411</f>
        <v>0.01</v>
      </c>
      <c r="Z411" s="276">
        <v>1E-4</v>
      </c>
      <c r="AA411" s="276">
        <v>1E-4</v>
      </c>
      <c r="AB411" s="292" t="s">
        <v>2530</v>
      </c>
      <c r="AC411" s="278">
        <v>0.33333333333333331</v>
      </c>
      <c r="AD411" s="278">
        <v>0.89583333333333337</v>
      </c>
      <c r="AE411" s="278">
        <v>0.60416666666666663</v>
      </c>
      <c r="AF411" s="278" t="s">
        <v>2453</v>
      </c>
      <c r="AG411" s="276" t="s">
        <v>2454</v>
      </c>
      <c r="AH411" s="276" t="s">
        <v>2450</v>
      </c>
      <c r="AI411" s="276" t="s">
        <v>2450</v>
      </c>
      <c r="AJ411" s="279" t="s">
        <v>2450</v>
      </c>
      <c r="AK411" s="280" t="s">
        <v>2647</v>
      </c>
    </row>
    <row r="412" spans="1:37" ht="12.75" customHeight="1" x14ac:dyDescent="0.25">
      <c r="A412" s="132"/>
      <c r="B412" s="275" t="s">
        <v>5909</v>
      </c>
      <c r="C412" s="276" t="s">
        <v>5910</v>
      </c>
      <c r="D412" s="276" t="s">
        <v>5911</v>
      </c>
      <c r="E412" s="276">
        <v>257</v>
      </c>
      <c r="F412" s="276" t="s">
        <v>5912</v>
      </c>
      <c r="G412" s="276" t="s">
        <v>5913</v>
      </c>
      <c r="H412" s="276" t="s">
        <v>5914</v>
      </c>
      <c r="I412" s="276" t="s">
        <v>2478</v>
      </c>
      <c r="J412" s="274" t="s">
        <v>2479</v>
      </c>
      <c r="K412" s="276" t="s">
        <v>5915</v>
      </c>
      <c r="L412" s="276" t="s">
        <v>5916</v>
      </c>
      <c r="M412" s="276" t="s">
        <v>5917</v>
      </c>
      <c r="N412" s="276" t="s">
        <v>2450</v>
      </c>
      <c r="O412" s="276" t="s">
        <v>2483</v>
      </c>
      <c r="P412" s="276" t="s">
        <v>2452</v>
      </c>
      <c r="Q412" s="277">
        <v>100</v>
      </c>
      <c r="R412" s="276">
        <v>1E-3</v>
      </c>
      <c r="S412" s="276">
        <f t="shared" ref="S412:S415" si="25">Q412*R412</f>
        <v>0.1</v>
      </c>
      <c r="T412" s="276">
        <v>1E-3</v>
      </c>
      <c r="U412" s="276">
        <v>1E-3</v>
      </c>
      <c r="V412" s="276" t="s">
        <v>2450</v>
      </c>
      <c r="W412" s="276" t="s">
        <v>2450</v>
      </c>
      <c r="X412" s="276" t="s">
        <v>2450</v>
      </c>
      <c r="Y412" s="276" t="s">
        <v>2450</v>
      </c>
      <c r="Z412" s="276" t="s">
        <v>2450</v>
      </c>
      <c r="AA412" s="276" t="s">
        <v>2450</v>
      </c>
      <c r="AB412" s="276" t="s">
        <v>2450</v>
      </c>
      <c r="AC412" s="278">
        <v>0.33333333333333331</v>
      </c>
      <c r="AD412" s="278">
        <v>0.75</v>
      </c>
      <c r="AE412" s="278">
        <v>0.6875</v>
      </c>
      <c r="AF412" s="278" t="s">
        <v>2453</v>
      </c>
      <c r="AG412" s="276" t="s">
        <v>2454</v>
      </c>
      <c r="AH412" s="276" t="s">
        <v>2470</v>
      </c>
      <c r="AI412" s="276" t="s">
        <v>2450</v>
      </c>
      <c r="AJ412" s="279" t="s">
        <v>2450</v>
      </c>
      <c r="AK412" s="280" t="s">
        <v>2484</v>
      </c>
    </row>
    <row r="413" spans="1:37" ht="12.75" customHeight="1" x14ac:dyDescent="0.25">
      <c r="A413" s="132"/>
      <c r="B413" s="275" t="s">
        <v>5918</v>
      </c>
      <c r="C413" s="276" t="s">
        <v>5919</v>
      </c>
      <c r="D413" s="276" t="s">
        <v>5920</v>
      </c>
      <c r="E413" s="276">
        <v>627</v>
      </c>
      <c r="F413" s="276" t="s">
        <v>5921</v>
      </c>
      <c r="G413" s="276" t="s">
        <v>5922</v>
      </c>
      <c r="H413" s="276" t="s">
        <v>5923</v>
      </c>
      <c r="I413" s="276" t="s">
        <v>2446</v>
      </c>
      <c r="J413" s="274" t="s">
        <v>2447</v>
      </c>
      <c r="K413" s="276" t="s">
        <v>5924</v>
      </c>
      <c r="L413" s="276" t="s">
        <v>5925</v>
      </c>
      <c r="M413" s="276" t="s">
        <v>2450</v>
      </c>
      <c r="N413" s="276" t="s">
        <v>2450</v>
      </c>
      <c r="O413" s="276" t="s">
        <v>2451</v>
      </c>
      <c r="P413" s="276" t="s">
        <v>2452</v>
      </c>
      <c r="Q413" s="277">
        <v>1000</v>
      </c>
      <c r="R413" s="276">
        <v>0.01</v>
      </c>
      <c r="S413" s="276">
        <f t="shared" si="25"/>
        <v>10</v>
      </c>
      <c r="T413" s="276">
        <v>0.01</v>
      </c>
      <c r="U413" s="276">
        <v>0.01</v>
      </c>
      <c r="V413" s="276" t="s">
        <v>2450</v>
      </c>
      <c r="W413" s="276" t="s">
        <v>2450</v>
      </c>
      <c r="X413" s="276" t="s">
        <v>2450</v>
      </c>
      <c r="Y413" s="276" t="s">
        <v>2450</v>
      </c>
      <c r="Z413" s="276" t="s">
        <v>2450</v>
      </c>
      <c r="AA413" s="276" t="s">
        <v>2450</v>
      </c>
      <c r="AB413" s="276" t="s">
        <v>2450</v>
      </c>
      <c r="AC413" s="278">
        <v>0.33333333333333331</v>
      </c>
      <c r="AD413" s="278">
        <v>0.75</v>
      </c>
      <c r="AE413" s="278">
        <v>0.6875</v>
      </c>
      <c r="AF413" s="278" t="s">
        <v>2453</v>
      </c>
      <c r="AG413" s="276" t="s">
        <v>2454</v>
      </c>
      <c r="AH413" s="276" t="s">
        <v>2450</v>
      </c>
      <c r="AI413" s="276" t="s">
        <v>2450</v>
      </c>
      <c r="AJ413" s="279" t="s">
        <v>2450</v>
      </c>
      <c r="AK413" s="280" t="s">
        <v>2455</v>
      </c>
    </row>
    <row r="414" spans="1:37" ht="12.75" customHeight="1" x14ac:dyDescent="0.25">
      <c r="A414" s="132"/>
      <c r="B414" s="275" t="s">
        <v>5926</v>
      </c>
      <c r="C414" s="276" t="s">
        <v>5927</v>
      </c>
      <c r="D414" s="276" t="s">
        <v>5928</v>
      </c>
      <c r="E414" s="276">
        <v>788</v>
      </c>
      <c r="F414" s="276" t="s">
        <v>5929</v>
      </c>
      <c r="G414" s="276" t="s">
        <v>5930</v>
      </c>
      <c r="H414" s="276" t="s">
        <v>5931</v>
      </c>
      <c r="I414" s="276" t="s">
        <v>2606</v>
      </c>
      <c r="J414" s="274" t="s">
        <v>2607</v>
      </c>
      <c r="K414" s="276" t="s">
        <v>5932</v>
      </c>
      <c r="L414" s="276" t="s">
        <v>2450</v>
      </c>
      <c r="M414" s="276" t="s">
        <v>5933</v>
      </c>
      <c r="N414" s="276" t="s">
        <v>2450</v>
      </c>
      <c r="O414" s="276" t="s">
        <v>2467</v>
      </c>
      <c r="P414" s="276" t="s">
        <v>2452</v>
      </c>
      <c r="Q414" s="277">
        <v>100</v>
      </c>
      <c r="R414" s="276">
        <v>1E-4</v>
      </c>
      <c r="S414" s="276">
        <f t="shared" si="25"/>
        <v>0.01</v>
      </c>
      <c r="T414" s="276">
        <v>1E-4</v>
      </c>
      <c r="U414" s="276">
        <v>1E-4</v>
      </c>
      <c r="V414" s="276" t="s">
        <v>2450</v>
      </c>
      <c r="W414" s="276" t="s">
        <v>2450</v>
      </c>
      <c r="X414" s="276" t="s">
        <v>2450</v>
      </c>
      <c r="Y414" s="276" t="s">
        <v>2450</v>
      </c>
      <c r="Z414" s="276" t="s">
        <v>2450</v>
      </c>
      <c r="AA414" s="276" t="s">
        <v>2450</v>
      </c>
      <c r="AB414" s="276" t="s">
        <v>2450</v>
      </c>
      <c r="AC414" s="278">
        <v>0.33333333333333331</v>
      </c>
      <c r="AD414" s="278">
        <v>0.75</v>
      </c>
      <c r="AE414" s="278">
        <v>0.6875</v>
      </c>
      <c r="AF414" s="278" t="s">
        <v>2453</v>
      </c>
      <c r="AG414" s="276" t="s">
        <v>2450</v>
      </c>
      <c r="AH414" s="276" t="s">
        <v>2470</v>
      </c>
      <c r="AI414" s="276" t="s">
        <v>2450</v>
      </c>
      <c r="AJ414" s="279" t="s">
        <v>2450</v>
      </c>
      <c r="AK414" s="280" t="s">
        <v>2611</v>
      </c>
    </row>
    <row r="415" spans="1:37" ht="12.75" customHeight="1" x14ac:dyDescent="0.25">
      <c r="A415" s="132"/>
      <c r="B415" s="275" t="s">
        <v>5934</v>
      </c>
      <c r="C415" s="276" t="s">
        <v>5935</v>
      </c>
      <c r="D415" s="276" t="s">
        <v>5936</v>
      </c>
      <c r="E415" s="276">
        <v>627</v>
      </c>
      <c r="F415" s="276" t="s">
        <v>5937</v>
      </c>
      <c r="G415" s="276" t="s">
        <v>5938</v>
      </c>
      <c r="H415" s="276" t="s">
        <v>5939</v>
      </c>
      <c r="I415" s="276" t="s">
        <v>2446</v>
      </c>
      <c r="J415" s="274" t="s">
        <v>2447</v>
      </c>
      <c r="K415" s="276" t="s">
        <v>5940</v>
      </c>
      <c r="L415" s="276" t="s">
        <v>5941</v>
      </c>
      <c r="M415" s="276" t="s">
        <v>2450</v>
      </c>
      <c r="N415" s="276" t="s">
        <v>2450</v>
      </c>
      <c r="O415" s="276" t="s">
        <v>2451</v>
      </c>
      <c r="P415" s="276" t="s">
        <v>2452</v>
      </c>
      <c r="Q415" s="277">
        <v>1000</v>
      </c>
      <c r="R415" s="276">
        <v>0.01</v>
      </c>
      <c r="S415" s="276">
        <f t="shared" si="25"/>
        <v>10</v>
      </c>
      <c r="T415" s="276">
        <v>0.01</v>
      </c>
      <c r="U415" s="276">
        <v>0.01</v>
      </c>
      <c r="V415" s="276" t="s">
        <v>2450</v>
      </c>
      <c r="W415" s="276" t="s">
        <v>2450</v>
      </c>
      <c r="X415" s="276" t="s">
        <v>2450</v>
      </c>
      <c r="Y415" s="276" t="s">
        <v>2450</v>
      </c>
      <c r="Z415" s="276" t="s">
        <v>2450</v>
      </c>
      <c r="AA415" s="276" t="s">
        <v>2450</v>
      </c>
      <c r="AB415" s="276" t="s">
        <v>2450</v>
      </c>
      <c r="AC415" s="278">
        <v>0.33333333333333331</v>
      </c>
      <c r="AD415" s="278">
        <v>0.75</v>
      </c>
      <c r="AE415" s="278">
        <v>0.6875</v>
      </c>
      <c r="AF415" s="278" t="s">
        <v>2453</v>
      </c>
      <c r="AG415" s="276" t="s">
        <v>2454</v>
      </c>
      <c r="AH415" s="276" t="s">
        <v>2450</v>
      </c>
      <c r="AI415" s="276" t="s">
        <v>2450</v>
      </c>
      <c r="AJ415" s="279" t="s">
        <v>2450</v>
      </c>
      <c r="AK415" s="280" t="s">
        <v>2455</v>
      </c>
    </row>
    <row r="416" spans="1:37" ht="12.75" customHeight="1" x14ac:dyDescent="0.25">
      <c r="A416" s="132"/>
      <c r="B416" s="290" t="s">
        <v>5942</v>
      </c>
      <c r="C416" s="276" t="s">
        <v>5943</v>
      </c>
      <c r="D416" s="276" t="s">
        <v>5944</v>
      </c>
      <c r="E416" s="276">
        <v>372</v>
      </c>
      <c r="F416" s="276" t="s">
        <v>5945</v>
      </c>
      <c r="G416" s="276" t="s">
        <v>5946</v>
      </c>
      <c r="H416" s="276" t="s">
        <v>5947</v>
      </c>
      <c r="I416" s="276" t="s">
        <v>2642</v>
      </c>
      <c r="J416" s="274" t="s">
        <v>2643</v>
      </c>
      <c r="K416" s="276" t="s">
        <v>5948</v>
      </c>
      <c r="L416" s="276" t="s">
        <v>2450</v>
      </c>
      <c r="M416" s="276" t="s">
        <v>2450</v>
      </c>
      <c r="N416" s="291" t="s">
        <v>5949</v>
      </c>
      <c r="O416" s="276" t="s">
        <v>2646</v>
      </c>
      <c r="P416" s="276" t="s">
        <v>2468</v>
      </c>
      <c r="Q416" s="277" t="s">
        <v>2450</v>
      </c>
      <c r="R416" s="276" t="s">
        <v>2450</v>
      </c>
      <c r="S416" s="276" t="s">
        <v>2450</v>
      </c>
      <c r="T416" s="276" t="s">
        <v>2450</v>
      </c>
      <c r="U416" s="276" t="s">
        <v>2450</v>
      </c>
      <c r="V416" s="276" t="s">
        <v>2450</v>
      </c>
      <c r="W416" s="276">
        <v>1E-4</v>
      </c>
      <c r="X416" s="276">
        <v>100</v>
      </c>
      <c r="Y416" s="276">
        <v>0.01</v>
      </c>
      <c r="Z416" s="276">
        <v>1E-4</v>
      </c>
      <c r="AA416" s="276">
        <v>1E-4</v>
      </c>
      <c r="AB416" s="292" t="s">
        <v>2530</v>
      </c>
      <c r="AC416" s="278">
        <v>0.33333333333333331</v>
      </c>
      <c r="AD416" s="278">
        <v>0.89583333333333337</v>
      </c>
      <c r="AE416" s="278">
        <v>0.60416666666666663</v>
      </c>
      <c r="AF416" s="278" t="s">
        <v>2453</v>
      </c>
      <c r="AG416" s="276" t="s">
        <v>2454</v>
      </c>
      <c r="AH416" s="276" t="s">
        <v>2450</v>
      </c>
      <c r="AI416" s="276" t="s">
        <v>2450</v>
      </c>
      <c r="AJ416" s="279" t="s">
        <v>2450</v>
      </c>
      <c r="AK416" s="280" t="s">
        <v>2647</v>
      </c>
    </row>
    <row r="417" spans="1:37" ht="12.75" customHeight="1" x14ac:dyDescent="0.25">
      <c r="A417" s="132"/>
      <c r="B417" s="290" t="s">
        <v>5950</v>
      </c>
      <c r="C417" s="276" t="s">
        <v>5951</v>
      </c>
      <c r="D417" s="276" t="s">
        <v>5952</v>
      </c>
      <c r="E417" s="276">
        <v>788</v>
      </c>
      <c r="F417" s="276" t="s">
        <v>5953</v>
      </c>
      <c r="G417" s="276" t="s">
        <v>5954</v>
      </c>
      <c r="H417" s="276" t="s">
        <v>5955</v>
      </c>
      <c r="I417" s="276" t="s">
        <v>2523</v>
      </c>
      <c r="J417" s="274" t="s">
        <v>2524</v>
      </c>
      <c r="K417" s="276" t="s">
        <v>5956</v>
      </c>
      <c r="L417" s="276" t="s">
        <v>5957</v>
      </c>
      <c r="M417" s="276" t="s">
        <v>5958</v>
      </c>
      <c r="N417" s="291" t="s">
        <v>5959</v>
      </c>
      <c r="O417" s="276" t="s">
        <v>2467</v>
      </c>
      <c r="P417" s="276" t="s">
        <v>2452</v>
      </c>
      <c r="Q417" s="277">
        <v>100</v>
      </c>
      <c r="R417" s="276">
        <v>1E-4</v>
      </c>
      <c r="S417" s="276">
        <f t="shared" ref="S417:S425" si="26">Q417*R417</f>
        <v>0.01</v>
      </c>
      <c r="T417" s="276">
        <v>1E-4</v>
      </c>
      <c r="U417" s="276">
        <v>1E-4</v>
      </c>
      <c r="V417" s="276" t="s">
        <v>2529</v>
      </c>
      <c r="W417" s="276">
        <v>1E-4</v>
      </c>
      <c r="X417" s="276">
        <v>100</v>
      </c>
      <c r="Y417" s="276">
        <v>0.01</v>
      </c>
      <c r="Z417" s="276">
        <v>1E-4</v>
      </c>
      <c r="AA417" s="276">
        <v>1E-4</v>
      </c>
      <c r="AB417" s="292" t="s">
        <v>2530</v>
      </c>
      <c r="AC417" s="278">
        <v>0.33333333333333331</v>
      </c>
      <c r="AD417" s="278">
        <v>0.75</v>
      </c>
      <c r="AE417" s="278">
        <v>0.6875</v>
      </c>
      <c r="AF417" s="278" t="s">
        <v>2453</v>
      </c>
      <c r="AG417" s="276" t="s">
        <v>2454</v>
      </c>
      <c r="AH417" s="276" t="s">
        <v>2470</v>
      </c>
      <c r="AI417" s="276" t="s">
        <v>2450</v>
      </c>
      <c r="AJ417" s="279" t="s">
        <v>2450</v>
      </c>
      <c r="AK417" s="280" t="s">
        <v>2531</v>
      </c>
    </row>
    <row r="418" spans="1:37" ht="12.75" customHeight="1" x14ac:dyDescent="0.25">
      <c r="A418" s="132"/>
      <c r="B418" s="275" t="s">
        <v>5960</v>
      </c>
      <c r="C418" s="276" t="s">
        <v>5961</v>
      </c>
      <c r="D418" s="276" t="s">
        <v>5962</v>
      </c>
      <c r="E418" s="276">
        <v>1878</v>
      </c>
      <c r="F418" s="276" t="s">
        <v>5963</v>
      </c>
      <c r="G418" s="276" t="s">
        <v>5964</v>
      </c>
      <c r="H418" s="276" t="s">
        <v>5965</v>
      </c>
      <c r="I418" s="276" t="s">
        <v>2698</v>
      </c>
      <c r="J418" s="274" t="s">
        <v>2699</v>
      </c>
      <c r="K418" s="276" t="s">
        <v>5966</v>
      </c>
      <c r="L418" s="276" t="s">
        <v>5967</v>
      </c>
      <c r="M418" s="276" t="s">
        <v>5968</v>
      </c>
      <c r="N418" s="276" t="s">
        <v>2450</v>
      </c>
      <c r="O418" s="276" t="s">
        <v>2703</v>
      </c>
      <c r="P418" s="276" t="s">
        <v>2452</v>
      </c>
      <c r="Q418" s="277">
        <v>100</v>
      </c>
      <c r="R418" s="276">
        <v>0.01</v>
      </c>
      <c r="S418" s="276">
        <f t="shared" si="26"/>
        <v>1</v>
      </c>
      <c r="T418" s="276">
        <v>0.01</v>
      </c>
      <c r="U418" s="276">
        <v>0.01</v>
      </c>
      <c r="V418" s="276" t="s">
        <v>2450</v>
      </c>
      <c r="W418" s="276" t="s">
        <v>2450</v>
      </c>
      <c r="X418" s="276" t="s">
        <v>2450</v>
      </c>
      <c r="Y418" s="276" t="s">
        <v>2450</v>
      </c>
      <c r="Z418" s="276" t="s">
        <v>2450</v>
      </c>
      <c r="AA418" s="276" t="s">
        <v>2450</v>
      </c>
      <c r="AB418" s="276" t="s">
        <v>2450</v>
      </c>
      <c r="AC418" s="278">
        <v>0.33333333333333331</v>
      </c>
      <c r="AD418" s="278">
        <v>0.75</v>
      </c>
      <c r="AE418" s="278">
        <v>0.64583333333333337</v>
      </c>
      <c r="AF418" s="278" t="s">
        <v>2453</v>
      </c>
      <c r="AG418" s="276" t="s">
        <v>2454</v>
      </c>
      <c r="AH418" s="276" t="s">
        <v>2470</v>
      </c>
      <c r="AI418" s="276" t="s">
        <v>2450</v>
      </c>
      <c r="AJ418" s="279" t="s">
        <v>2450</v>
      </c>
      <c r="AK418" s="280" t="s">
        <v>2704</v>
      </c>
    </row>
    <row r="419" spans="1:37" ht="12.75" customHeight="1" x14ac:dyDescent="0.25">
      <c r="A419" s="132"/>
      <c r="B419" s="275" t="s">
        <v>5969</v>
      </c>
      <c r="C419" s="276" t="s">
        <v>5970</v>
      </c>
      <c r="D419" s="276" t="s">
        <v>5971</v>
      </c>
      <c r="E419" s="276">
        <v>788</v>
      </c>
      <c r="F419" s="276" t="s">
        <v>5972</v>
      </c>
      <c r="G419" s="276" t="s">
        <v>5973</v>
      </c>
      <c r="H419" s="276" t="s">
        <v>5974</v>
      </c>
      <c r="I419" s="276" t="s">
        <v>2523</v>
      </c>
      <c r="J419" s="274" t="s">
        <v>2524</v>
      </c>
      <c r="K419" s="276" t="s">
        <v>5975</v>
      </c>
      <c r="L419" s="276" t="s">
        <v>5976</v>
      </c>
      <c r="M419" s="276" t="s">
        <v>5977</v>
      </c>
      <c r="N419" s="276" t="s">
        <v>2450</v>
      </c>
      <c r="O419" s="276" t="s">
        <v>2467</v>
      </c>
      <c r="P419" s="276" t="s">
        <v>2452</v>
      </c>
      <c r="Q419" s="277">
        <v>100</v>
      </c>
      <c r="R419" s="276">
        <v>1E-4</v>
      </c>
      <c r="S419" s="276">
        <f t="shared" si="26"/>
        <v>0.01</v>
      </c>
      <c r="T419" s="276">
        <v>1E-4</v>
      </c>
      <c r="U419" s="276">
        <v>1E-4</v>
      </c>
      <c r="V419" s="276" t="s">
        <v>2450</v>
      </c>
      <c r="W419" s="276" t="s">
        <v>2450</v>
      </c>
      <c r="X419" s="276" t="s">
        <v>2450</v>
      </c>
      <c r="Y419" s="276" t="s">
        <v>2450</v>
      </c>
      <c r="Z419" s="276" t="s">
        <v>2450</v>
      </c>
      <c r="AA419" s="276" t="s">
        <v>2450</v>
      </c>
      <c r="AB419" s="276" t="s">
        <v>2450</v>
      </c>
      <c r="AC419" s="278">
        <v>0.33333333333333331</v>
      </c>
      <c r="AD419" s="278">
        <v>0.75</v>
      </c>
      <c r="AE419" s="278">
        <v>0.6875</v>
      </c>
      <c r="AF419" s="278" t="s">
        <v>2453</v>
      </c>
      <c r="AG419" s="276" t="s">
        <v>2454</v>
      </c>
      <c r="AH419" s="276" t="s">
        <v>2470</v>
      </c>
      <c r="AI419" s="276" t="s">
        <v>2450</v>
      </c>
      <c r="AJ419" s="279" t="s">
        <v>2450</v>
      </c>
      <c r="AK419" s="280" t="s">
        <v>2531</v>
      </c>
    </row>
    <row r="420" spans="1:37" ht="12.75" customHeight="1" x14ac:dyDescent="0.25">
      <c r="A420" s="132"/>
      <c r="B420" s="275" t="s">
        <v>5978</v>
      </c>
      <c r="C420" s="276" t="s">
        <v>5979</v>
      </c>
      <c r="D420" s="276" t="s">
        <v>5980</v>
      </c>
      <c r="E420" s="276">
        <v>725</v>
      </c>
      <c r="F420" s="276" t="s">
        <v>5981</v>
      </c>
      <c r="G420" s="276" t="s">
        <v>5982</v>
      </c>
      <c r="H420" s="276" t="s">
        <v>5983</v>
      </c>
      <c r="I420" s="276" t="s">
        <v>2490</v>
      </c>
      <c r="J420" s="274" t="s">
        <v>2491</v>
      </c>
      <c r="K420" s="276" t="s">
        <v>5984</v>
      </c>
      <c r="L420" s="276" t="s">
        <v>5985</v>
      </c>
      <c r="M420" s="276" t="s">
        <v>5986</v>
      </c>
      <c r="N420" s="276" t="s">
        <v>2450</v>
      </c>
      <c r="O420" s="276" t="s">
        <v>2495</v>
      </c>
      <c r="P420" s="276" t="s">
        <v>2452</v>
      </c>
      <c r="Q420" s="277">
        <v>100</v>
      </c>
      <c r="R420" s="276">
        <v>1E-4</v>
      </c>
      <c r="S420" s="276">
        <f t="shared" si="26"/>
        <v>0.01</v>
      </c>
      <c r="T420" s="276">
        <v>1E-4</v>
      </c>
      <c r="U420" s="276">
        <v>1E-4</v>
      </c>
      <c r="V420" s="276" t="s">
        <v>2450</v>
      </c>
      <c r="W420" s="276" t="s">
        <v>2450</v>
      </c>
      <c r="X420" s="276" t="s">
        <v>2450</v>
      </c>
      <c r="Y420" s="276" t="s">
        <v>2450</v>
      </c>
      <c r="Z420" s="276" t="s">
        <v>2450</v>
      </c>
      <c r="AA420" s="276" t="s">
        <v>2450</v>
      </c>
      <c r="AB420" s="276" t="s">
        <v>2450</v>
      </c>
      <c r="AC420" s="278">
        <v>0.33333333333333331</v>
      </c>
      <c r="AD420" s="278">
        <v>0.75</v>
      </c>
      <c r="AE420" s="278">
        <v>0.6875</v>
      </c>
      <c r="AF420" s="278" t="s">
        <v>2453</v>
      </c>
      <c r="AG420" s="276" t="s">
        <v>2454</v>
      </c>
      <c r="AH420" s="276" t="s">
        <v>2470</v>
      </c>
      <c r="AI420" s="276" t="s">
        <v>2450</v>
      </c>
      <c r="AJ420" s="279" t="s">
        <v>2450</v>
      </c>
      <c r="AK420" s="280" t="s">
        <v>2496</v>
      </c>
    </row>
    <row r="421" spans="1:37" ht="12.75" customHeight="1" x14ac:dyDescent="0.25">
      <c r="A421" s="132"/>
      <c r="B421" s="275" t="s">
        <v>5987</v>
      </c>
      <c r="C421" s="276" t="s">
        <v>5988</v>
      </c>
      <c r="D421" s="276" t="s">
        <v>5989</v>
      </c>
      <c r="E421" s="276">
        <v>725</v>
      </c>
      <c r="F421" s="276" t="s">
        <v>5990</v>
      </c>
      <c r="G421" s="276" t="s">
        <v>5991</v>
      </c>
      <c r="H421" s="276" t="s">
        <v>5992</v>
      </c>
      <c r="I421" s="276" t="s">
        <v>3565</v>
      </c>
      <c r="J421" s="274" t="s">
        <v>3566</v>
      </c>
      <c r="K421" s="276" t="s">
        <v>5993</v>
      </c>
      <c r="L421" s="276" t="s">
        <v>5994</v>
      </c>
      <c r="M421" s="276" t="s">
        <v>5995</v>
      </c>
      <c r="N421" s="276" t="s">
        <v>2450</v>
      </c>
      <c r="O421" s="276" t="s">
        <v>2467</v>
      </c>
      <c r="P421" s="276" t="s">
        <v>2452</v>
      </c>
      <c r="Q421" s="277">
        <v>100</v>
      </c>
      <c r="R421" s="276">
        <v>1E-4</v>
      </c>
      <c r="S421" s="276">
        <f t="shared" si="26"/>
        <v>0.01</v>
      </c>
      <c r="T421" s="276">
        <v>1E-4</v>
      </c>
      <c r="U421" s="276">
        <v>1E-4</v>
      </c>
      <c r="V421" s="276" t="s">
        <v>2450</v>
      </c>
      <c r="W421" s="276" t="s">
        <v>2450</v>
      </c>
      <c r="X421" s="276" t="s">
        <v>2450</v>
      </c>
      <c r="Y421" s="276" t="s">
        <v>2450</v>
      </c>
      <c r="Z421" s="276" t="s">
        <v>2450</v>
      </c>
      <c r="AA421" s="276" t="s">
        <v>2450</v>
      </c>
      <c r="AB421" s="276" t="s">
        <v>2450</v>
      </c>
      <c r="AC421" s="278">
        <v>0.33333333333333331</v>
      </c>
      <c r="AD421" s="278">
        <v>0.75</v>
      </c>
      <c r="AE421" s="278">
        <v>0.6875</v>
      </c>
      <c r="AF421" s="278" t="s">
        <v>2453</v>
      </c>
      <c r="AG421" s="276" t="s">
        <v>2454</v>
      </c>
      <c r="AH421" s="276" t="s">
        <v>2470</v>
      </c>
      <c r="AI421" s="276" t="s">
        <v>2450</v>
      </c>
      <c r="AJ421" s="279" t="s">
        <v>2450</v>
      </c>
      <c r="AK421" s="280" t="s">
        <v>3570</v>
      </c>
    </row>
    <row r="422" spans="1:37" ht="12.75" customHeight="1" x14ac:dyDescent="0.25">
      <c r="A422" s="132"/>
      <c r="B422" s="275" t="s">
        <v>5996</v>
      </c>
      <c r="C422" s="276" t="s">
        <v>5997</v>
      </c>
      <c r="D422" s="276" t="s">
        <v>5998</v>
      </c>
      <c r="E422" s="276">
        <v>627</v>
      </c>
      <c r="F422" s="276" t="s">
        <v>5999</v>
      </c>
      <c r="G422" s="276" t="s">
        <v>6000</v>
      </c>
      <c r="H422" s="276" t="s">
        <v>6001</v>
      </c>
      <c r="I422" s="276" t="s">
        <v>2446</v>
      </c>
      <c r="J422" s="274" t="s">
        <v>2447</v>
      </c>
      <c r="K422" s="276" t="s">
        <v>6002</v>
      </c>
      <c r="L422" s="276" t="s">
        <v>6003</v>
      </c>
      <c r="M422" s="276" t="s">
        <v>2450</v>
      </c>
      <c r="N422" s="276" t="s">
        <v>2450</v>
      </c>
      <c r="O422" s="276" t="s">
        <v>2451</v>
      </c>
      <c r="P422" s="276" t="s">
        <v>2452</v>
      </c>
      <c r="Q422" s="277">
        <v>1000</v>
      </c>
      <c r="R422" s="276">
        <v>0.01</v>
      </c>
      <c r="S422" s="276">
        <f t="shared" si="26"/>
        <v>10</v>
      </c>
      <c r="T422" s="276">
        <v>0.01</v>
      </c>
      <c r="U422" s="276">
        <v>0.01</v>
      </c>
      <c r="V422" s="276" t="s">
        <v>2450</v>
      </c>
      <c r="W422" s="276" t="s">
        <v>2450</v>
      </c>
      <c r="X422" s="276" t="s">
        <v>2450</v>
      </c>
      <c r="Y422" s="276" t="s">
        <v>2450</v>
      </c>
      <c r="Z422" s="276" t="s">
        <v>2450</v>
      </c>
      <c r="AA422" s="276" t="s">
        <v>2450</v>
      </c>
      <c r="AB422" s="276" t="s">
        <v>2450</v>
      </c>
      <c r="AC422" s="278">
        <v>0.33333333333333331</v>
      </c>
      <c r="AD422" s="278">
        <v>0.75</v>
      </c>
      <c r="AE422" s="278">
        <v>0.6875</v>
      </c>
      <c r="AF422" s="278" t="s">
        <v>2453</v>
      </c>
      <c r="AG422" s="276" t="s">
        <v>2454</v>
      </c>
      <c r="AH422" s="276" t="s">
        <v>2450</v>
      </c>
      <c r="AI422" s="276" t="s">
        <v>2450</v>
      </c>
      <c r="AJ422" s="279" t="s">
        <v>2450</v>
      </c>
      <c r="AK422" s="280" t="s">
        <v>2455</v>
      </c>
    </row>
    <row r="423" spans="1:37" ht="12.75" customHeight="1" x14ac:dyDescent="0.25">
      <c r="A423" s="132"/>
      <c r="B423" s="275" t="s">
        <v>6004</v>
      </c>
      <c r="C423" s="276" t="s">
        <v>6005</v>
      </c>
      <c r="D423" s="276" t="s">
        <v>6006</v>
      </c>
      <c r="E423" s="276">
        <v>725</v>
      </c>
      <c r="F423" s="276" t="s">
        <v>6007</v>
      </c>
      <c r="G423" s="276" t="s">
        <v>6008</v>
      </c>
      <c r="H423" s="276" t="s">
        <v>6009</v>
      </c>
      <c r="I423" s="276" t="s">
        <v>2852</v>
      </c>
      <c r="J423" s="274" t="s">
        <v>2853</v>
      </c>
      <c r="K423" s="276" t="s">
        <v>6010</v>
      </c>
      <c r="L423" s="276" t="s">
        <v>6011</v>
      </c>
      <c r="M423" s="276" t="s">
        <v>6012</v>
      </c>
      <c r="N423" s="276" t="s">
        <v>2450</v>
      </c>
      <c r="O423" s="276" t="s">
        <v>2857</v>
      </c>
      <c r="P423" s="276" t="s">
        <v>2452</v>
      </c>
      <c r="Q423" s="277">
        <v>100</v>
      </c>
      <c r="R423" s="276">
        <v>0.01</v>
      </c>
      <c r="S423" s="276">
        <f t="shared" si="26"/>
        <v>1</v>
      </c>
      <c r="T423" s="276">
        <v>0.01</v>
      </c>
      <c r="U423" s="276">
        <v>0.01</v>
      </c>
      <c r="V423" s="276" t="s">
        <v>2450</v>
      </c>
      <c r="W423" s="276" t="s">
        <v>2450</v>
      </c>
      <c r="X423" s="276" t="s">
        <v>2450</v>
      </c>
      <c r="Y423" s="276" t="s">
        <v>2450</v>
      </c>
      <c r="Z423" s="276" t="s">
        <v>2450</v>
      </c>
      <c r="AA423" s="276" t="s">
        <v>2450</v>
      </c>
      <c r="AB423" s="276" t="s">
        <v>2450</v>
      </c>
      <c r="AC423" s="278">
        <v>0.33333333333333331</v>
      </c>
      <c r="AD423" s="278">
        <v>0.75</v>
      </c>
      <c r="AE423" s="278">
        <v>0.66666666666666663</v>
      </c>
      <c r="AF423" s="278" t="s">
        <v>2453</v>
      </c>
      <c r="AG423" s="276" t="s">
        <v>2454</v>
      </c>
      <c r="AH423" s="276" t="s">
        <v>2470</v>
      </c>
      <c r="AI423" s="276" t="s">
        <v>2450</v>
      </c>
      <c r="AJ423" s="279" t="s">
        <v>2450</v>
      </c>
      <c r="AK423" s="280" t="s">
        <v>2858</v>
      </c>
    </row>
    <row r="424" spans="1:37" ht="12.75" customHeight="1" x14ac:dyDescent="0.25">
      <c r="A424" s="132"/>
      <c r="B424" s="275" t="s">
        <v>6013</v>
      </c>
      <c r="C424" s="276" t="s">
        <v>6014</v>
      </c>
      <c r="D424" s="276" t="s">
        <v>6015</v>
      </c>
      <c r="E424" s="276">
        <v>257</v>
      </c>
      <c r="F424" s="276" t="s">
        <v>6016</v>
      </c>
      <c r="G424" s="276" t="s">
        <v>6017</v>
      </c>
      <c r="H424" s="276" t="s">
        <v>6018</v>
      </c>
      <c r="I424" s="276" t="s">
        <v>2478</v>
      </c>
      <c r="J424" s="274" t="s">
        <v>2479</v>
      </c>
      <c r="K424" s="276" t="s">
        <v>6019</v>
      </c>
      <c r="L424" s="276" t="s">
        <v>6020</v>
      </c>
      <c r="M424" s="276" t="s">
        <v>6021</v>
      </c>
      <c r="N424" s="276" t="s">
        <v>2450</v>
      </c>
      <c r="O424" s="276" t="s">
        <v>2483</v>
      </c>
      <c r="P424" s="276" t="s">
        <v>2452</v>
      </c>
      <c r="Q424" s="277">
        <v>100</v>
      </c>
      <c r="R424" s="276">
        <v>1E-3</v>
      </c>
      <c r="S424" s="276">
        <f t="shared" si="26"/>
        <v>0.1</v>
      </c>
      <c r="T424" s="276">
        <v>1E-3</v>
      </c>
      <c r="U424" s="276">
        <v>1E-3</v>
      </c>
      <c r="V424" s="276" t="s">
        <v>2450</v>
      </c>
      <c r="W424" s="276" t="s">
        <v>2450</v>
      </c>
      <c r="X424" s="276" t="s">
        <v>2450</v>
      </c>
      <c r="Y424" s="276" t="s">
        <v>2450</v>
      </c>
      <c r="Z424" s="276" t="s">
        <v>2450</v>
      </c>
      <c r="AA424" s="276" t="s">
        <v>2450</v>
      </c>
      <c r="AB424" s="276" t="s">
        <v>2450</v>
      </c>
      <c r="AC424" s="278">
        <v>0.33333333333333331</v>
      </c>
      <c r="AD424" s="278">
        <v>0.75</v>
      </c>
      <c r="AE424" s="278">
        <v>0.6875</v>
      </c>
      <c r="AF424" s="278" t="s">
        <v>2453</v>
      </c>
      <c r="AG424" s="276" t="s">
        <v>2454</v>
      </c>
      <c r="AH424" s="276" t="s">
        <v>2470</v>
      </c>
      <c r="AI424" s="276" t="s">
        <v>2450</v>
      </c>
      <c r="AJ424" s="279" t="s">
        <v>2450</v>
      </c>
      <c r="AK424" s="280" t="s">
        <v>2484</v>
      </c>
    </row>
    <row r="425" spans="1:37" ht="12.75" customHeight="1" x14ac:dyDescent="0.25">
      <c r="A425" s="132"/>
      <c r="B425" s="275" t="s">
        <v>6022</v>
      </c>
      <c r="C425" s="276" t="s">
        <v>6023</v>
      </c>
      <c r="D425" s="276" t="s">
        <v>6024</v>
      </c>
      <c r="E425" s="276">
        <v>627</v>
      </c>
      <c r="F425" s="276" t="s">
        <v>6025</v>
      </c>
      <c r="G425" s="276" t="s">
        <v>6026</v>
      </c>
      <c r="H425" s="276" t="s">
        <v>6027</v>
      </c>
      <c r="I425" s="276" t="s">
        <v>2446</v>
      </c>
      <c r="J425" s="274" t="s">
        <v>2447</v>
      </c>
      <c r="K425" s="276" t="s">
        <v>6028</v>
      </c>
      <c r="L425" s="276" t="s">
        <v>6029</v>
      </c>
      <c r="M425" s="276" t="s">
        <v>2450</v>
      </c>
      <c r="N425" s="276" t="s">
        <v>2450</v>
      </c>
      <c r="O425" s="276" t="s">
        <v>2451</v>
      </c>
      <c r="P425" s="276" t="s">
        <v>2452</v>
      </c>
      <c r="Q425" s="277">
        <v>1000</v>
      </c>
      <c r="R425" s="276">
        <v>0.01</v>
      </c>
      <c r="S425" s="276">
        <f t="shared" si="26"/>
        <v>10</v>
      </c>
      <c r="T425" s="276">
        <v>0.01</v>
      </c>
      <c r="U425" s="276">
        <v>0.01</v>
      </c>
      <c r="V425" s="276" t="s">
        <v>2450</v>
      </c>
      <c r="W425" s="276" t="s">
        <v>2450</v>
      </c>
      <c r="X425" s="276" t="s">
        <v>2450</v>
      </c>
      <c r="Y425" s="276" t="s">
        <v>2450</v>
      </c>
      <c r="Z425" s="276" t="s">
        <v>2450</v>
      </c>
      <c r="AA425" s="276" t="s">
        <v>2450</v>
      </c>
      <c r="AB425" s="276" t="s">
        <v>2450</v>
      </c>
      <c r="AC425" s="278">
        <v>0.33333333333333331</v>
      </c>
      <c r="AD425" s="278">
        <v>0.75</v>
      </c>
      <c r="AE425" s="278">
        <v>0.6875</v>
      </c>
      <c r="AF425" s="278" t="s">
        <v>2453</v>
      </c>
      <c r="AG425" s="276" t="s">
        <v>2454</v>
      </c>
      <c r="AH425" s="276" t="s">
        <v>2450</v>
      </c>
      <c r="AI425" s="276" t="s">
        <v>2450</v>
      </c>
      <c r="AJ425" s="279" t="s">
        <v>2450</v>
      </c>
      <c r="AK425" s="280" t="s">
        <v>2455</v>
      </c>
    </row>
    <row r="426" spans="1:37" ht="12.75" customHeight="1" x14ac:dyDescent="0.25">
      <c r="A426" s="132"/>
      <c r="B426" s="290" t="s">
        <v>6030</v>
      </c>
      <c r="C426" s="276" t="s">
        <v>6031</v>
      </c>
      <c r="D426" s="276" t="s">
        <v>6032</v>
      </c>
      <c r="E426" s="276">
        <v>372</v>
      </c>
      <c r="F426" s="276" t="s">
        <v>6033</v>
      </c>
      <c r="G426" s="276" t="s">
        <v>6034</v>
      </c>
      <c r="H426" s="276" t="s">
        <v>6035</v>
      </c>
      <c r="I426" s="276" t="s">
        <v>2642</v>
      </c>
      <c r="J426" s="274" t="s">
        <v>2643</v>
      </c>
      <c r="K426" s="276" t="s">
        <v>6036</v>
      </c>
      <c r="L426" s="276" t="s">
        <v>2450</v>
      </c>
      <c r="M426" s="276" t="s">
        <v>2450</v>
      </c>
      <c r="N426" s="291" t="s">
        <v>6037</v>
      </c>
      <c r="O426" s="276" t="s">
        <v>2646</v>
      </c>
      <c r="P426" s="276" t="s">
        <v>2468</v>
      </c>
      <c r="Q426" s="276" t="s">
        <v>2450</v>
      </c>
      <c r="R426" s="276" t="s">
        <v>2450</v>
      </c>
      <c r="S426" s="276" t="s">
        <v>2450</v>
      </c>
      <c r="T426" s="276" t="s">
        <v>2450</v>
      </c>
      <c r="U426" s="276" t="s">
        <v>2450</v>
      </c>
      <c r="V426" s="276" t="s">
        <v>2450</v>
      </c>
      <c r="W426" s="276">
        <v>1E-4</v>
      </c>
      <c r="X426" s="276">
        <v>100</v>
      </c>
      <c r="Y426" s="276">
        <f>X426*W426</f>
        <v>0.01</v>
      </c>
      <c r="Z426" s="276">
        <v>1E-4</v>
      </c>
      <c r="AA426" s="276">
        <v>1E-4</v>
      </c>
      <c r="AB426" s="292" t="s">
        <v>2530</v>
      </c>
      <c r="AC426" s="278">
        <v>0.33333333333333331</v>
      </c>
      <c r="AD426" s="278">
        <v>0.89583333333333337</v>
      </c>
      <c r="AE426" s="278">
        <v>0.60416666666666663</v>
      </c>
      <c r="AF426" s="278" t="s">
        <v>2453</v>
      </c>
      <c r="AG426" s="276" t="s">
        <v>2454</v>
      </c>
      <c r="AH426" s="276" t="s">
        <v>2450</v>
      </c>
      <c r="AI426" s="276" t="s">
        <v>2450</v>
      </c>
      <c r="AJ426" s="279" t="s">
        <v>2450</v>
      </c>
      <c r="AK426" s="280" t="s">
        <v>2647</v>
      </c>
    </row>
    <row r="427" spans="1:37" ht="12.75" customHeight="1" x14ac:dyDescent="0.25">
      <c r="A427" s="132"/>
      <c r="B427" s="275" t="s">
        <v>11217</v>
      </c>
      <c r="C427" s="276" t="s">
        <v>6038</v>
      </c>
      <c r="D427" s="276" t="s">
        <v>6039</v>
      </c>
      <c r="E427" s="276">
        <v>627</v>
      </c>
      <c r="F427" s="276" t="s">
        <v>6040</v>
      </c>
      <c r="G427" s="276" t="s">
        <v>6041</v>
      </c>
      <c r="H427" s="276" t="s">
        <v>6042</v>
      </c>
      <c r="I427" s="276" t="s">
        <v>2446</v>
      </c>
      <c r="J427" s="274" t="s">
        <v>2447</v>
      </c>
      <c r="K427" s="276" t="s">
        <v>6043</v>
      </c>
      <c r="L427" s="276" t="s">
        <v>6044</v>
      </c>
      <c r="M427" s="276" t="s">
        <v>2450</v>
      </c>
      <c r="N427" s="276" t="s">
        <v>2450</v>
      </c>
      <c r="O427" s="276" t="s">
        <v>2451</v>
      </c>
      <c r="P427" s="276" t="s">
        <v>2452</v>
      </c>
      <c r="Q427" s="277">
        <v>1000</v>
      </c>
      <c r="R427" s="276">
        <v>0.01</v>
      </c>
      <c r="S427" s="276">
        <f>Q427*R427</f>
        <v>10</v>
      </c>
      <c r="T427" s="276">
        <v>0.01</v>
      </c>
      <c r="U427" s="276">
        <v>0.01</v>
      </c>
      <c r="V427" s="276" t="s">
        <v>2450</v>
      </c>
      <c r="W427" s="276" t="s">
        <v>2450</v>
      </c>
      <c r="X427" s="276" t="s">
        <v>2450</v>
      </c>
      <c r="Y427" s="276" t="s">
        <v>2450</v>
      </c>
      <c r="Z427" s="276" t="s">
        <v>2450</v>
      </c>
      <c r="AA427" s="276" t="s">
        <v>2450</v>
      </c>
      <c r="AB427" s="276" t="s">
        <v>2450</v>
      </c>
      <c r="AC427" s="278">
        <v>0.33333333333333331</v>
      </c>
      <c r="AD427" s="278">
        <v>0.75</v>
      </c>
      <c r="AE427" s="278">
        <v>0.6875</v>
      </c>
      <c r="AF427" s="278" t="s">
        <v>2453</v>
      </c>
      <c r="AG427" s="276" t="s">
        <v>2454</v>
      </c>
      <c r="AH427" s="276" t="s">
        <v>2450</v>
      </c>
      <c r="AI427" s="276" t="s">
        <v>2450</v>
      </c>
      <c r="AJ427" s="279" t="s">
        <v>2450</v>
      </c>
      <c r="AK427" s="280" t="s">
        <v>2455</v>
      </c>
    </row>
    <row r="428" spans="1:37" s="166" customFormat="1" ht="12.75" customHeight="1" x14ac:dyDescent="0.25">
      <c r="A428" s="165"/>
      <c r="B428" s="308" t="s">
        <v>6045</v>
      </c>
      <c r="C428" s="309" t="s">
        <v>6046</v>
      </c>
      <c r="D428" s="309" t="s">
        <v>6047</v>
      </c>
      <c r="E428" s="309">
        <v>788</v>
      </c>
      <c r="F428" s="309" t="s">
        <v>6048</v>
      </c>
      <c r="G428" s="309" t="s">
        <v>6049</v>
      </c>
      <c r="H428" s="309" t="s">
        <v>6050</v>
      </c>
      <c r="I428" s="309" t="s">
        <v>2523</v>
      </c>
      <c r="J428" s="310" t="s">
        <v>2524</v>
      </c>
      <c r="K428" s="309" t="s">
        <v>6051</v>
      </c>
      <c r="L428" s="276" t="s">
        <v>6052</v>
      </c>
      <c r="M428" s="276" t="s">
        <v>6053</v>
      </c>
      <c r="N428" s="309" t="s">
        <v>2450</v>
      </c>
      <c r="O428" s="276" t="s">
        <v>2467</v>
      </c>
      <c r="P428" s="276" t="s">
        <v>2452</v>
      </c>
      <c r="Q428" s="277">
        <v>100</v>
      </c>
      <c r="R428" s="276">
        <v>1E-4</v>
      </c>
      <c r="S428" s="276">
        <f>Q428*R428</f>
        <v>0.01</v>
      </c>
      <c r="T428" s="276">
        <v>1E-4</v>
      </c>
      <c r="U428" s="276">
        <v>1E-4</v>
      </c>
      <c r="V428" s="276" t="s">
        <v>2450</v>
      </c>
      <c r="W428" s="276" t="s">
        <v>2450</v>
      </c>
      <c r="X428" s="276" t="s">
        <v>2450</v>
      </c>
      <c r="Y428" s="276" t="s">
        <v>2450</v>
      </c>
      <c r="Z428" s="276" t="s">
        <v>2450</v>
      </c>
      <c r="AA428" s="276" t="s">
        <v>2450</v>
      </c>
      <c r="AB428" s="276" t="s">
        <v>2450</v>
      </c>
      <c r="AC428" s="278">
        <v>0.33333333333333331</v>
      </c>
      <c r="AD428" s="278">
        <v>0.75</v>
      </c>
      <c r="AE428" s="278">
        <v>0.6875</v>
      </c>
      <c r="AF428" s="278" t="s">
        <v>2453</v>
      </c>
      <c r="AG428" s="276" t="s">
        <v>2454</v>
      </c>
      <c r="AH428" s="276" t="s">
        <v>2470</v>
      </c>
      <c r="AI428" s="276" t="s">
        <v>2450</v>
      </c>
      <c r="AJ428" s="279" t="s">
        <v>2450</v>
      </c>
      <c r="AK428" s="280" t="s">
        <v>2531</v>
      </c>
    </row>
    <row r="429" spans="1:37" ht="12.75" customHeight="1" x14ac:dyDescent="0.25">
      <c r="A429" s="132"/>
      <c r="B429" s="275" t="s">
        <v>6054</v>
      </c>
      <c r="C429" s="276" t="s">
        <v>6055</v>
      </c>
      <c r="D429" s="276" t="s">
        <v>6056</v>
      </c>
      <c r="E429" s="276">
        <v>627</v>
      </c>
      <c r="F429" s="276" t="s">
        <v>6057</v>
      </c>
      <c r="G429" s="276" t="s">
        <v>6058</v>
      </c>
      <c r="H429" s="276" t="s">
        <v>6059</v>
      </c>
      <c r="I429" s="276" t="s">
        <v>2446</v>
      </c>
      <c r="J429" s="274" t="s">
        <v>2447</v>
      </c>
      <c r="K429" s="276" t="s">
        <v>6060</v>
      </c>
      <c r="L429" s="276" t="s">
        <v>6061</v>
      </c>
      <c r="M429" s="276" t="s">
        <v>2450</v>
      </c>
      <c r="N429" s="276" t="s">
        <v>2450</v>
      </c>
      <c r="O429" s="276" t="s">
        <v>2451</v>
      </c>
      <c r="P429" s="276" t="s">
        <v>2452</v>
      </c>
      <c r="Q429" s="277">
        <v>1000</v>
      </c>
      <c r="R429" s="276">
        <v>0.01</v>
      </c>
      <c r="S429" s="276">
        <v>10</v>
      </c>
      <c r="T429" s="276">
        <v>0.01</v>
      </c>
      <c r="U429" s="276">
        <v>0.01</v>
      </c>
      <c r="V429" s="276" t="s">
        <v>2450</v>
      </c>
      <c r="W429" s="276" t="s">
        <v>2450</v>
      </c>
      <c r="X429" s="276" t="s">
        <v>2450</v>
      </c>
      <c r="Y429" s="276" t="s">
        <v>2450</v>
      </c>
      <c r="Z429" s="276" t="s">
        <v>2450</v>
      </c>
      <c r="AA429" s="276" t="s">
        <v>2450</v>
      </c>
      <c r="AB429" s="292" t="s">
        <v>2450</v>
      </c>
      <c r="AC429" s="278">
        <v>0.33333333333333331</v>
      </c>
      <c r="AD429" s="278">
        <v>0.75</v>
      </c>
      <c r="AE429" s="278">
        <v>0.6875</v>
      </c>
      <c r="AF429" s="278" t="s">
        <v>2453</v>
      </c>
      <c r="AG429" s="276" t="s">
        <v>2454</v>
      </c>
      <c r="AH429" s="276" t="s">
        <v>2450</v>
      </c>
      <c r="AI429" s="276" t="s">
        <v>2450</v>
      </c>
      <c r="AJ429" s="279" t="s">
        <v>2450</v>
      </c>
      <c r="AK429" s="280" t="s">
        <v>2455</v>
      </c>
    </row>
    <row r="430" spans="1:37" ht="12.75" customHeight="1" x14ac:dyDescent="0.25">
      <c r="A430" s="132"/>
      <c r="B430" s="330" t="s">
        <v>6062</v>
      </c>
      <c r="C430" s="276" t="s">
        <v>6063</v>
      </c>
      <c r="D430" s="276" t="s">
        <v>6064</v>
      </c>
      <c r="E430" s="276">
        <v>788</v>
      </c>
      <c r="F430" s="276" t="s">
        <v>6065</v>
      </c>
      <c r="G430" s="276" t="s">
        <v>6066</v>
      </c>
      <c r="H430" s="276" t="s">
        <v>6067</v>
      </c>
      <c r="I430" s="276" t="s">
        <v>2606</v>
      </c>
      <c r="J430" s="274" t="s">
        <v>2607</v>
      </c>
      <c r="K430" s="276" t="s">
        <v>6068</v>
      </c>
      <c r="L430" s="276" t="s">
        <v>6069</v>
      </c>
      <c r="M430" s="276" t="s">
        <v>6070</v>
      </c>
      <c r="N430" s="291" t="s">
        <v>6068</v>
      </c>
      <c r="O430" s="276" t="s">
        <v>2467</v>
      </c>
      <c r="P430" s="276" t="s">
        <v>2452</v>
      </c>
      <c r="Q430" s="277">
        <v>100</v>
      </c>
      <c r="R430" s="276">
        <v>1E-4</v>
      </c>
      <c r="S430" s="276">
        <f t="shared" ref="S430:S433" si="27">Q430*R430</f>
        <v>0.01</v>
      </c>
      <c r="T430" s="276">
        <v>1E-4</v>
      </c>
      <c r="U430" s="276">
        <v>1E-4</v>
      </c>
      <c r="V430" s="276" t="s">
        <v>2529</v>
      </c>
      <c r="W430" s="276">
        <v>1E-4</v>
      </c>
      <c r="X430" s="276">
        <v>100</v>
      </c>
      <c r="Y430" s="276">
        <v>0.01</v>
      </c>
      <c r="Z430" s="276">
        <v>1E-4</v>
      </c>
      <c r="AA430" s="276">
        <v>1E-4</v>
      </c>
      <c r="AB430" s="292" t="s">
        <v>2530</v>
      </c>
      <c r="AC430" s="278">
        <v>0.33333333333333331</v>
      </c>
      <c r="AD430" s="278">
        <v>0.75</v>
      </c>
      <c r="AE430" s="278">
        <v>0.6875</v>
      </c>
      <c r="AF430" s="278" t="s">
        <v>2453</v>
      </c>
      <c r="AG430" s="276" t="s">
        <v>2454</v>
      </c>
      <c r="AH430" s="276" t="s">
        <v>2470</v>
      </c>
      <c r="AI430" s="276" t="s">
        <v>2450</v>
      </c>
      <c r="AJ430" s="279" t="s">
        <v>2450</v>
      </c>
      <c r="AK430" s="280" t="s">
        <v>2611</v>
      </c>
    </row>
    <row r="431" spans="1:37" ht="12.75" customHeight="1" x14ac:dyDescent="0.25">
      <c r="A431" s="132"/>
      <c r="B431" s="331" t="s">
        <v>6071</v>
      </c>
      <c r="C431" s="276" t="s">
        <v>6072</v>
      </c>
      <c r="D431" s="276" t="s">
        <v>6073</v>
      </c>
      <c r="E431" s="276">
        <v>2500</v>
      </c>
      <c r="F431" s="276" t="s">
        <v>6074</v>
      </c>
      <c r="G431" s="276" t="s">
        <v>6075</v>
      </c>
      <c r="H431" s="276" t="s">
        <v>6076</v>
      </c>
      <c r="I431" s="276" t="s">
        <v>2462</v>
      </c>
      <c r="J431" s="274" t="s">
        <v>2463</v>
      </c>
      <c r="K431" s="276" t="s">
        <v>6077</v>
      </c>
      <c r="L431" s="276" t="s">
        <v>6078</v>
      </c>
      <c r="M431" s="276" t="s">
        <v>6079</v>
      </c>
      <c r="N431" s="276" t="s">
        <v>2450</v>
      </c>
      <c r="O431" s="276" t="s">
        <v>2467</v>
      </c>
      <c r="P431" s="276" t="s">
        <v>2468</v>
      </c>
      <c r="Q431" s="277">
        <v>1000</v>
      </c>
      <c r="R431" s="276">
        <v>1E-4</v>
      </c>
      <c r="S431" s="276">
        <f t="shared" si="27"/>
        <v>0.1</v>
      </c>
      <c r="T431" s="276">
        <v>1E-4</v>
      </c>
      <c r="U431" s="276">
        <v>1E-4</v>
      </c>
      <c r="V431" s="276" t="s">
        <v>2450</v>
      </c>
      <c r="W431" s="276" t="s">
        <v>2450</v>
      </c>
      <c r="X431" s="276" t="s">
        <v>2450</v>
      </c>
      <c r="Y431" s="276" t="s">
        <v>2450</v>
      </c>
      <c r="Z431" s="276" t="s">
        <v>2450</v>
      </c>
      <c r="AA431" s="276" t="s">
        <v>2450</v>
      </c>
      <c r="AB431" s="276" t="s">
        <v>2450</v>
      </c>
      <c r="AC431" s="278">
        <v>0.33333333333333331</v>
      </c>
      <c r="AD431" s="278">
        <v>0.75</v>
      </c>
      <c r="AE431" s="278">
        <v>0.75</v>
      </c>
      <c r="AF431" s="278" t="s">
        <v>2469</v>
      </c>
      <c r="AG431" s="276" t="s">
        <v>2454</v>
      </c>
      <c r="AH431" s="276" t="s">
        <v>2470</v>
      </c>
      <c r="AI431" s="276" t="s">
        <v>2450</v>
      </c>
      <c r="AJ431" s="279" t="s">
        <v>2450</v>
      </c>
      <c r="AK431" s="280" t="s">
        <v>2471</v>
      </c>
    </row>
    <row r="432" spans="1:37" ht="12.75" customHeight="1" x14ac:dyDescent="0.25">
      <c r="A432" s="132"/>
      <c r="B432" s="275" t="s">
        <v>6080</v>
      </c>
      <c r="C432" s="276" t="s">
        <v>6081</v>
      </c>
      <c r="D432" s="276" t="s">
        <v>6082</v>
      </c>
      <c r="E432" s="276">
        <v>762</v>
      </c>
      <c r="F432" s="276" t="s">
        <v>6083</v>
      </c>
      <c r="G432" s="276" t="s">
        <v>6084</v>
      </c>
      <c r="H432" s="276" t="s">
        <v>6085</v>
      </c>
      <c r="I432" s="276" t="s">
        <v>2586</v>
      </c>
      <c r="J432" s="274" t="s">
        <v>2587</v>
      </c>
      <c r="K432" s="276" t="s">
        <v>6086</v>
      </c>
      <c r="L432" s="276" t="s">
        <v>6087</v>
      </c>
      <c r="M432" s="276" t="s">
        <v>6088</v>
      </c>
      <c r="N432" s="276" t="s">
        <v>2450</v>
      </c>
      <c r="O432" s="276" t="s">
        <v>2467</v>
      </c>
      <c r="P432" s="276" t="s">
        <v>2452</v>
      </c>
      <c r="Q432" s="277">
        <v>100</v>
      </c>
      <c r="R432" s="276">
        <v>1E-4</v>
      </c>
      <c r="S432" s="276">
        <f t="shared" si="27"/>
        <v>0.01</v>
      </c>
      <c r="T432" s="276">
        <v>1E-4</v>
      </c>
      <c r="U432" s="276">
        <v>1E-4</v>
      </c>
      <c r="V432" s="276" t="s">
        <v>2450</v>
      </c>
      <c r="W432" s="276" t="s">
        <v>2450</v>
      </c>
      <c r="X432" s="276" t="s">
        <v>2450</v>
      </c>
      <c r="Y432" s="276" t="s">
        <v>2450</v>
      </c>
      <c r="Z432" s="276" t="s">
        <v>2450</v>
      </c>
      <c r="AA432" s="276" t="s">
        <v>2450</v>
      </c>
      <c r="AB432" s="276" t="s">
        <v>2450</v>
      </c>
      <c r="AC432" s="278">
        <v>0.33333333333333331</v>
      </c>
      <c r="AD432" s="278">
        <v>0.75</v>
      </c>
      <c r="AE432" s="278">
        <v>0.6875</v>
      </c>
      <c r="AF432" s="278" t="s">
        <v>2453</v>
      </c>
      <c r="AG432" s="276" t="s">
        <v>2454</v>
      </c>
      <c r="AH432" s="276" t="s">
        <v>2470</v>
      </c>
      <c r="AI432" s="276" t="s">
        <v>2450</v>
      </c>
      <c r="AJ432" s="279" t="s">
        <v>2450</v>
      </c>
      <c r="AK432" s="280" t="s">
        <v>2591</v>
      </c>
    </row>
    <row r="433" spans="1:37" ht="12.75" customHeight="1" x14ac:dyDescent="0.25">
      <c r="A433" s="132"/>
      <c r="B433" s="290" t="s">
        <v>6089</v>
      </c>
      <c r="C433" s="276" t="s">
        <v>6090</v>
      </c>
      <c r="D433" s="276" t="s">
        <v>6091</v>
      </c>
      <c r="E433" s="276">
        <v>788</v>
      </c>
      <c r="F433" s="276" t="s">
        <v>6092</v>
      </c>
      <c r="G433" s="276" t="s">
        <v>6093</v>
      </c>
      <c r="H433" s="276" t="s">
        <v>6094</v>
      </c>
      <c r="I433" s="276" t="s">
        <v>2606</v>
      </c>
      <c r="J433" s="274" t="s">
        <v>2607</v>
      </c>
      <c r="K433" s="276" t="s">
        <v>6095</v>
      </c>
      <c r="L433" s="276" t="s">
        <v>6096</v>
      </c>
      <c r="M433" s="276" t="s">
        <v>6097</v>
      </c>
      <c r="N433" s="291" t="s">
        <v>6095</v>
      </c>
      <c r="O433" s="276" t="s">
        <v>2467</v>
      </c>
      <c r="P433" s="276" t="s">
        <v>2452</v>
      </c>
      <c r="Q433" s="277">
        <v>100</v>
      </c>
      <c r="R433" s="276">
        <v>1E-4</v>
      </c>
      <c r="S433" s="276">
        <f t="shared" si="27"/>
        <v>0.01</v>
      </c>
      <c r="T433" s="276">
        <v>1E-4</v>
      </c>
      <c r="U433" s="276">
        <v>1E-4</v>
      </c>
      <c r="V433" s="276" t="s">
        <v>2529</v>
      </c>
      <c r="W433" s="276">
        <v>1E-4</v>
      </c>
      <c r="X433" s="276">
        <v>100</v>
      </c>
      <c r="Y433" s="276">
        <v>0.01</v>
      </c>
      <c r="Z433" s="276">
        <v>1E-4</v>
      </c>
      <c r="AA433" s="276">
        <v>1E-4</v>
      </c>
      <c r="AB433" s="292" t="s">
        <v>2530</v>
      </c>
      <c r="AC433" s="278">
        <v>0.33333333333333331</v>
      </c>
      <c r="AD433" s="278">
        <v>0.75</v>
      </c>
      <c r="AE433" s="278">
        <v>0.6875</v>
      </c>
      <c r="AF433" s="278" t="s">
        <v>2453</v>
      </c>
      <c r="AG433" s="276" t="s">
        <v>2454</v>
      </c>
      <c r="AH433" s="276" t="s">
        <v>2470</v>
      </c>
      <c r="AI433" s="276" t="s">
        <v>2450</v>
      </c>
      <c r="AJ433" s="279" t="s">
        <v>2450</v>
      </c>
      <c r="AK433" s="280" t="s">
        <v>2611</v>
      </c>
    </row>
    <row r="434" spans="1:37" ht="12.75" customHeight="1" x14ac:dyDescent="0.25">
      <c r="A434" s="132"/>
      <c r="B434" s="302" t="s">
        <v>6098</v>
      </c>
      <c r="C434" s="300" t="s">
        <v>6099</v>
      </c>
      <c r="D434" s="300" t="s">
        <v>6100</v>
      </c>
      <c r="E434" s="300">
        <v>372</v>
      </c>
      <c r="F434" s="300" t="s">
        <v>6101</v>
      </c>
      <c r="G434" s="300" t="s">
        <v>6102</v>
      </c>
      <c r="H434" s="300" t="s">
        <v>6103</v>
      </c>
      <c r="I434" s="300" t="s">
        <v>2642</v>
      </c>
      <c r="J434" s="300" t="s">
        <v>2643</v>
      </c>
      <c r="K434" s="300" t="s">
        <v>6104</v>
      </c>
      <c r="L434" s="276" t="s">
        <v>2450</v>
      </c>
      <c r="M434" s="276" t="s">
        <v>2450</v>
      </c>
      <c r="N434" s="303" t="s">
        <v>6105</v>
      </c>
      <c r="O434" s="276" t="s">
        <v>2646</v>
      </c>
      <c r="P434" s="276" t="s">
        <v>2468</v>
      </c>
      <c r="Q434" s="276" t="s">
        <v>2450</v>
      </c>
      <c r="R434" s="276" t="s">
        <v>2450</v>
      </c>
      <c r="S434" s="276" t="s">
        <v>2450</v>
      </c>
      <c r="T434" s="276" t="s">
        <v>2450</v>
      </c>
      <c r="U434" s="276" t="s">
        <v>2450</v>
      </c>
      <c r="V434" s="276" t="s">
        <v>2450</v>
      </c>
      <c r="W434" s="276">
        <v>1E-4</v>
      </c>
      <c r="X434" s="276">
        <v>100</v>
      </c>
      <c r="Y434" s="276">
        <f>X434*W434</f>
        <v>0.01</v>
      </c>
      <c r="Z434" s="276">
        <v>1E-4</v>
      </c>
      <c r="AA434" s="276">
        <v>1E-4</v>
      </c>
      <c r="AB434" s="292" t="s">
        <v>2530</v>
      </c>
      <c r="AC434" s="278">
        <v>0.33333333333333331</v>
      </c>
      <c r="AD434" s="278">
        <v>0.89583333333333337</v>
      </c>
      <c r="AE434" s="278">
        <v>0.60416666666666663</v>
      </c>
      <c r="AF434" s="278" t="s">
        <v>2453</v>
      </c>
      <c r="AG434" s="276" t="s">
        <v>2454</v>
      </c>
      <c r="AH434" s="276" t="s">
        <v>2450</v>
      </c>
      <c r="AI434" s="276" t="s">
        <v>2450</v>
      </c>
      <c r="AJ434" s="279" t="s">
        <v>2450</v>
      </c>
      <c r="AK434" s="280" t="s">
        <v>2647</v>
      </c>
    </row>
    <row r="435" spans="1:37" ht="12.75" customHeight="1" x14ac:dyDescent="0.25">
      <c r="A435" s="132"/>
      <c r="B435" s="275" t="s">
        <v>6106</v>
      </c>
      <c r="C435" s="276" t="s">
        <v>6107</v>
      </c>
      <c r="D435" s="276" t="s">
        <v>6108</v>
      </c>
      <c r="E435" s="276">
        <v>966</v>
      </c>
      <c r="F435" s="276" t="s">
        <v>6109</v>
      </c>
      <c r="G435" s="276" t="s">
        <v>6110</v>
      </c>
      <c r="H435" s="276" t="s">
        <v>6111</v>
      </c>
      <c r="I435" s="276" t="s">
        <v>2511</v>
      </c>
      <c r="J435" s="274" t="s">
        <v>2512</v>
      </c>
      <c r="K435" s="276" t="s">
        <v>6112</v>
      </c>
      <c r="L435" s="276" t="s">
        <v>6113</v>
      </c>
      <c r="M435" s="276" t="s">
        <v>6114</v>
      </c>
      <c r="N435" s="276" t="s">
        <v>2450</v>
      </c>
      <c r="O435" s="276" t="s">
        <v>2467</v>
      </c>
      <c r="P435" s="276" t="s">
        <v>2452</v>
      </c>
      <c r="Q435" s="277">
        <v>100</v>
      </c>
      <c r="R435" s="276">
        <v>1E-4</v>
      </c>
      <c r="S435" s="276">
        <f t="shared" ref="S435:S448" si="28">Q435*R435</f>
        <v>0.01</v>
      </c>
      <c r="T435" s="276">
        <v>1E-4</v>
      </c>
      <c r="U435" s="276">
        <v>1E-4</v>
      </c>
      <c r="V435" s="276" t="s">
        <v>2450</v>
      </c>
      <c r="W435" s="276" t="s">
        <v>2450</v>
      </c>
      <c r="X435" s="276" t="s">
        <v>2450</v>
      </c>
      <c r="Y435" s="276" t="s">
        <v>2450</v>
      </c>
      <c r="Z435" s="276" t="s">
        <v>2450</v>
      </c>
      <c r="AA435" s="276" t="s">
        <v>2450</v>
      </c>
      <c r="AB435" s="276" t="s">
        <v>2450</v>
      </c>
      <c r="AC435" s="278">
        <v>0.33333333333333331</v>
      </c>
      <c r="AD435" s="278">
        <v>0.75</v>
      </c>
      <c r="AE435" s="278">
        <v>0.6875</v>
      </c>
      <c r="AF435" s="278" t="s">
        <v>2453</v>
      </c>
      <c r="AG435" s="276" t="s">
        <v>2454</v>
      </c>
      <c r="AH435" s="276" t="s">
        <v>2470</v>
      </c>
      <c r="AI435" s="276" t="s">
        <v>2450</v>
      </c>
      <c r="AJ435" s="279" t="s">
        <v>2450</v>
      </c>
      <c r="AK435" s="280" t="s">
        <v>2516</v>
      </c>
    </row>
    <row r="436" spans="1:37" ht="12.75" customHeight="1" x14ac:dyDescent="0.25">
      <c r="A436" s="132"/>
      <c r="B436" s="275" t="s">
        <v>6115</v>
      </c>
      <c r="C436" s="276" t="s">
        <v>6116</v>
      </c>
      <c r="D436" s="276" t="s">
        <v>6117</v>
      </c>
      <c r="E436" s="276">
        <v>1878</v>
      </c>
      <c r="F436" s="276" t="s">
        <v>6109</v>
      </c>
      <c r="G436" s="276" t="s">
        <v>6118</v>
      </c>
      <c r="H436" s="276" t="s">
        <v>6119</v>
      </c>
      <c r="I436" s="276" t="s">
        <v>2698</v>
      </c>
      <c r="J436" s="274" t="s">
        <v>2699</v>
      </c>
      <c r="K436" s="276" t="s">
        <v>6120</v>
      </c>
      <c r="L436" s="276" t="s">
        <v>6121</v>
      </c>
      <c r="M436" s="276" t="s">
        <v>6122</v>
      </c>
      <c r="N436" s="276" t="s">
        <v>2450</v>
      </c>
      <c r="O436" s="276" t="s">
        <v>2703</v>
      </c>
      <c r="P436" s="276" t="s">
        <v>2452</v>
      </c>
      <c r="Q436" s="277">
        <v>100</v>
      </c>
      <c r="R436" s="276">
        <v>0.01</v>
      </c>
      <c r="S436" s="276">
        <f t="shared" si="28"/>
        <v>1</v>
      </c>
      <c r="T436" s="276">
        <v>0.01</v>
      </c>
      <c r="U436" s="276">
        <v>0.01</v>
      </c>
      <c r="V436" s="276" t="s">
        <v>2450</v>
      </c>
      <c r="W436" s="276" t="s">
        <v>2450</v>
      </c>
      <c r="X436" s="276" t="s">
        <v>2450</v>
      </c>
      <c r="Y436" s="276" t="s">
        <v>2450</v>
      </c>
      <c r="Z436" s="276" t="s">
        <v>2450</v>
      </c>
      <c r="AA436" s="276" t="s">
        <v>2450</v>
      </c>
      <c r="AB436" s="276" t="s">
        <v>2450</v>
      </c>
      <c r="AC436" s="278">
        <v>0.33333333333333331</v>
      </c>
      <c r="AD436" s="278">
        <v>0.75</v>
      </c>
      <c r="AE436" s="278">
        <v>0.64583333333333337</v>
      </c>
      <c r="AF436" s="278" t="s">
        <v>2453</v>
      </c>
      <c r="AG436" s="276" t="s">
        <v>2454</v>
      </c>
      <c r="AH436" s="276" t="s">
        <v>2470</v>
      </c>
      <c r="AI436" s="276" t="s">
        <v>2450</v>
      </c>
      <c r="AJ436" s="279" t="s">
        <v>2450</v>
      </c>
      <c r="AK436" s="280" t="s">
        <v>2704</v>
      </c>
    </row>
    <row r="437" spans="1:37" ht="12.75" customHeight="1" x14ac:dyDescent="0.25">
      <c r="A437" s="132"/>
      <c r="B437" s="275" t="s">
        <v>6123</v>
      </c>
      <c r="C437" s="276" t="s">
        <v>6124</v>
      </c>
      <c r="D437" s="276" t="s">
        <v>6125</v>
      </c>
      <c r="E437" s="276">
        <v>966</v>
      </c>
      <c r="F437" s="276" t="s">
        <v>6126</v>
      </c>
      <c r="G437" s="276" t="s">
        <v>6127</v>
      </c>
      <c r="H437" s="276" t="s">
        <v>6128</v>
      </c>
      <c r="I437" s="276" t="s">
        <v>2511</v>
      </c>
      <c r="J437" s="274" t="s">
        <v>2512</v>
      </c>
      <c r="K437" s="276" t="s">
        <v>6129</v>
      </c>
      <c r="L437" s="276" t="s">
        <v>6130</v>
      </c>
      <c r="M437" s="276" t="s">
        <v>6131</v>
      </c>
      <c r="N437" s="276" t="s">
        <v>2450</v>
      </c>
      <c r="O437" s="276" t="s">
        <v>2467</v>
      </c>
      <c r="P437" s="276" t="s">
        <v>2452</v>
      </c>
      <c r="Q437" s="277">
        <v>100</v>
      </c>
      <c r="R437" s="276">
        <v>1E-4</v>
      </c>
      <c r="S437" s="276">
        <f t="shared" si="28"/>
        <v>0.01</v>
      </c>
      <c r="T437" s="276">
        <v>1E-4</v>
      </c>
      <c r="U437" s="276">
        <v>1E-4</v>
      </c>
      <c r="V437" s="276" t="s">
        <v>2450</v>
      </c>
      <c r="W437" s="276" t="s">
        <v>2450</v>
      </c>
      <c r="X437" s="276" t="s">
        <v>2450</v>
      </c>
      <c r="Y437" s="276" t="s">
        <v>2450</v>
      </c>
      <c r="Z437" s="276" t="s">
        <v>2450</v>
      </c>
      <c r="AA437" s="276" t="s">
        <v>2450</v>
      </c>
      <c r="AB437" s="276" t="s">
        <v>2450</v>
      </c>
      <c r="AC437" s="278">
        <v>0.33333333333333331</v>
      </c>
      <c r="AD437" s="278">
        <v>0.75</v>
      </c>
      <c r="AE437" s="278">
        <v>0.6875</v>
      </c>
      <c r="AF437" s="278" t="s">
        <v>2453</v>
      </c>
      <c r="AG437" s="276" t="s">
        <v>2454</v>
      </c>
      <c r="AH437" s="276" t="s">
        <v>2470</v>
      </c>
      <c r="AI437" s="276" t="s">
        <v>2450</v>
      </c>
      <c r="AJ437" s="279" t="s">
        <v>2450</v>
      </c>
      <c r="AK437" s="280" t="s">
        <v>2516</v>
      </c>
    </row>
    <row r="438" spans="1:37" ht="12.75" customHeight="1" x14ac:dyDescent="0.25">
      <c r="A438" s="132"/>
      <c r="B438" s="275" t="s">
        <v>6132</v>
      </c>
      <c r="C438" s="276" t="s">
        <v>6133</v>
      </c>
      <c r="D438" s="276" t="s">
        <v>6134</v>
      </c>
      <c r="E438" s="276">
        <v>762</v>
      </c>
      <c r="F438" s="276" t="s">
        <v>6135</v>
      </c>
      <c r="G438" s="276" t="s">
        <v>6136</v>
      </c>
      <c r="H438" s="276" t="s">
        <v>6137</v>
      </c>
      <c r="I438" s="276" t="s">
        <v>2586</v>
      </c>
      <c r="J438" s="274" t="s">
        <v>2587</v>
      </c>
      <c r="K438" s="276" t="s">
        <v>6138</v>
      </c>
      <c r="L438" s="276" t="s">
        <v>6139</v>
      </c>
      <c r="M438" s="276" t="s">
        <v>6140</v>
      </c>
      <c r="N438" s="276" t="s">
        <v>2450</v>
      </c>
      <c r="O438" s="276" t="s">
        <v>2467</v>
      </c>
      <c r="P438" s="276" t="s">
        <v>2452</v>
      </c>
      <c r="Q438" s="277">
        <v>100</v>
      </c>
      <c r="R438" s="276">
        <v>1E-4</v>
      </c>
      <c r="S438" s="276">
        <f t="shared" si="28"/>
        <v>0.01</v>
      </c>
      <c r="T438" s="276">
        <v>1E-4</v>
      </c>
      <c r="U438" s="276">
        <v>1E-4</v>
      </c>
      <c r="V438" s="276" t="s">
        <v>2450</v>
      </c>
      <c r="W438" s="276" t="s">
        <v>2450</v>
      </c>
      <c r="X438" s="276" t="s">
        <v>2450</v>
      </c>
      <c r="Y438" s="276" t="s">
        <v>2450</v>
      </c>
      <c r="Z438" s="276" t="s">
        <v>2450</v>
      </c>
      <c r="AA438" s="276" t="s">
        <v>2450</v>
      </c>
      <c r="AB438" s="276" t="s">
        <v>2450</v>
      </c>
      <c r="AC438" s="278">
        <v>0.33333333333333331</v>
      </c>
      <c r="AD438" s="278">
        <v>0.75</v>
      </c>
      <c r="AE438" s="278">
        <v>0.6875</v>
      </c>
      <c r="AF438" s="278" t="s">
        <v>2453</v>
      </c>
      <c r="AG438" s="276" t="s">
        <v>2454</v>
      </c>
      <c r="AH438" s="276" t="s">
        <v>2470</v>
      </c>
      <c r="AI438" s="276" t="s">
        <v>2450</v>
      </c>
      <c r="AJ438" s="279" t="s">
        <v>2450</v>
      </c>
      <c r="AK438" s="280" t="s">
        <v>2591</v>
      </c>
    </row>
    <row r="439" spans="1:37" ht="12.75" customHeight="1" x14ac:dyDescent="0.25">
      <c r="A439" s="132"/>
      <c r="B439" s="290" t="s">
        <v>6141</v>
      </c>
      <c r="C439" s="276" t="s">
        <v>6142</v>
      </c>
      <c r="D439" s="276" t="s">
        <v>6143</v>
      </c>
      <c r="E439" s="276">
        <v>788</v>
      </c>
      <c r="F439" s="276" t="s">
        <v>6144</v>
      </c>
      <c r="G439" s="276" t="s">
        <v>6145</v>
      </c>
      <c r="H439" s="276" t="s">
        <v>6146</v>
      </c>
      <c r="I439" s="276" t="s">
        <v>2556</v>
      </c>
      <c r="J439" s="274" t="s">
        <v>2557</v>
      </c>
      <c r="K439" s="276" t="s">
        <v>6147</v>
      </c>
      <c r="L439" s="276" t="s">
        <v>6148</v>
      </c>
      <c r="M439" s="276" t="s">
        <v>6149</v>
      </c>
      <c r="N439" s="291" t="s">
        <v>6147</v>
      </c>
      <c r="O439" s="276" t="s">
        <v>2467</v>
      </c>
      <c r="P439" s="276" t="s">
        <v>2452</v>
      </c>
      <c r="Q439" s="277">
        <v>100</v>
      </c>
      <c r="R439" s="276">
        <v>1E-4</v>
      </c>
      <c r="S439" s="276">
        <f t="shared" si="28"/>
        <v>0.01</v>
      </c>
      <c r="T439" s="276">
        <v>1E-4</v>
      </c>
      <c r="U439" s="276">
        <v>1E-4</v>
      </c>
      <c r="V439" s="276" t="s">
        <v>2529</v>
      </c>
      <c r="W439" s="276">
        <v>1E-4</v>
      </c>
      <c r="X439" s="276">
        <v>100</v>
      </c>
      <c r="Y439" s="276">
        <v>0.01</v>
      </c>
      <c r="Z439" s="276">
        <v>1E-4</v>
      </c>
      <c r="AA439" s="276">
        <v>1E-4</v>
      </c>
      <c r="AB439" s="292" t="s">
        <v>2530</v>
      </c>
      <c r="AC439" s="278">
        <v>0.33333333333333331</v>
      </c>
      <c r="AD439" s="278">
        <v>0.75</v>
      </c>
      <c r="AE439" s="278">
        <v>0.6875</v>
      </c>
      <c r="AF439" s="278" t="s">
        <v>2453</v>
      </c>
      <c r="AG439" s="276" t="s">
        <v>2454</v>
      </c>
      <c r="AH439" s="276" t="s">
        <v>2470</v>
      </c>
      <c r="AI439" s="276" t="s">
        <v>2450</v>
      </c>
      <c r="AJ439" s="279" t="s">
        <v>2450</v>
      </c>
      <c r="AK439" s="280" t="s">
        <v>2561</v>
      </c>
    </row>
    <row r="440" spans="1:37" ht="12.75" customHeight="1" x14ac:dyDescent="0.25">
      <c r="A440" s="132"/>
      <c r="B440" s="275" t="s">
        <v>421</v>
      </c>
      <c r="C440" s="276" t="s">
        <v>6150</v>
      </c>
      <c r="D440" s="276" t="s">
        <v>6151</v>
      </c>
      <c r="E440" s="276">
        <v>627</v>
      </c>
      <c r="F440" s="276" t="s">
        <v>6152</v>
      </c>
      <c r="G440" s="276" t="s">
        <v>6153</v>
      </c>
      <c r="H440" s="276" t="s">
        <v>6154</v>
      </c>
      <c r="I440" s="276" t="s">
        <v>2446</v>
      </c>
      <c r="J440" s="274" t="s">
        <v>2447</v>
      </c>
      <c r="K440" s="276" t="s">
        <v>6155</v>
      </c>
      <c r="L440" s="276" t="s">
        <v>6156</v>
      </c>
      <c r="M440" s="276" t="s">
        <v>2450</v>
      </c>
      <c r="N440" s="276" t="s">
        <v>2450</v>
      </c>
      <c r="O440" s="276" t="s">
        <v>2451</v>
      </c>
      <c r="P440" s="276" t="s">
        <v>2452</v>
      </c>
      <c r="Q440" s="277">
        <v>1000</v>
      </c>
      <c r="R440" s="276">
        <v>0.01</v>
      </c>
      <c r="S440" s="276">
        <f t="shared" si="28"/>
        <v>10</v>
      </c>
      <c r="T440" s="276">
        <v>0.01</v>
      </c>
      <c r="U440" s="276">
        <v>0.01</v>
      </c>
      <c r="V440" s="276" t="s">
        <v>2450</v>
      </c>
      <c r="W440" s="276" t="s">
        <v>2450</v>
      </c>
      <c r="X440" s="276" t="s">
        <v>2450</v>
      </c>
      <c r="Y440" s="276" t="s">
        <v>2450</v>
      </c>
      <c r="Z440" s="276" t="s">
        <v>2450</v>
      </c>
      <c r="AA440" s="276" t="s">
        <v>2450</v>
      </c>
      <c r="AB440" s="276" t="s">
        <v>2450</v>
      </c>
      <c r="AC440" s="278">
        <v>0.33333333333333331</v>
      </c>
      <c r="AD440" s="278">
        <v>0.75</v>
      </c>
      <c r="AE440" s="278">
        <v>0.6875</v>
      </c>
      <c r="AF440" s="278" t="s">
        <v>2453</v>
      </c>
      <c r="AG440" s="276" t="s">
        <v>2454</v>
      </c>
      <c r="AH440" s="276" t="s">
        <v>2450</v>
      </c>
      <c r="AI440" s="276" t="s">
        <v>2450</v>
      </c>
      <c r="AJ440" s="279" t="s">
        <v>2450</v>
      </c>
      <c r="AK440" s="280" t="s">
        <v>2455</v>
      </c>
    </row>
    <row r="441" spans="1:37" ht="12.75" customHeight="1" x14ac:dyDescent="0.25">
      <c r="A441" s="132"/>
      <c r="B441" s="275" t="s">
        <v>6157</v>
      </c>
      <c r="C441" s="276" t="s">
        <v>6158</v>
      </c>
      <c r="D441" s="276" t="s">
        <v>6159</v>
      </c>
      <c r="E441" s="276">
        <v>2500</v>
      </c>
      <c r="F441" s="276" t="s">
        <v>6160</v>
      </c>
      <c r="G441" s="276" t="s">
        <v>6161</v>
      </c>
      <c r="H441" s="276" t="s">
        <v>6162</v>
      </c>
      <c r="I441" s="276" t="s">
        <v>2462</v>
      </c>
      <c r="J441" s="274" t="s">
        <v>2463</v>
      </c>
      <c r="K441" s="276" t="s">
        <v>6163</v>
      </c>
      <c r="L441" s="276" t="s">
        <v>6164</v>
      </c>
      <c r="M441" s="276" t="s">
        <v>6165</v>
      </c>
      <c r="N441" s="276" t="s">
        <v>2450</v>
      </c>
      <c r="O441" s="276" t="s">
        <v>2467</v>
      </c>
      <c r="P441" s="276" t="s">
        <v>2468</v>
      </c>
      <c r="Q441" s="277">
        <v>1000</v>
      </c>
      <c r="R441" s="276">
        <v>1E-4</v>
      </c>
      <c r="S441" s="276">
        <f t="shared" si="28"/>
        <v>0.1</v>
      </c>
      <c r="T441" s="276">
        <v>1E-4</v>
      </c>
      <c r="U441" s="276">
        <v>1E-4</v>
      </c>
      <c r="V441" s="276" t="s">
        <v>2450</v>
      </c>
      <c r="W441" s="276" t="s">
        <v>2450</v>
      </c>
      <c r="X441" s="276" t="s">
        <v>2450</v>
      </c>
      <c r="Y441" s="276" t="s">
        <v>2450</v>
      </c>
      <c r="Z441" s="276" t="s">
        <v>2450</v>
      </c>
      <c r="AA441" s="276" t="s">
        <v>2450</v>
      </c>
      <c r="AB441" s="276" t="s">
        <v>2450</v>
      </c>
      <c r="AC441" s="278">
        <v>0.33333333333333331</v>
      </c>
      <c r="AD441" s="278">
        <v>0.75</v>
      </c>
      <c r="AE441" s="278">
        <v>0.75</v>
      </c>
      <c r="AF441" s="278" t="s">
        <v>2469</v>
      </c>
      <c r="AG441" s="276" t="s">
        <v>2454</v>
      </c>
      <c r="AH441" s="276" t="s">
        <v>2470</v>
      </c>
      <c r="AI441" s="276" t="s">
        <v>2450</v>
      </c>
      <c r="AJ441" s="279" t="s">
        <v>2450</v>
      </c>
      <c r="AK441" s="280" t="s">
        <v>2471</v>
      </c>
    </row>
    <row r="442" spans="1:37" ht="12.75" customHeight="1" x14ac:dyDescent="0.25">
      <c r="A442" s="132"/>
      <c r="B442" s="275" t="s">
        <v>6166</v>
      </c>
      <c r="C442" s="276" t="s">
        <v>6167</v>
      </c>
      <c r="D442" s="276" t="s">
        <v>6168</v>
      </c>
      <c r="E442" s="276">
        <v>257</v>
      </c>
      <c r="F442" s="276" t="s">
        <v>6169</v>
      </c>
      <c r="G442" s="276" t="s">
        <v>6170</v>
      </c>
      <c r="H442" s="276" t="s">
        <v>6171</v>
      </c>
      <c r="I442" s="276" t="s">
        <v>2478</v>
      </c>
      <c r="J442" s="274" t="s">
        <v>2479</v>
      </c>
      <c r="K442" s="276" t="s">
        <v>6172</v>
      </c>
      <c r="L442" s="276" t="s">
        <v>6173</v>
      </c>
      <c r="M442" s="276" t="s">
        <v>6174</v>
      </c>
      <c r="N442" s="276" t="s">
        <v>2450</v>
      </c>
      <c r="O442" s="276" t="s">
        <v>2483</v>
      </c>
      <c r="P442" s="276" t="s">
        <v>2452</v>
      </c>
      <c r="Q442" s="277">
        <v>100</v>
      </c>
      <c r="R442" s="276">
        <v>1E-3</v>
      </c>
      <c r="S442" s="276">
        <f t="shared" si="28"/>
        <v>0.1</v>
      </c>
      <c r="T442" s="276">
        <v>1E-3</v>
      </c>
      <c r="U442" s="276">
        <v>1E-3</v>
      </c>
      <c r="V442" s="276" t="s">
        <v>2450</v>
      </c>
      <c r="W442" s="276" t="s">
        <v>2450</v>
      </c>
      <c r="X442" s="276" t="s">
        <v>2450</v>
      </c>
      <c r="Y442" s="276" t="s">
        <v>2450</v>
      </c>
      <c r="Z442" s="276" t="s">
        <v>2450</v>
      </c>
      <c r="AA442" s="276" t="s">
        <v>2450</v>
      </c>
      <c r="AB442" s="276" t="s">
        <v>2450</v>
      </c>
      <c r="AC442" s="278">
        <v>0.33333333333333331</v>
      </c>
      <c r="AD442" s="278">
        <v>0.75</v>
      </c>
      <c r="AE442" s="278">
        <v>0.6875</v>
      </c>
      <c r="AF442" s="278" t="s">
        <v>2453</v>
      </c>
      <c r="AG442" s="276" t="s">
        <v>2454</v>
      </c>
      <c r="AH442" s="276" t="s">
        <v>2470</v>
      </c>
      <c r="AI442" s="276" t="s">
        <v>2450</v>
      </c>
      <c r="AJ442" s="279" t="s">
        <v>2450</v>
      </c>
      <c r="AK442" s="280" t="s">
        <v>2484</v>
      </c>
    </row>
    <row r="443" spans="1:37" ht="12.75" customHeight="1" x14ac:dyDescent="0.25">
      <c r="A443" s="132"/>
      <c r="B443" s="275" t="s">
        <v>6175</v>
      </c>
      <c r="C443" s="276" t="s">
        <v>6176</v>
      </c>
      <c r="D443" s="276" t="s">
        <v>6177</v>
      </c>
      <c r="E443" s="276">
        <v>788</v>
      </c>
      <c r="F443" s="276" t="s">
        <v>6178</v>
      </c>
      <c r="G443" s="276" t="s">
        <v>6179</v>
      </c>
      <c r="H443" s="276" t="s">
        <v>6180</v>
      </c>
      <c r="I443" s="276" t="s">
        <v>2523</v>
      </c>
      <c r="J443" s="274" t="s">
        <v>2524</v>
      </c>
      <c r="K443" s="276" t="s">
        <v>6181</v>
      </c>
      <c r="L443" s="276" t="s">
        <v>6182</v>
      </c>
      <c r="M443" s="276" t="s">
        <v>6183</v>
      </c>
      <c r="N443" s="276" t="s">
        <v>2450</v>
      </c>
      <c r="O443" s="276" t="s">
        <v>2467</v>
      </c>
      <c r="P443" s="276" t="s">
        <v>2452</v>
      </c>
      <c r="Q443" s="277">
        <v>100</v>
      </c>
      <c r="R443" s="276">
        <v>1E-4</v>
      </c>
      <c r="S443" s="276">
        <f t="shared" si="28"/>
        <v>0.01</v>
      </c>
      <c r="T443" s="276">
        <v>1E-4</v>
      </c>
      <c r="U443" s="276">
        <v>1E-4</v>
      </c>
      <c r="V443" s="276" t="s">
        <v>2450</v>
      </c>
      <c r="W443" s="276" t="s">
        <v>2450</v>
      </c>
      <c r="X443" s="276" t="s">
        <v>2450</v>
      </c>
      <c r="Y443" s="276" t="s">
        <v>2450</v>
      </c>
      <c r="Z443" s="276" t="s">
        <v>2450</v>
      </c>
      <c r="AA443" s="276" t="s">
        <v>2450</v>
      </c>
      <c r="AB443" s="276" t="s">
        <v>2450</v>
      </c>
      <c r="AC443" s="278">
        <v>0.33333333333333331</v>
      </c>
      <c r="AD443" s="278">
        <v>0.75</v>
      </c>
      <c r="AE443" s="278">
        <v>0.6875</v>
      </c>
      <c r="AF443" s="278" t="s">
        <v>2453</v>
      </c>
      <c r="AG443" s="276" t="s">
        <v>2454</v>
      </c>
      <c r="AH443" s="276" t="s">
        <v>2470</v>
      </c>
      <c r="AI443" s="276" t="s">
        <v>2450</v>
      </c>
      <c r="AJ443" s="279" t="s">
        <v>2450</v>
      </c>
      <c r="AK443" s="280" t="s">
        <v>2531</v>
      </c>
    </row>
    <row r="444" spans="1:37" ht="12.75" customHeight="1" x14ac:dyDescent="0.25">
      <c r="A444" s="132"/>
      <c r="B444" s="275" t="s">
        <v>2231</v>
      </c>
      <c r="C444" s="276" t="s">
        <v>6184</v>
      </c>
      <c r="D444" s="276" t="s">
        <v>6185</v>
      </c>
      <c r="E444" s="276">
        <v>762</v>
      </c>
      <c r="F444" s="276" t="s">
        <v>6186</v>
      </c>
      <c r="G444" s="276" t="s">
        <v>6187</v>
      </c>
      <c r="H444" s="276" t="s">
        <v>6188</v>
      </c>
      <c r="I444" s="276" t="s">
        <v>2586</v>
      </c>
      <c r="J444" s="274" t="s">
        <v>2587</v>
      </c>
      <c r="K444" s="276" t="s">
        <v>6189</v>
      </c>
      <c r="L444" s="276" t="s">
        <v>6190</v>
      </c>
      <c r="M444" s="276" t="s">
        <v>6191</v>
      </c>
      <c r="N444" s="276" t="s">
        <v>2450</v>
      </c>
      <c r="O444" s="276" t="s">
        <v>2467</v>
      </c>
      <c r="P444" s="276" t="s">
        <v>2452</v>
      </c>
      <c r="Q444" s="277">
        <v>100</v>
      </c>
      <c r="R444" s="276">
        <v>1E-4</v>
      </c>
      <c r="S444" s="276">
        <f t="shared" si="28"/>
        <v>0.01</v>
      </c>
      <c r="T444" s="276">
        <v>1E-4</v>
      </c>
      <c r="U444" s="276">
        <v>1E-4</v>
      </c>
      <c r="V444" s="276" t="s">
        <v>2450</v>
      </c>
      <c r="W444" s="276" t="s">
        <v>2450</v>
      </c>
      <c r="X444" s="276" t="s">
        <v>2450</v>
      </c>
      <c r="Y444" s="276" t="s">
        <v>2450</v>
      </c>
      <c r="Z444" s="276" t="s">
        <v>2450</v>
      </c>
      <c r="AA444" s="276" t="s">
        <v>2450</v>
      </c>
      <c r="AB444" s="276" t="s">
        <v>2450</v>
      </c>
      <c r="AC444" s="278">
        <v>0.33333333333333331</v>
      </c>
      <c r="AD444" s="278">
        <v>0.75</v>
      </c>
      <c r="AE444" s="278">
        <v>0.6875</v>
      </c>
      <c r="AF444" s="278" t="s">
        <v>2453</v>
      </c>
      <c r="AG444" s="276" t="s">
        <v>2454</v>
      </c>
      <c r="AH444" s="276" t="s">
        <v>2470</v>
      </c>
      <c r="AI444" s="276" t="s">
        <v>2450</v>
      </c>
      <c r="AJ444" s="279" t="s">
        <v>2450</v>
      </c>
      <c r="AK444" s="280" t="s">
        <v>2591</v>
      </c>
    </row>
    <row r="445" spans="1:37" ht="12.75" customHeight="1" x14ac:dyDescent="0.25">
      <c r="A445" s="132"/>
      <c r="B445" s="275" t="s">
        <v>6192</v>
      </c>
      <c r="C445" s="276" t="s">
        <v>6193</v>
      </c>
      <c r="D445" s="276" t="s">
        <v>6194</v>
      </c>
      <c r="E445" s="276">
        <v>627</v>
      </c>
      <c r="F445" s="276" t="s">
        <v>6195</v>
      </c>
      <c r="G445" s="276" t="s">
        <v>6196</v>
      </c>
      <c r="H445" s="276" t="s">
        <v>6197</v>
      </c>
      <c r="I445" s="276" t="s">
        <v>2446</v>
      </c>
      <c r="J445" s="274" t="s">
        <v>2447</v>
      </c>
      <c r="K445" s="276" t="s">
        <v>6198</v>
      </c>
      <c r="L445" s="276" t="s">
        <v>6199</v>
      </c>
      <c r="M445" s="276" t="s">
        <v>2450</v>
      </c>
      <c r="N445" s="276" t="s">
        <v>2450</v>
      </c>
      <c r="O445" s="276" t="s">
        <v>2451</v>
      </c>
      <c r="P445" s="276" t="s">
        <v>2452</v>
      </c>
      <c r="Q445" s="277">
        <v>1000</v>
      </c>
      <c r="R445" s="276">
        <v>0.01</v>
      </c>
      <c r="S445" s="276">
        <f t="shared" si="28"/>
        <v>10</v>
      </c>
      <c r="T445" s="276">
        <v>0.01</v>
      </c>
      <c r="U445" s="276">
        <v>0.01</v>
      </c>
      <c r="V445" s="276" t="s">
        <v>2450</v>
      </c>
      <c r="W445" s="276" t="s">
        <v>2450</v>
      </c>
      <c r="X445" s="276" t="s">
        <v>2450</v>
      </c>
      <c r="Y445" s="276" t="s">
        <v>2450</v>
      </c>
      <c r="Z445" s="276" t="s">
        <v>2450</v>
      </c>
      <c r="AA445" s="276" t="s">
        <v>2450</v>
      </c>
      <c r="AB445" s="276" t="s">
        <v>2450</v>
      </c>
      <c r="AC445" s="278">
        <v>0.33333333333333331</v>
      </c>
      <c r="AD445" s="278">
        <v>0.75</v>
      </c>
      <c r="AE445" s="278">
        <v>0.6875</v>
      </c>
      <c r="AF445" s="278" t="s">
        <v>2453</v>
      </c>
      <c r="AG445" s="276" t="s">
        <v>2454</v>
      </c>
      <c r="AH445" s="276" t="s">
        <v>2450</v>
      </c>
      <c r="AI445" s="276" t="s">
        <v>2450</v>
      </c>
      <c r="AJ445" s="279" t="s">
        <v>2450</v>
      </c>
      <c r="AK445" s="280" t="s">
        <v>2455</v>
      </c>
    </row>
    <row r="446" spans="1:37" ht="12.75" customHeight="1" x14ac:dyDescent="0.25">
      <c r="A446" s="132"/>
      <c r="B446" s="275" t="s">
        <v>6200</v>
      </c>
      <c r="C446" s="276" t="s">
        <v>6201</v>
      </c>
      <c r="D446" s="276" t="s">
        <v>6202</v>
      </c>
      <c r="E446" s="276">
        <v>762</v>
      </c>
      <c r="F446" s="276" t="s">
        <v>6203</v>
      </c>
      <c r="G446" s="276" t="s">
        <v>6204</v>
      </c>
      <c r="H446" s="276" t="s">
        <v>6205</v>
      </c>
      <c r="I446" s="276" t="s">
        <v>2586</v>
      </c>
      <c r="J446" s="274" t="s">
        <v>2587</v>
      </c>
      <c r="K446" s="276" t="s">
        <v>6206</v>
      </c>
      <c r="L446" s="276" t="s">
        <v>6207</v>
      </c>
      <c r="M446" s="276" t="s">
        <v>6208</v>
      </c>
      <c r="N446" s="276" t="s">
        <v>2450</v>
      </c>
      <c r="O446" s="276" t="s">
        <v>2467</v>
      </c>
      <c r="P446" s="276" t="s">
        <v>2452</v>
      </c>
      <c r="Q446" s="277">
        <v>100</v>
      </c>
      <c r="R446" s="276">
        <v>1E-4</v>
      </c>
      <c r="S446" s="276">
        <f t="shared" si="28"/>
        <v>0.01</v>
      </c>
      <c r="T446" s="276">
        <v>1E-4</v>
      </c>
      <c r="U446" s="276">
        <v>1E-4</v>
      </c>
      <c r="V446" s="276" t="s">
        <v>2450</v>
      </c>
      <c r="W446" s="276" t="s">
        <v>2450</v>
      </c>
      <c r="X446" s="276" t="s">
        <v>2450</v>
      </c>
      <c r="Y446" s="276" t="s">
        <v>2450</v>
      </c>
      <c r="Z446" s="276" t="s">
        <v>2450</v>
      </c>
      <c r="AA446" s="276" t="s">
        <v>2450</v>
      </c>
      <c r="AB446" s="276" t="s">
        <v>2450</v>
      </c>
      <c r="AC446" s="278">
        <v>0.33333333333333331</v>
      </c>
      <c r="AD446" s="278">
        <v>0.75</v>
      </c>
      <c r="AE446" s="278">
        <v>0.6875</v>
      </c>
      <c r="AF446" s="278" t="s">
        <v>2453</v>
      </c>
      <c r="AG446" s="276" t="s">
        <v>2454</v>
      </c>
      <c r="AH446" s="276" t="s">
        <v>2470</v>
      </c>
      <c r="AI446" s="276" t="s">
        <v>2450</v>
      </c>
      <c r="AJ446" s="279" t="s">
        <v>2450</v>
      </c>
      <c r="AK446" s="280" t="s">
        <v>2591</v>
      </c>
    </row>
    <row r="447" spans="1:37" ht="12.75" customHeight="1" x14ac:dyDescent="0.25">
      <c r="A447" s="132"/>
      <c r="B447" s="275" t="s">
        <v>17</v>
      </c>
      <c r="C447" s="276" t="s">
        <v>6209</v>
      </c>
      <c r="D447" s="276" t="s">
        <v>6210</v>
      </c>
      <c r="E447" s="276">
        <v>762</v>
      </c>
      <c r="F447" s="276" t="s">
        <v>6211</v>
      </c>
      <c r="G447" s="276" t="s">
        <v>6212</v>
      </c>
      <c r="H447" s="276" t="s">
        <v>6213</v>
      </c>
      <c r="I447" s="276" t="s">
        <v>2586</v>
      </c>
      <c r="J447" s="274" t="s">
        <v>2587</v>
      </c>
      <c r="K447" s="276" t="s">
        <v>6214</v>
      </c>
      <c r="L447" s="276" t="s">
        <v>6215</v>
      </c>
      <c r="M447" s="276" t="s">
        <v>6216</v>
      </c>
      <c r="N447" s="276" t="s">
        <v>2450</v>
      </c>
      <c r="O447" s="276" t="s">
        <v>2467</v>
      </c>
      <c r="P447" s="276" t="s">
        <v>2452</v>
      </c>
      <c r="Q447" s="277">
        <v>100</v>
      </c>
      <c r="R447" s="276">
        <v>1E-4</v>
      </c>
      <c r="S447" s="276">
        <f t="shared" si="28"/>
        <v>0.01</v>
      </c>
      <c r="T447" s="276">
        <v>1E-4</v>
      </c>
      <c r="U447" s="276">
        <v>1E-4</v>
      </c>
      <c r="V447" s="276" t="s">
        <v>2450</v>
      </c>
      <c r="W447" s="276" t="s">
        <v>2450</v>
      </c>
      <c r="X447" s="276" t="s">
        <v>2450</v>
      </c>
      <c r="Y447" s="276" t="s">
        <v>2450</v>
      </c>
      <c r="Z447" s="276" t="s">
        <v>2450</v>
      </c>
      <c r="AA447" s="276" t="s">
        <v>2450</v>
      </c>
      <c r="AB447" s="276" t="s">
        <v>2450</v>
      </c>
      <c r="AC447" s="278">
        <v>0.33333333333333331</v>
      </c>
      <c r="AD447" s="278">
        <v>0.75</v>
      </c>
      <c r="AE447" s="278">
        <v>0.6875</v>
      </c>
      <c r="AF447" s="278" t="s">
        <v>2453</v>
      </c>
      <c r="AG447" s="276" t="s">
        <v>2454</v>
      </c>
      <c r="AH447" s="276" t="s">
        <v>2470</v>
      </c>
      <c r="AI447" s="276" t="s">
        <v>2450</v>
      </c>
      <c r="AJ447" s="279" t="s">
        <v>2450</v>
      </c>
      <c r="AK447" s="280" t="s">
        <v>2591</v>
      </c>
    </row>
    <row r="448" spans="1:37" ht="12.75" customHeight="1" x14ac:dyDescent="0.25">
      <c r="A448" s="132"/>
      <c r="B448" s="275" t="s">
        <v>6217</v>
      </c>
      <c r="C448" s="276" t="s">
        <v>6218</v>
      </c>
      <c r="D448" s="276" t="s">
        <v>6219</v>
      </c>
      <c r="E448" s="276">
        <v>788</v>
      </c>
      <c r="F448" s="276" t="s">
        <v>6220</v>
      </c>
      <c r="G448" s="276" t="s">
        <v>6221</v>
      </c>
      <c r="H448" s="276" t="s">
        <v>6222</v>
      </c>
      <c r="I448" s="276" t="s">
        <v>2523</v>
      </c>
      <c r="J448" s="274" t="s">
        <v>2524</v>
      </c>
      <c r="K448" s="276" t="s">
        <v>6223</v>
      </c>
      <c r="L448" s="276" t="s">
        <v>6224</v>
      </c>
      <c r="M448" s="276" t="s">
        <v>6225</v>
      </c>
      <c r="N448" s="276" t="s">
        <v>2450</v>
      </c>
      <c r="O448" s="276" t="s">
        <v>2467</v>
      </c>
      <c r="P448" s="276" t="s">
        <v>2452</v>
      </c>
      <c r="Q448" s="277">
        <v>100</v>
      </c>
      <c r="R448" s="276">
        <v>1E-4</v>
      </c>
      <c r="S448" s="276">
        <f t="shared" si="28"/>
        <v>0.01</v>
      </c>
      <c r="T448" s="276">
        <v>1E-4</v>
      </c>
      <c r="U448" s="276">
        <v>1E-4</v>
      </c>
      <c r="V448" s="276" t="s">
        <v>2450</v>
      </c>
      <c r="W448" s="276" t="s">
        <v>2450</v>
      </c>
      <c r="X448" s="276" t="s">
        <v>2450</v>
      </c>
      <c r="Y448" s="276" t="s">
        <v>2450</v>
      </c>
      <c r="Z448" s="276" t="s">
        <v>2450</v>
      </c>
      <c r="AA448" s="276" t="s">
        <v>2450</v>
      </c>
      <c r="AB448" s="276" t="s">
        <v>2450</v>
      </c>
      <c r="AC448" s="278">
        <v>0.33333333333333331</v>
      </c>
      <c r="AD448" s="278">
        <v>0.75</v>
      </c>
      <c r="AE448" s="278">
        <v>0.6875</v>
      </c>
      <c r="AF448" s="278" t="s">
        <v>2453</v>
      </c>
      <c r="AG448" s="276" t="s">
        <v>2454</v>
      </c>
      <c r="AH448" s="276" t="s">
        <v>2470</v>
      </c>
      <c r="AI448" s="276" t="s">
        <v>2450</v>
      </c>
      <c r="AJ448" s="279" t="s">
        <v>2450</v>
      </c>
      <c r="AK448" s="280" t="s">
        <v>2531</v>
      </c>
    </row>
    <row r="449" spans="1:37" ht="12.75" customHeight="1" x14ac:dyDescent="0.25">
      <c r="A449" s="132"/>
      <c r="B449" s="290" t="s">
        <v>6226</v>
      </c>
      <c r="C449" s="276" t="s">
        <v>6227</v>
      </c>
      <c r="D449" s="276" t="s">
        <v>6228</v>
      </c>
      <c r="E449" s="276">
        <v>372</v>
      </c>
      <c r="F449" s="276" t="s">
        <v>6229</v>
      </c>
      <c r="G449" s="276" t="s">
        <v>6230</v>
      </c>
      <c r="H449" s="276" t="s">
        <v>6231</v>
      </c>
      <c r="I449" s="276" t="s">
        <v>2642</v>
      </c>
      <c r="J449" s="274" t="s">
        <v>2643</v>
      </c>
      <c r="K449" s="276" t="s">
        <v>6232</v>
      </c>
      <c r="L449" s="276" t="s">
        <v>2450</v>
      </c>
      <c r="M449" s="276" t="s">
        <v>2450</v>
      </c>
      <c r="N449" s="291" t="s">
        <v>6232</v>
      </c>
      <c r="O449" s="276" t="s">
        <v>2646</v>
      </c>
      <c r="P449" s="276" t="s">
        <v>2468</v>
      </c>
      <c r="Q449" s="276" t="s">
        <v>2450</v>
      </c>
      <c r="R449" s="276" t="s">
        <v>2450</v>
      </c>
      <c r="S449" s="276" t="s">
        <v>2450</v>
      </c>
      <c r="T449" s="277" t="s">
        <v>2450</v>
      </c>
      <c r="U449" s="276" t="s">
        <v>2450</v>
      </c>
      <c r="V449" s="276" t="s">
        <v>2450</v>
      </c>
      <c r="W449" s="276">
        <v>1E-4</v>
      </c>
      <c r="X449" s="276">
        <v>100</v>
      </c>
      <c r="Y449" s="276">
        <v>0.01</v>
      </c>
      <c r="Z449" s="276">
        <v>1E-4</v>
      </c>
      <c r="AA449" s="276">
        <v>1E-4</v>
      </c>
      <c r="AB449" s="276" t="s">
        <v>2530</v>
      </c>
      <c r="AC449" s="278">
        <v>0.33333333333333331</v>
      </c>
      <c r="AD449" s="278">
        <v>0.89583333333333337</v>
      </c>
      <c r="AE449" s="278">
        <v>0.60416666666666663</v>
      </c>
      <c r="AF449" s="278" t="s">
        <v>2453</v>
      </c>
      <c r="AG449" s="278" t="s">
        <v>2454</v>
      </c>
      <c r="AH449" s="278" t="s">
        <v>2450</v>
      </c>
      <c r="AI449" s="278" t="s">
        <v>2450</v>
      </c>
      <c r="AJ449" s="279" t="s">
        <v>2450</v>
      </c>
      <c r="AK449" s="280" t="s">
        <v>2647</v>
      </c>
    </row>
    <row r="450" spans="1:37" ht="12.75" customHeight="1" x14ac:dyDescent="0.25">
      <c r="A450" s="132"/>
      <c r="B450" s="275" t="s">
        <v>296</v>
      </c>
      <c r="C450" s="276" t="s">
        <v>6233</v>
      </c>
      <c r="D450" s="276" t="s">
        <v>6234</v>
      </c>
      <c r="E450" s="276">
        <v>627</v>
      </c>
      <c r="F450" s="276" t="s">
        <v>6235</v>
      </c>
      <c r="G450" s="276" t="s">
        <v>6236</v>
      </c>
      <c r="H450" s="276" t="s">
        <v>6237</v>
      </c>
      <c r="I450" s="276" t="s">
        <v>2446</v>
      </c>
      <c r="J450" s="274" t="s">
        <v>2447</v>
      </c>
      <c r="K450" s="276" t="s">
        <v>6238</v>
      </c>
      <c r="L450" s="276" t="s">
        <v>6239</v>
      </c>
      <c r="M450" s="276" t="s">
        <v>2450</v>
      </c>
      <c r="N450" s="276" t="s">
        <v>2450</v>
      </c>
      <c r="O450" s="276" t="s">
        <v>2451</v>
      </c>
      <c r="P450" s="276" t="s">
        <v>2452</v>
      </c>
      <c r="Q450" s="277">
        <v>1000</v>
      </c>
      <c r="R450" s="276">
        <v>0.01</v>
      </c>
      <c r="S450" s="276">
        <f t="shared" ref="S450:S464" si="29">Q450*R450</f>
        <v>10</v>
      </c>
      <c r="T450" s="276">
        <v>0.01</v>
      </c>
      <c r="U450" s="276">
        <v>0.01</v>
      </c>
      <c r="V450" s="276" t="s">
        <v>2450</v>
      </c>
      <c r="W450" s="276" t="s">
        <v>2450</v>
      </c>
      <c r="X450" s="276" t="s">
        <v>2450</v>
      </c>
      <c r="Y450" s="276" t="s">
        <v>2450</v>
      </c>
      <c r="Z450" s="276" t="s">
        <v>2450</v>
      </c>
      <c r="AA450" s="276" t="s">
        <v>2450</v>
      </c>
      <c r="AB450" s="276" t="s">
        <v>2450</v>
      </c>
      <c r="AC450" s="278">
        <v>0.33333333333333331</v>
      </c>
      <c r="AD450" s="278">
        <v>0.75</v>
      </c>
      <c r="AE450" s="278">
        <v>0.6875</v>
      </c>
      <c r="AF450" s="278" t="s">
        <v>2453</v>
      </c>
      <c r="AG450" s="276" t="s">
        <v>2454</v>
      </c>
      <c r="AH450" s="276" t="s">
        <v>2450</v>
      </c>
      <c r="AI450" s="276" t="s">
        <v>2450</v>
      </c>
      <c r="AJ450" s="279" t="s">
        <v>2450</v>
      </c>
      <c r="AK450" s="280" t="s">
        <v>2455</v>
      </c>
    </row>
    <row r="451" spans="1:37" ht="12.75" customHeight="1" x14ac:dyDescent="0.25">
      <c r="A451" s="132"/>
      <c r="B451" s="290" t="s">
        <v>6240</v>
      </c>
      <c r="C451" s="276" t="s">
        <v>6241</v>
      </c>
      <c r="D451" s="276" t="s">
        <v>6242</v>
      </c>
      <c r="E451" s="276">
        <v>788</v>
      </c>
      <c r="F451" s="276" t="s">
        <v>6243</v>
      </c>
      <c r="G451" s="276" t="s">
        <v>6244</v>
      </c>
      <c r="H451" s="276" t="s">
        <v>6245</v>
      </c>
      <c r="I451" s="276" t="s">
        <v>2606</v>
      </c>
      <c r="J451" s="274" t="s">
        <v>2607</v>
      </c>
      <c r="K451" s="276" t="s">
        <v>6246</v>
      </c>
      <c r="L451" s="276" t="s">
        <v>6247</v>
      </c>
      <c r="M451" s="276" t="s">
        <v>6248</v>
      </c>
      <c r="N451" s="291" t="s">
        <v>6249</v>
      </c>
      <c r="O451" s="276" t="s">
        <v>2467</v>
      </c>
      <c r="P451" s="276" t="s">
        <v>2452</v>
      </c>
      <c r="Q451" s="277">
        <v>100</v>
      </c>
      <c r="R451" s="276">
        <v>1E-4</v>
      </c>
      <c r="S451" s="276">
        <f t="shared" si="29"/>
        <v>0.01</v>
      </c>
      <c r="T451" s="276">
        <v>1E-4</v>
      </c>
      <c r="U451" s="276">
        <v>1E-4</v>
      </c>
      <c r="V451" s="276" t="s">
        <v>2529</v>
      </c>
      <c r="W451" s="276">
        <v>1E-4</v>
      </c>
      <c r="X451" s="276">
        <v>100</v>
      </c>
      <c r="Y451" s="276">
        <v>0.01</v>
      </c>
      <c r="Z451" s="276">
        <v>1E-4</v>
      </c>
      <c r="AA451" s="276">
        <v>1E-4</v>
      </c>
      <c r="AB451" s="292" t="s">
        <v>2530</v>
      </c>
      <c r="AC451" s="278">
        <v>0.33333333333333331</v>
      </c>
      <c r="AD451" s="278">
        <v>0.75</v>
      </c>
      <c r="AE451" s="278">
        <v>0.6875</v>
      </c>
      <c r="AF451" s="278" t="s">
        <v>2453</v>
      </c>
      <c r="AG451" s="276" t="s">
        <v>2454</v>
      </c>
      <c r="AH451" s="276" t="s">
        <v>2470</v>
      </c>
      <c r="AI451" s="276" t="s">
        <v>2450</v>
      </c>
      <c r="AJ451" s="279" t="s">
        <v>2450</v>
      </c>
      <c r="AK451" s="280" t="s">
        <v>2611</v>
      </c>
    </row>
    <row r="452" spans="1:37" ht="12.75" customHeight="1" x14ac:dyDescent="0.25">
      <c r="A452" s="132"/>
      <c r="B452" s="275" t="s">
        <v>6250</v>
      </c>
      <c r="C452" s="276" t="s">
        <v>6251</v>
      </c>
      <c r="D452" s="276" t="s">
        <v>6252</v>
      </c>
      <c r="E452" s="276">
        <v>762</v>
      </c>
      <c r="F452" s="276" t="s">
        <v>6253</v>
      </c>
      <c r="G452" s="276" t="s">
        <v>6254</v>
      </c>
      <c r="H452" s="276" t="s">
        <v>6255</v>
      </c>
      <c r="I452" s="276" t="s">
        <v>2586</v>
      </c>
      <c r="J452" s="274" t="s">
        <v>2587</v>
      </c>
      <c r="K452" s="276" t="s">
        <v>6256</v>
      </c>
      <c r="L452" s="276" t="s">
        <v>6257</v>
      </c>
      <c r="M452" s="276" t="s">
        <v>6258</v>
      </c>
      <c r="N452" s="276" t="s">
        <v>2450</v>
      </c>
      <c r="O452" s="276" t="s">
        <v>2467</v>
      </c>
      <c r="P452" s="276" t="s">
        <v>2452</v>
      </c>
      <c r="Q452" s="277">
        <v>100</v>
      </c>
      <c r="R452" s="276">
        <v>1E-4</v>
      </c>
      <c r="S452" s="276">
        <f t="shared" si="29"/>
        <v>0.01</v>
      </c>
      <c r="T452" s="276">
        <v>1E-4</v>
      </c>
      <c r="U452" s="276">
        <v>1E-4</v>
      </c>
      <c r="V452" s="276" t="s">
        <v>2450</v>
      </c>
      <c r="W452" s="276" t="s">
        <v>2450</v>
      </c>
      <c r="X452" s="276" t="s">
        <v>2450</v>
      </c>
      <c r="Y452" s="276" t="s">
        <v>2450</v>
      </c>
      <c r="Z452" s="276" t="s">
        <v>2450</v>
      </c>
      <c r="AA452" s="276" t="s">
        <v>2450</v>
      </c>
      <c r="AB452" s="276" t="s">
        <v>2450</v>
      </c>
      <c r="AC452" s="278">
        <v>0.33333333333333331</v>
      </c>
      <c r="AD452" s="278">
        <v>0.75</v>
      </c>
      <c r="AE452" s="278">
        <v>0.6875</v>
      </c>
      <c r="AF452" s="278" t="s">
        <v>2453</v>
      </c>
      <c r="AG452" s="276" t="s">
        <v>2454</v>
      </c>
      <c r="AH452" s="276" t="s">
        <v>2470</v>
      </c>
      <c r="AI452" s="276" t="s">
        <v>2450</v>
      </c>
      <c r="AJ452" s="279" t="s">
        <v>2450</v>
      </c>
      <c r="AK452" s="280" t="s">
        <v>2591</v>
      </c>
    </row>
    <row r="453" spans="1:37" ht="12.75" customHeight="1" x14ac:dyDescent="0.25">
      <c r="A453" s="132"/>
      <c r="B453" s="275" t="s">
        <v>6259</v>
      </c>
      <c r="C453" s="276" t="s">
        <v>6260</v>
      </c>
      <c r="D453" s="276" t="s">
        <v>6261</v>
      </c>
      <c r="E453" s="276">
        <v>725</v>
      </c>
      <c r="F453" s="276" t="s">
        <v>6262</v>
      </c>
      <c r="G453" s="276" t="s">
        <v>6263</v>
      </c>
      <c r="H453" s="276" t="s">
        <v>6264</v>
      </c>
      <c r="I453" s="276" t="s">
        <v>2490</v>
      </c>
      <c r="J453" s="274" t="s">
        <v>2491</v>
      </c>
      <c r="K453" s="276" t="s">
        <v>6265</v>
      </c>
      <c r="L453" s="276" t="s">
        <v>6266</v>
      </c>
      <c r="M453" s="276" t="s">
        <v>6267</v>
      </c>
      <c r="N453" s="276" t="s">
        <v>2450</v>
      </c>
      <c r="O453" s="276" t="s">
        <v>2495</v>
      </c>
      <c r="P453" s="276" t="s">
        <v>2452</v>
      </c>
      <c r="Q453" s="277">
        <v>100</v>
      </c>
      <c r="R453" s="276">
        <v>1E-4</v>
      </c>
      <c r="S453" s="276">
        <f t="shared" si="29"/>
        <v>0.01</v>
      </c>
      <c r="T453" s="276">
        <v>1E-4</v>
      </c>
      <c r="U453" s="276">
        <v>1E-4</v>
      </c>
      <c r="V453" s="276" t="s">
        <v>2450</v>
      </c>
      <c r="W453" s="276" t="s">
        <v>2450</v>
      </c>
      <c r="X453" s="276" t="s">
        <v>2450</v>
      </c>
      <c r="Y453" s="276" t="s">
        <v>2450</v>
      </c>
      <c r="Z453" s="276" t="s">
        <v>2450</v>
      </c>
      <c r="AA453" s="276" t="s">
        <v>2450</v>
      </c>
      <c r="AB453" s="276" t="s">
        <v>2450</v>
      </c>
      <c r="AC453" s="278">
        <v>0.33333333333333331</v>
      </c>
      <c r="AD453" s="278">
        <v>0.75</v>
      </c>
      <c r="AE453" s="278">
        <v>0.6875</v>
      </c>
      <c r="AF453" s="278" t="s">
        <v>2453</v>
      </c>
      <c r="AG453" s="276" t="s">
        <v>2454</v>
      </c>
      <c r="AH453" s="276" t="s">
        <v>2470</v>
      </c>
      <c r="AI453" s="276" t="s">
        <v>2450</v>
      </c>
      <c r="AJ453" s="279" t="s">
        <v>2450</v>
      </c>
      <c r="AK453" s="280" t="s">
        <v>2496</v>
      </c>
    </row>
    <row r="454" spans="1:37" ht="12.75" customHeight="1" x14ac:dyDescent="0.25">
      <c r="A454" s="132"/>
      <c r="B454" s="275" t="s">
        <v>6268</v>
      </c>
      <c r="C454" s="276" t="s">
        <v>6269</v>
      </c>
      <c r="D454" s="276" t="s">
        <v>6270</v>
      </c>
      <c r="E454" s="276">
        <v>966</v>
      </c>
      <c r="F454" s="276" t="s">
        <v>6271</v>
      </c>
      <c r="G454" s="276" t="s">
        <v>6272</v>
      </c>
      <c r="H454" s="276" t="s">
        <v>6273</v>
      </c>
      <c r="I454" s="276" t="s">
        <v>2511</v>
      </c>
      <c r="J454" s="274" t="s">
        <v>2512</v>
      </c>
      <c r="K454" s="276" t="s">
        <v>6274</v>
      </c>
      <c r="L454" s="276" t="s">
        <v>6275</v>
      </c>
      <c r="M454" s="276" t="s">
        <v>6276</v>
      </c>
      <c r="N454" s="276" t="s">
        <v>2450</v>
      </c>
      <c r="O454" s="276" t="s">
        <v>2467</v>
      </c>
      <c r="P454" s="276" t="s">
        <v>2452</v>
      </c>
      <c r="Q454" s="277">
        <v>100</v>
      </c>
      <c r="R454" s="276">
        <v>1E-4</v>
      </c>
      <c r="S454" s="276">
        <f t="shared" si="29"/>
        <v>0.01</v>
      </c>
      <c r="T454" s="276">
        <v>1E-4</v>
      </c>
      <c r="U454" s="276">
        <v>1E-4</v>
      </c>
      <c r="V454" s="276" t="s">
        <v>2450</v>
      </c>
      <c r="W454" s="276" t="s">
        <v>2450</v>
      </c>
      <c r="X454" s="276" t="s">
        <v>2450</v>
      </c>
      <c r="Y454" s="276" t="s">
        <v>2450</v>
      </c>
      <c r="Z454" s="276" t="s">
        <v>2450</v>
      </c>
      <c r="AA454" s="276" t="s">
        <v>2450</v>
      </c>
      <c r="AB454" s="276" t="s">
        <v>2450</v>
      </c>
      <c r="AC454" s="278">
        <v>0.33333333333333331</v>
      </c>
      <c r="AD454" s="278">
        <v>0.75</v>
      </c>
      <c r="AE454" s="278">
        <v>0.6875</v>
      </c>
      <c r="AF454" s="278" t="s">
        <v>2453</v>
      </c>
      <c r="AG454" s="276" t="s">
        <v>2454</v>
      </c>
      <c r="AH454" s="276" t="s">
        <v>2470</v>
      </c>
      <c r="AI454" s="276" t="s">
        <v>2450</v>
      </c>
      <c r="AJ454" s="279" t="s">
        <v>2450</v>
      </c>
      <c r="AK454" s="280" t="s">
        <v>2516</v>
      </c>
    </row>
    <row r="455" spans="1:37" ht="12.75" customHeight="1" x14ac:dyDescent="0.25">
      <c r="A455" s="132"/>
      <c r="B455" s="275" t="s">
        <v>6277</v>
      </c>
      <c r="C455" s="276" t="s">
        <v>6278</v>
      </c>
      <c r="D455" s="276" t="s">
        <v>6279</v>
      </c>
      <c r="E455" s="276">
        <v>627</v>
      </c>
      <c r="F455" s="276" t="s">
        <v>6280</v>
      </c>
      <c r="G455" s="276" t="s">
        <v>6281</v>
      </c>
      <c r="H455" s="276" t="s">
        <v>6282</v>
      </c>
      <c r="I455" s="276" t="s">
        <v>2446</v>
      </c>
      <c r="J455" s="274" t="s">
        <v>2447</v>
      </c>
      <c r="K455" s="276" t="s">
        <v>6283</v>
      </c>
      <c r="L455" s="276" t="s">
        <v>6284</v>
      </c>
      <c r="M455" s="276" t="s">
        <v>2450</v>
      </c>
      <c r="N455" s="276" t="s">
        <v>2450</v>
      </c>
      <c r="O455" s="276" t="s">
        <v>2451</v>
      </c>
      <c r="P455" s="276" t="s">
        <v>2452</v>
      </c>
      <c r="Q455" s="277">
        <v>1000</v>
      </c>
      <c r="R455" s="276">
        <v>0.01</v>
      </c>
      <c r="S455" s="276">
        <f t="shared" si="29"/>
        <v>10</v>
      </c>
      <c r="T455" s="276">
        <v>0.01</v>
      </c>
      <c r="U455" s="276">
        <v>0.01</v>
      </c>
      <c r="V455" s="276" t="s">
        <v>2450</v>
      </c>
      <c r="W455" s="276" t="s">
        <v>2450</v>
      </c>
      <c r="X455" s="276" t="s">
        <v>2450</v>
      </c>
      <c r="Y455" s="276" t="s">
        <v>2450</v>
      </c>
      <c r="Z455" s="276" t="s">
        <v>2450</v>
      </c>
      <c r="AA455" s="276" t="s">
        <v>2450</v>
      </c>
      <c r="AB455" s="276" t="s">
        <v>2450</v>
      </c>
      <c r="AC455" s="278">
        <v>0.33333333333333331</v>
      </c>
      <c r="AD455" s="278">
        <v>0.75</v>
      </c>
      <c r="AE455" s="278">
        <v>0.6875</v>
      </c>
      <c r="AF455" s="278" t="s">
        <v>2453</v>
      </c>
      <c r="AG455" s="276" t="s">
        <v>2454</v>
      </c>
      <c r="AH455" s="276" t="s">
        <v>2450</v>
      </c>
      <c r="AI455" s="276" t="s">
        <v>2450</v>
      </c>
      <c r="AJ455" s="279" t="s">
        <v>2450</v>
      </c>
      <c r="AK455" s="280" t="s">
        <v>2455</v>
      </c>
    </row>
    <row r="456" spans="1:37" ht="12.75" customHeight="1" x14ac:dyDescent="0.25">
      <c r="A456" s="132"/>
      <c r="B456" s="275" t="s">
        <v>6285</v>
      </c>
      <c r="C456" s="276" t="s">
        <v>6286</v>
      </c>
      <c r="D456" s="276" t="s">
        <v>6287</v>
      </c>
      <c r="E456" s="276">
        <v>2500</v>
      </c>
      <c r="F456" s="276" t="s">
        <v>6288</v>
      </c>
      <c r="G456" s="276" t="s">
        <v>6289</v>
      </c>
      <c r="H456" s="276" t="s">
        <v>6290</v>
      </c>
      <c r="I456" s="276" t="s">
        <v>2462</v>
      </c>
      <c r="J456" s="274" t="s">
        <v>2463</v>
      </c>
      <c r="K456" s="276" t="s">
        <v>6291</v>
      </c>
      <c r="L456" s="276" t="s">
        <v>6292</v>
      </c>
      <c r="M456" s="276" t="s">
        <v>6293</v>
      </c>
      <c r="N456" s="276" t="s">
        <v>2450</v>
      </c>
      <c r="O456" s="276" t="s">
        <v>2467</v>
      </c>
      <c r="P456" s="276" t="s">
        <v>2468</v>
      </c>
      <c r="Q456" s="277">
        <v>1000</v>
      </c>
      <c r="R456" s="276">
        <v>1E-4</v>
      </c>
      <c r="S456" s="276">
        <f t="shared" si="29"/>
        <v>0.1</v>
      </c>
      <c r="T456" s="276">
        <v>1E-4</v>
      </c>
      <c r="U456" s="276">
        <v>1E-4</v>
      </c>
      <c r="V456" s="276" t="s">
        <v>2450</v>
      </c>
      <c r="W456" s="276" t="s">
        <v>2450</v>
      </c>
      <c r="X456" s="276" t="s">
        <v>2450</v>
      </c>
      <c r="Y456" s="276" t="s">
        <v>2450</v>
      </c>
      <c r="Z456" s="276" t="s">
        <v>2450</v>
      </c>
      <c r="AA456" s="276" t="s">
        <v>2450</v>
      </c>
      <c r="AB456" s="276" t="s">
        <v>2450</v>
      </c>
      <c r="AC456" s="278">
        <v>0.33333333333333331</v>
      </c>
      <c r="AD456" s="278">
        <v>0.75</v>
      </c>
      <c r="AE456" s="278">
        <v>0.75</v>
      </c>
      <c r="AF456" s="278" t="s">
        <v>2469</v>
      </c>
      <c r="AG456" s="276" t="s">
        <v>2454</v>
      </c>
      <c r="AH456" s="276" t="s">
        <v>2470</v>
      </c>
      <c r="AI456" s="276" t="s">
        <v>2450</v>
      </c>
      <c r="AJ456" s="279" t="s">
        <v>2450</v>
      </c>
      <c r="AK456" s="280" t="s">
        <v>2471</v>
      </c>
    </row>
    <row r="457" spans="1:37" ht="12.75" customHeight="1" x14ac:dyDescent="0.25">
      <c r="A457" s="132"/>
      <c r="B457" s="275" t="s">
        <v>6294</v>
      </c>
      <c r="C457" s="276" t="s">
        <v>6295</v>
      </c>
      <c r="D457" s="276" t="s">
        <v>6296</v>
      </c>
      <c r="E457" s="276">
        <v>966</v>
      </c>
      <c r="F457" s="276" t="s">
        <v>6297</v>
      </c>
      <c r="G457" s="276" t="s">
        <v>6298</v>
      </c>
      <c r="H457" s="276" t="s">
        <v>6299</v>
      </c>
      <c r="I457" s="276" t="s">
        <v>2511</v>
      </c>
      <c r="J457" s="274" t="s">
        <v>2512</v>
      </c>
      <c r="K457" s="276" t="s">
        <v>6300</v>
      </c>
      <c r="L457" s="276" t="s">
        <v>6301</v>
      </c>
      <c r="M457" s="276" t="s">
        <v>6302</v>
      </c>
      <c r="N457" s="276" t="s">
        <v>2450</v>
      </c>
      <c r="O457" s="276" t="s">
        <v>2467</v>
      </c>
      <c r="P457" s="276" t="s">
        <v>2452</v>
      </c>
      <c r="Q457" s="277">
        <v>100</v>
      </c>
      <c r="R457" s="276">
        <v>1E-4</v>
      </c>
      <c r="S457" s="276">
        <f t="shared" si="29"/>
        <v>0.01</v>
      </c>
      <c r="T457" s="276">
        <v>1E-4</v>
      </c>
      <c r="U457" s="276">
        <v>1E-4</v>
      </c>
      <c r="V457" s="276" t="s">
        <v>2450</v>
      </c>
      <c r="W457" s="276" t="s">
        <v>2450</v>
      </c>
      <c r="X457" s="276" t="s">
        <v>2450</v>
      </c>
      <c r="Y457" s="276" t="s">
        <v>2450</v>
      </c>
      <c r="Z457" s="276" t="s">
        <v>2450</v>
      </c>
      <c r="AA457" s="276" t="s">
        <v>2450</v>
      </c>
      <c r="AB457" s="276" t="s">
        <v>2450</v>
      </c>
      <c r="AC457" s="278">
        <v>0.33333333333333331</v>
      </c>
      <c r="AD457" s="278">
        <v>0.75</v>
      </c>
      <c r="AE457" s="278">
        <v>0.6875</v>
      </c>
      <c r="AF457" s="278" t="s">
        <v>2453</v>
      </c>
      <c r="AG457" s="276" t="s">
        <v>2454</v>
      </c>
      <c r="AH457" s="276" t="s">
        <v>2470</v>
      </c>
      <c r="AI457" s="276" t="s">
        <v>2450</v>
      </c>
      <c r="AJ457" s="279" t="s">
        <v>2450</v>
      </c>
      <c r="AK457" s="280" t="s">
        <v>2516</v>
      </c>
    </row>
    <row r="458" spans="1:37" ht="12.75" customHeight="1" x14ac:dyDescent="0.25">
      <c r="A458" s="132"/>
      <c r="B458" s="275" t="s">
        <v>6303</v>
      </c>
      <c r="C458" s="276" t="s">
        <v>6304</v>
      </c>
      <c r="D458" s="276" t="s">
        <v>6305</v>
      </c>
      <c r="E458" s="276">
        <v>627</v>
      </c>
      <c r="F458" s="276" t="s">
        <v>6306</v>
      </c>
      <c r="G458" s="276" t="s">
        <v>6307</v>
      </c>
      <c r="H458" s="276" t="s">
        <v>6308</v>
      </c>
      <c r="I458" s="276" t="s">
        <v>2446</v>
      </c>
      <c r="J458" s="274" t="s">
        <v>2447</v>
      </c>
      <c r="K458" s="276" t="s">
        <v>6309</v>
      </c>
      <c r="L458" s="276" t="s">
        <v>6310</v>
      </c>
      <c r="M458" s="276" t="s">
        <v>2450</v>
      </c>
      <c r="N458" s="276" t="s">
        <v>2450</v>
      </c>
      <c r="O458" s="276" t="s">
        <v>2451</v>
      </c>
      <c r="P458" s="276" t="s">
        <v>2452</v>
      </c>
      <c r="Q458" s="277">
        <v>1000</v>
      </c>
      <c r="R458" s="276">
        <v>0.01</v>
      </c>
      <c r="S458" s="276">
        <f t="shared" si="29"/>
        <v>10</v>
      </c>
      <c r="T458" s="276">
        <v>0.01</v>
      </c>
      <c r="U458" s="276">
        <v>0.01</v>
      </c>
      <c r="V458" s="276" t="s">
        <v>2450</v>
      </c>
      <c r="W458" s="276" t="s">
        <v>2450</v>
      </c>
      <c r="X458" s="276" t="s">
        <v>2450</v>
      </c>
      <c r="Y458" s="276" t="s">
        <v>2450</v>
      </c>
      <c r="Z458" s="276" t="s">
        <v>2450</v>
      </c>
      <c r="AA458" s="276" t="s">
        <v>2450</v>
      </c>
      <c r="AB458" s="276" t="s">
        <v>2450</v>
      </c>
      <c r="AC458" s="278">
        <v>0.33333333333333331</v>
      </c>
      <c r="AD458" s="278">
        <v>0.75</v>
      </c>
      <c r="AE458" s="278">
        <v>0.6875</v>
      </c>
      <c r="AF458" s="278" t="s">
        <v>2453</v>
      </c>
      <c r="AG458" s="276" t="s">
        <v>2454</v>
      </c>
      <c r="AH458" s="276" t="s">
        <v>2450</v>
      </c>
      <c r="AI458" s="276" t="s">
        <v>2450</v>
      </c>
      <c r="AJ458" s="279" t="s">
        <v>2450</v>
      </c>
      <c r="AK458" s="280" t="s">
        <v>2455</v>
      </c>
    </row>
    <row r="459" spans="1:37" ht="12.75" customHeight="1" x14ac:dyDescent="0.25">
      <c r="A459" s="132"/>
      <c r="B459" s="275" t="s">
        <v>6311</v>
      </c>
      <c r="C459" s="276" t="s">
        <v>6312</v>
      </c>
      <c r="D459" s="276" t="s">
        <v>6313</v>
      </c>
      <c r="E459" s="276">
        <v>627</v>
      </c>
      <c r="F459" s="276" t="s">
        <v>6314</v>
      </c>
      <c r="G459" s="276" t="s">
        <v>6315</v>
      </c>
      <c r="H459" s="276" t="s">
        <v>6316</v>
      </c>
      <c r="I459" s="276" t="s">
        <v>2446</v>
      </c>
      <c r="J459" s="274" t="s">
        <v>2447</v>
      </c>
      <c r="K459" s="276" t="s">
        <v>6317</v>
      </c>
      <c r="L459" s="276" t="s">
        <v>6318</v>
      </c>
      <c r="M459" s="276" t="s">
        <v>2450</v>
      </c>
      <c r="N459" s="276" t="s">
        <v>2450</v>
      </c>
      <c r="O459" s="276" t="s">
        <v>2451</v>
      </c>
      <c r="P459" s="276" t="s">
        <v>2452</v>
      </c>
      <c r="Q459" s="277">
        <v>1000</v>
      </c>
      <c r="R459" s="276">
        <v>0.01</v>
      </c>
      <c r="S459" s="276">
        <f t="shared" si="29"/>
        <v>10</v>
      </c>
      <c r="T459" s="276">
        <v>0.01</v>
      </c>
      <c r="U459" s="276">
        <v>0.01</v>
      </c>
      <c r="V459" s="276" t="s">
        <v>2450</v>
      </c>
      <c r="W459" s="276" t="s">
        <v>2450</v>
      </c>
      <c r="X459" s="276" t="s">
        <v>2450</v>
      </c>
      <c r="Y459" s="276" t="s">
        <v>2450</v>
      </c>
      <c r="Z459" s="276" t="s">
        <v>2450</v>
      </c>
      <c r="AA459" s="276" t="s">
        <v>2450</v>
      </c>
      <c r="AB459" s="276" t="s">
        <v>2450</v>
      </c>
      <c r="AC459" s="278">
        <v>0.33333333333333331</v>
      </c>
      <c r="AD459" s="278">
        <v>0.75</v>
      </c>
      <c r="AE459" s="278">
        <v>0.6875</v>
      </c>
      <c r="AF459" s="278" t="s">
        <v>2453</v>
      </c>
      <c r="AG459" s="276" t="s">
        <v>2454</v>
      </c>
      <c r="AH459" s="276" t="s">
        <v>2450</v>
      </c>
      <c r="AI459" s="276" t="s">
        <v>2450</v>
      </c>
      <c r="AJ459" s="279" t="s">
        <v>2450</v>
      </c>
      <c r="AK459" s="280" t="s">
        <v>2455</v>
      </c>
    </row>
    <row r="460" spans="1:37" ht="12.75" customHeight="1" x14ac:dyDescent="0.25">
      <c r="A460" s="132"/>
      <c r="B460" s="290" t="s">
        <v>6319</v>
      </c>
      <c r="C460" s="276" t="s">
        <v>6312</v>
      </c>
      <c r="D460" s="276" t="s">
        <v>6320</v>
      </c>
      <c r="E460" s="276">
        <v>788</v>
      </c>
      <c r="F460" s="276" t="s">
        <v>6321</v>
      </c>
      <c r="G460" s="276" t="s">
        <v>6322</v>
      </c>
      <c r="H460" s="276" t="s">
        <v>6323</v>
      </c>
      <c r="I460" s="276" t="s">
        <v>2606</v>
      </c>
      <c r="J460" s="274" t="s">
        <v>2607</v>
      </c>
      <c r="K460" s="276" t="s">
        <v>6324</v>
      </c>
      <c r="L460" s="276" t="s">
        <v>6325</v>
      </c>
      <c r="M460" s="276" t="s">
        <v>6326</v>
      </c>
      <c r="N460" s="291" t="s">
        <v>6324</v>
      </c>
      <c r="O460" s="276" t="s">
        <v>2467</v>
      </c>
      <c r="P460" s="276" t="s">
        <v>2452</v>
      </c>
      <c r="Q460" s="277">
        <v>100</v>
      </c>
      <c r="R460" s="276">
        <v>1E-4</v>
      </c>
      <c r="S460" s="276">
        <f t="shared" si="29"/>
        <v>0.01</v>
      </c>
      <c r="T460" s="276">
        <v>1E-4</v>
      </c>
      <c r="U460" s="276">
        <v>1E-4</v>
      </c>
      <c r="V460" s="276" t="s">
        <v>2529</v>
      </c>
      <c r="W460" s="276">
        <v>1E-4</v>
      </c>
      <c r="X460" s="276">
        <v>100</v>
      </c>
      <c r="Y460" s="276">
        <v>0.01</v>
      </c>
      <c r="Z460" s="276">
        <v>1E-4</v>
      </c>
      <c r="AA460" s="276">
        <v>1E-4</v>
      </c>
      <c r="AB460" s="292" t="s">
        <v>2530</v>
      </c>
      <c r="AC460" s="278">
        <v>0.33333333333333331</v>
      </c>
      <c r="AD460" s="278">
        <v>0.75</v>
      </c>
      <c r="AE460" s="278">
        <v>0.6875</v>
      </c>
      <c r="AF460" s="278" t="s">
        <v>2453</v>
      </c>
      <c r="AG460" s="276" t="s">
        <v>2454</v>
      </c>
      <c r="AH460" s="276" t="s">
        <v>2470</v>
      </c>
      <c r="AI460" s="276" t="s">
        <v>2450</v>
      </c>
      <c r="AJ460" s="279" t="s">
        <v>2450</v>
      </c>
      <c r="AK460" s="280" t="s">
        <v>2611</v>
      </c>
    </row>
    <row r="461" spans="1:37" ht="12.75" customHeight="1" x14ac:dyDescent="0.25">
      <c r="A461" s="132"/>
      <c r="B461" s="275" t="s">
        <v>6327</v>
      </c>
      <c r="C461" s="276" t="s">
        <v>6328</v>
      </c>
      <c r="D461" s="276" t="s">
        <v>6329</v>
      </c>
      <c r="E461" s="276">
        <v>788</v>
      </c>
      <c r="F461" s="276" t="s">
        <v>6330</v>
      </c>
      <c r="G461" s="276" t="s">
        <v>6331</v>
      </c>
      <c r="H461" s="276" t="s">
        <v>6332</v>
      </c>
      <c r="I461" s="276" t="s">
        <v>2523</v>
      </c>
      <c r="J461" s="274" t="s">
        <v>2524</v>
      </c>
      <c r="K461" s="276" t="s">
        <v>6333</v>
      </c>
      <c r="L461" s="276" t="s">
        <v>6334</v>
      </c>
      <c r="M461" s="276" t="s">
        <v>6335</v>
      </c>
      <c r="N461" s="276" t="s">
        <v>2450</v>
      </c>
      <c r="O461" s="276" t="s">
        <v>2467</v>
      </c>
      <c r="P461" s="276" t="s">
        <v>2452</v>
      </c>
      <c r="Q461" s="277">
        <v>100</v>
      </c>
      <c r="R461" s="276">
        <v>1E-4</v>
      </c>
      <c r="S461" s="276">
        <f t="shared" si="29"/>
        <v>0.01</v>
      </c>
      <c r="T461" s="276">
        <v>1E-4</v>
      </c>
      <c r="U461" s="276">
        <v>1E-4</v>
      </c>
      <c r="V461" s="276" t="s">
        <v>2450</v>
      </c>
      <c r="W461" s="276" t="s">
        <v>2450</v>
      </c>
      <c r="X461" s="276" t="s">
        <v>2450</v>
      </c>
      <c r="Y461" s="276" t="s">
        <v>2450</v>
      </c>
      <c r="Z461" s="276" t="s">
        <v>2450</v>
      </c>
      <c r="AA461" s="276" t="s">
        <v>2450</v>
      </c>
      <c r="AB461" s="276" t="s">
        <v>2450</v>
      </c>
      <c r="AC461" s="278">
        <v>0.33333333333333331</v>
      </c>
      <c r="AD461" s="278">
        <v>0.75</v>
      </c>
      <c r="AE461" s="278">
        <v>0.6875</v>
      </c>
      <c r="AF461" s="278" t="s">
        <v>2453</v>
      </c>
      <c r="AG461" s="276" t="s">
        <v>2454</v>
      </c>
      <c r="AH461" s="276" t="s">
        <v>2470</v>
      </c>
      <c r="AI461" s="276" t="s">
        <v>2450</v>
      </c>
      <c r="AJ461" s="279" t="s">
        <v>2450</v>
      </c>
      <c r="AK461" s="280" t="s">
        <v>2531</v>
      </c>
    </row>
    <row r="462" spans="1:37" ht="12.75" customHeight="1" x14ac:dyDescent="0.25">
      <c r="A462" s="132"/>
      <c r="B462" s="290" t="s">
        <v>6336</v>
      </c>
      <c r="C462" s="276" t="s">
        <v>6337</v>
      </c>
      <c r="D462" s="276" t="s">
        <v>6338</v>
      </c>
      <c r="E462" s="276">
        <v>788</v>
      </c>
      <c r="F462" s="276" t="s">
        <v>6339</v>
      </c>
      <c r="G462" s="276" t="s">
        <v>6340</v>
      </c>
      <c r="H462" s="276" t="s">
        <v>6341</v>
      </c>
      <c r="I462" s="276" t="s">
        <v>2523</v>
      </c>
      <c r="J462" s="274" t="s">
        <v>2524</v>
      </c>
      <c r="K462" s="276" t="s">
        <v>6342</v>
      </c>
      <c r="L462" s="276" t="s">
        <v>6343</v>
      </c>
      <c r="M462" s="276" t="s">
        <v>6344</v>
      </c>
      <c r="N462" s="291" t="s">
        <v>6345</v>
      </c>
      <c r="O462" s="276" t="s">
        <v>2467</v>
      </c>
      <c r="P462" s="276" t="s">
        <v>2452</v>
      </c>
      <c r="Q462" s="277">
        <v>100</v>
      </c>
      <c r="R462" s="276">
        <v>1E-4</v>
      </c>
      <c r="S462" s="276">
        <f t="shared" si="29"/>
        <v>0.01</v>
      </c>
      <c r="T462" s="276">
        <v>1E-4</v>
      </c>
      <c r="U462" s="276">
        <v>1E-4</v>
      </c>
      <c r="V462" s="276" t="s">
        <v>2529</v>
      </c>
      <c r="W462" s="276">
        <v>1E-4</v>
      </c>
      <c r="X462" s="276">
        <v>100</v>
      </c>
      <c r="Y462" s="276">
        <v>0.01</v>
      </c>
      <c r="Z462" s="276">
        <v>1E-4</v>
      </c>
      <c r="AA462" s="276">
        <v>1E-4</v>
      </c>
      <c r="AB462" s="292" t="s">
        <v>2530</v>
      </c>
      <c r="AC462" s="278">
        <v>0.33333333333333331</v>
      </c>
      <c r="AD462" s="278">
        <v>0.75</v>
      </c>
      <c r="AE462" s="278">
        <v>0.6875</v>
      </c>
      <c r="AF462" s="278" t="s">
        <v>2453</v>
      </c>
      <c r="AG462" s="276" t="s">
        <v>2454</v>
      </c>
      <c r="AH462" s="276" t="s">
        <v>2470</v>
      </c>
      <c r="AI462" s="276" t="s">
        <v>2450</v>
      </c>
      <c r="AJ462" s="279" t="s">
        <v>2450</v>
      </c>
      <c r="AK462" s="280" t="s">
        <v>2531</v>
      </c>
    </row>
    <row r="463" spans="1:37" ht="12.75" customHeight="1" x14ac:dyDescent="0.25">
      <c r="A463" s="132"/>
      <c r="B463" s="275" t="s">
        <v>6346</v>
      </c>
      <c r="C463" s="276" t="s">
        <v>6347</v>
      </c>
      <c r="D463" s="276" t="s">
        <v>6348</v>
      </c>
      <c r="E463" s="276">
        <v>627</v>
      </c>
      <c r="F463" s="276" t="s">
        <v>6349</v>
      </c>
      <c r="G463" s="276" t="s">
        <v>6350</v>
      </c>
      <c r="H463" s="276" t="s">
        <v>6351</v>
      </c>
      <c r="I463" s="276" t="s">
        <v>2446</v>
      </c>
      <c r="J463" s="274" t="s">
        <v>2447</v>
      </c>
      <c r="K463" s="276" t="s">
        <v>6352</v>
      </c>
      <c r="L463" s="276" t="s">
        <v>6353</v>
      </c>
      <c r="M463" s="276" t="s">
        <v>2450</v>
      </c>
      <c r="N463" s="276" t="s">
        <v>2450</v>
      </c>
      <c r="O463" s="276" t="s">
        <v>2451</v>
      </c>
      <c r="P463" s="276" t="s">
        <v>2452</v>
      </c>
      <c r="Q463" s="277">
        <v>1000</v>
      </c>
      <c r="R463" s="276">
        <v>0.01</v>
      </c>
      <c r="S463" s="276">
        <f t="shared" si="29"/>
        <v>10</v>
      </c>
      <c r="T463" s="276">
        <v>0.01</v>
      </c>
      <c r="U463" s="276">
        <v>0.01</v>
      </c>
      <c r="V463" s="276" t="s">
        <v>2450</v>
      </c>
      <c r="W463" s="276" t="s">
        <v>2450</v>
      </c>
      <c r="X463" s="276" t="s">
        <v>2450</v>
      </c>
      <c r="Y463" s="276" t="s">
        <v>2450</v>
      </c>
      <c r="Z463" s="276" t="s">
        <v>2450</v>
      </c>
      <c r="AA463" s="276" t="s">
        <v>2450</v>
      </c>
      <c r="AB463" s="276" t="s">
        <v>2450</v>
      </c>
      <c r="AC463" s="278">
        <v>0.33333333333333331</v>
      </c>
      <c r="AD463" s="278">
        <v>0.75</v>
      </c>
      <c r="AE463" s="278">
        <v>0.6875</v>
      </c>
      <c r="AF463" s="278" t="s">
        <v>2453</v>
      </c>
      <c r="AG463" s="276" t="s">
        <v>2454</v>
      </c>
      <c r="AH463" s="276" t="s">
        <v>2450</v>
      </c>
      <c r="AI463" s="276" t="s">
        <v>2450</v>
      </c>
      <c r="AJ463" s="279" t="s">
        <v>2450</v>
      </c>
      <c r="AK463" s="280" t="s">
        <v>2455</v>
      </c>
    </row>
    <row r="464" spans="1:37" ht="12.75" customHeight="1" x14ac:dyDescent="0.25">
      <c r="A464" s="132"/>
      <c r="B464" s="275" t="s">
        <v>6354</v>
      </c>
      <c r="C464" s="276" t="s">
        <v>6355</v>
      </c>
      <c r="D464" s="276" t="s">
        <v>6356</v>
      </c>
      <c r="E464" s="276">
        <v>966</v>
      </c>
      <c r="F464" s="276" t="s">
        <v>6357</v>
      </c>
      <c r="G464" s="276" t="s">
        <v>6358</v>
      </c>
      <c r="H464" s="276" t="s">
        <v>6359</v>
      </c>
      <c r="I464" s="276" t="s">
        <v>2511</v>
      </c>
      <c r="J464" s="274" t="s">
        <v>2512</v>
      </c>
      <c r="K464" s="276" t="s">
        <v>6360</v>
      </c>
      <c r="L464" s="276" t="s">
        <v>6361</v>
      </c>
      <c r="M464" s="276" t="s">
        <v>6362</v>
      </c>
      <c r="N464" s="276" t="s">
        <v>2450</v>
      </c>
      <c r="O464" s="276" t="s">
        <v>2467</v>
      </c>
      <c r="P464" s="276" t="s">
        <v>2452</v>
      </c>
      <c r="Q464" s="277">
        <v>100</v>
      </c>
      <c r="R464" s="276">
        <v>1E-4</v>
      </c>
      <c r="S464" s="276">
        <f t="shared" si="29"/>
        <v>0.01</v>
      </c>
      <c r="T464" s="276">
        <v>1E-4</v>
      </c>
      <c r="U464" s="276">
        <v>1E-4</v>
      </c>
      <c r="V464" s="276" t="s">
        <v>2450</v>
      </c>
      <c r="W464" s="276" t="s">
        <v>2450</v>
      </c>
      <c r="X464" s="276" t="s">
        <v>2450</v>
      </c>
      <c r="Y464" s="276" t="s">
        <v>2450</v>
      </c>
      <c r="Z464" s="276" t="s">
        <v>2450</v>
      </c>
      <c r="AA464" s="276" t="s">
        <v>2450</v>
      </c>
      <c r="AB464" s="276" t="s">
        <v>2450</v>
      </c>
      <c r="AC464" s="278">
        <v>0.33333333333333331</v>
      </c>
      <c r="AD464" s="278">
        <v>0.75</v>
      </c>
      <c r="AE464" s="278">
        <v>0.6875</v>
      </c>
      <c r="AF464" s="278" t="s">
        <v>2453</v>
      </c>
      <c r="AG464" s="276" t="s">
        <v>2454</v>
      </c>
      <c r="AH464" s="276" t="s">
        <v>2470</v>
      </c>
      <c r="AI464" s="276" t="s">
        <v>2450</v>
      </c>
      <c r="AJ464" s="279" t="s">
        <v>2450</v>
      </c>
      <c r="AK464" s="280" t="s">
        <v>2516</v>
      </c>
    </row>
    <row r="465" spans="1:37" ht="12.75" customHeight="1" x14ac:dyDescent="0.25">
      <c r="A465" s="132"/>
      <c r="B465" s="290" t="s">
        <v>6363</v>
      </c>
      <c r="C465" s="276" t="s">
        <v>6364</v>
      </c>
      <c r="D465" s="276" t="s">
        <v>6365</v>
      </c>
      <c r="E465" s="276">
        <v>372</v>
      </c>
      <c r="F465" s="276" t="s">
        <v>6366</v>
      </c>
      <c r="G465" s="276" t="s">
        <v>6367</v>
      </c>
      <c r="H465" s="276" t="s">
        <v>6368</v>
      </c>
      <c r="I465" s="276" t="s">
        <v>2642</v>
      </c>
      <c r="J465" s="300" t="s">
        <v>2643</v>
      </c>
      <c r="K465" s="276" t="s">
        <v>6369</v>
      </c>
      <c r="L465" s="276" t="s">
        <v>2450</v>
      </c>
      <c r="M465" s="276" t="s">
        <v>2450</v>
      </c>
      <c r="N465" s="291" t="s">
        <v>6369</v>
      </c>
      <c r="O465" s="276" t="s">
        <v>2646</v>
      </c>
      <c r="P465" s="276" t="s">
        <v>2468</v>
      </c>
      <c r="Q465" s="276" t="s">
        <v>2450</v>
      </c>
      <c r="R465" s="276" t="s">
        <v>2450</v>
      </c>
      <c r="S465" s="276" t="s">
        <v>2450</v>
      </c>
      <c r="T465" s="276" t="s">
        <v>2450</v>
      </c>
      <c r="U465" s="276" t="s">
        <v>2450</v>
      </c>
      <c r="V465" s="276" t="s">
        <v>2450</v>
      </c>
      <c r="W465" s="276">
        <v>1E-4</v>
      </c>
      <c r="X465" s="276">
        <v>100</v>
      </c>
      <c r="Y465" s="276">
        <f>X465*W465</f>
        <v>0.01</v>
      </c>
      <c r="Z465" s="276">
        <v>1E-4</v>
      </c>
      <c r="AA465" s="276">
        <v>1E-4</v>
      </c>
      <c r="AB465" s="292" t="s">
        <v>2530</v>
      </c>
      <c r="AC465" s="278">
        <v>0.33333333333333331</v>
      </c>
      <c r="AD465" s="278">
        <v>0.89583333333333337</v>
      </c>
      <c r="AE465" s="278">
        <v>0.60416666666666663</v>
      </c>
      <c r="AF465" s="278" t="s">
        <v>2453</v>
      </c>
      <c r="AG465" s="276" t="s">
        <v>2454</v>
      </c>
      <c r="AH465" s="276" t="s">
        <v>2450</v>
      </c>
      <c r="AI465" s="276" t="s">
        <v>2450</v>
      </c>
      <c r="AJ465" s="279" t="s">
        <v>2450</v>
      </c>
      <c r="AK465" s="280" t="s">
        <v>2647</v>
      </c>
    </row>
    <row r="466" spans="1:37" ht="12.75" customHeight="1" x14ac:dyDescent="0.25">
      <c r="A466" s="132"/>
      <c r="B466" s="275" t="s">
        <v>6370</v>
      </c>
      <c r="C466" s="276" t="s">
        <v>6371</v>
      </c>
      <c r="D466" s="276" t="s">
        <v>6372</v>
      </c>
      <c r="E466" s="276">
        <v>788</v>
      </c>
      <c r="F466" s="276" t="s">
        <v>6373</v>
      </c>
      <c r="G466" s="276" t="s">
        <v>6374</v>
      </c>
      <c r="H466" s="276" t="s">
        <v>6375</v>
      </c>
      <c r="I466" s="276" t="s">
        <v>2523</v>
      </c>
      <c r="J466" s="274" t="s">
        <v>2524</v>
      </c>
      <c r="K466" s="276" t="s">
        <v>6376</v>
      </c>
      <c r="L466" s="276" t="s">
        <v>6377</v>
      </c>
      <c r="M466" s="276" t="s">
        <v>6378</v>
      </c>
      <c r="N466" s="276" t="s">
        <v>2450</v>
      </c>
      <c r="O466" s="276" t="s">
        <v>2467</v>
      </c>
      <c r="P466" s="276" t="s">
        <v>2452</v>
      </c>
      <c r="Q466" s="277">
        <v>100</v>
      </c>
      <c r="R466" s="276">
        <v>1E-4</v>
      </c>
      <c r="S466" s="276">
        <f t="shared" ref="S466:S472" si="30">Q466*R466</f>
        <v>0.01</v>
      </c>
      <c r="T466" s="276">
        <v>1E-4</v>
      </c>
      <c r="U466" s="276">
        <v>1E-4</v>
      </c>
      <c r="V466" s="276" t="s">
        <v>2450</v>
      </c>
      <c r="W466" s="276" t="s">
        <v>2450</v>
      </c>
      <c r="X466" s="276" t="s">
        <v>2450</v>
      </c>
      <c r="Y466" s="276" t="s">
        <v>2450</v>
      </c>
      <c r="Z466" s="276" t="s">
        <v>2450</v>
      </c>
      <c r="AA466" s="276" t="s">
        <v>2450</v>
      </c>
      <c r="AB466" s="276" t="s">
        <v>2450</v>
      </c>
      <c r="AC466" s="278">
        <v>0.33333333333333331</v>
      </c>
      <c r="AD466" s="278">
        <v>0.75</v>
      </c>
      <c r="AE466" s="278">
        <v>0.6875</v>
      </c>
      <c r="AF466" s="278" t="s">
        <v>2453</v>
      </c>
      <c r="AG466" s="276" t="s">
        <v>2454</v>
      </c>
      <c r="AH466" s="276" t="s">
        <v>2470</v>
      </c>
      <c r="AI466" s="276" t="s">
        <v>2450</v>
      </c>
      <c r="AJ466" s="279" t="s">
        <v>2450</v>
      </c>
      <c r="AK466" s="280" t="s">
        <v>2531</v>
      </c>
    </row>
    <row r="467" spans="1:37" ht="12.75" customHeight="1" x14ac:dyDescent="0.25">
      <c r="A467" s="132"/>
      <c r="B467" s="275" t="s">
        <v>6379</v>
      </c>
      <c r="C467" s="276" t="s">
        <v>6380</v>
      </c>
      <c r="D467" s="276" t="s">
        <v>6381</v>
      </c>
      <c r="E467" s="276">
        <v>762</v>
      </c>
      <c r="F467" s="276" t="s">
        <v>6382</v>
      </c>
      <c r="G467" s="276" t="s">
        <v>6383</v>
      </c>
      <c r="H467" s="276" t="s">
        <v>6384</v>
      </c>
      <c r="I467" s="276" t="s">
        <v>2586</v>
      </c>
      <c r="J467" s="274" t="s">
        <v>2587</v>
      </c>
      <c r="K467" s="276" t="s">
        <v>6385</v>
      </c>
      <c r="L467" s="276" t="s">
        <v>6386</v>
      </c>
      <c r="M467" s="276" t="s">
        <v>6387</v>
      </c>
      <c r="N467" s="276" t="s">
        <v>2450</v>
      </c>
      <c r="O467" s="276" t="s">
        <v>2467</v>
      </c>
      <c r="P467" s="276" t="s">
        <v>2452</v>
      </c>
      <c r="Q467" s="277">
        <v>100</v>
      </c>
      <c r="R467" s="276">
        <v>1E-4</v>
      </c>
      <c r="S467" s="276">
        <f t="shared" si="30"/>
        <v>0.01</v>
      </c>
      <c r="T467" s="276">
        <v>1E-4</v>
      </c>
      <c r="U467" s="276">
        <v>1E-4</v>
      </c>
      <c r="V467" s="276" t="s">
        <v>2450</v>
      </c>
      <c r="W467" s="276" t="s">
        <v>2450</v>
      </c>
      <c r="X467" s="276" t="s">
        <v>2450</v>
      </c>
      <c r="Y467" s="276" t="s">
        <v>2450</v>
      </c>
      <c r="Z467" s="276" t="s">
        <v>2450</v>
      </c>
      <c r="AA467" s="276" t="s">
        <v>2450</v>
      </c>
      <c r="AB467" s="276" t="s">
        <v>2450</v>
      </c>
      <c r="AC467" s="278">
        <v>0.33333333333333331</v>
      </c>
      <c r="AD467" s="278">
        <v>0.75</v>
      </c>
      <c r="AE467" s="278">
        <v>0.6875</v>
      </c>
      <c r="AF467" s="278" t="s">
        <v>2453</v>
      </c>
      <c r="AG467" s="276" t="s">
        <v>2454</v>
      </c>
      <c r="AH467" s="276" t="s">
        <v>2470</v>
      </c>
      <c r="AI467" s="276" t="s">
        <v>2450</v>
      </c>
      <c r="AJ467" s="279" t="s">
        <v>2450</v>
      </c>
      <c r="AK467" s="280" t="s">
        <v>2591</v>
      </c>
    </row>
    <row r="468" spans="1:37" ht="12.75" customHeight="1" x14ac:dyDescent="0.25">
      <c r="A468" s="132"/>
      <c r="B468" s="275" t="s">
        <v>6388</v>
      </c>
      <c r="C468" s="276" t="s">
        <v>6389</v>
      </c>
      <c r="D468" s="276" t="s">
        <v>6390</v>
      </c>
      <c r="E468" s="276">
        <v>257</v>
      </c>
      <c r="F468" s="276" t="s">
        <v>6391</v>
      </c>
      <c r="G468" s="276" t="s">
        <v>6392</v>
      </c>
      <c r="H468" s="276" t="s">
        <v>6393</v>
      </c>
      <c r="I468" s="276" t="s">
        <v>2478</v>
      </c>
      <c r="J468" s="274" t="s">
        <v>2479</v>
      </c>
      <c r="K468" s="276" t="s">
        <v>6394</v>
      </c>
      <c r="L468" s="276" t="s">
        <v>6395</v>
      </c>
      <c r="M468" s="276" t="s">
        <v>6396</v>
      </c>
      <c r="N468" s="276" t="s">
        <v>2450</v>
      </c>
      <c r="O468" s="276" t="s">
        <v>2483</v>
      </c>
      <c r="P468" s="276" t="s">
        <v>2452</v>
      </c>
      <c r="Q468" s="277">
        <v>100</v>
      </c>
      <c r="R468" s="276">
        <v>1E-3</v>
      </c>
      <c r="S468" s="276">
        <f t="shared" si="30"/>
        <v>0.1</v>
      </c>
      <c r="T468" s="276">
        <v>1E-3</v>
      </c>
      <c r="U468" s="276">
        <v>1E-3</v>
      </c>
      <c r="V468" s="276" t="s">
        <v>2450</v>
      </c>
      <c r="W468" s="276" t="s">
        <v>2450</v>
      </c>
      <c r="X468" s="276" t="s">
        <v>2450</v>
      </c>
      <c r="Y468" s="276" t="s">
        <v>2450</v>
      </c>
      <c r="Z468" s="276" t="s">
        <v>2450</v>
      </c>
      <c r="AA468" s="276" t="s">
        <v>2450</v>
      </c>
      <c r="AB468" s="276" t="s">
        <v>2450</v>
      </c>
      <c r="AC468" s="278">
        <v>0.33333333333333331</v>
      </c>
      <c r="AD468" s="278">
        <v>0.75</v>
      </c>
      <c r="AE468" s="278">
        <v>0.6875</v>
      </c>
      <c r="AF468" s="278" t="s">
        <v>2453</v>
      </c>
      <c r="AG468" s="276" t="s">
        <v>2454</v>
      </c>
      <c r="AH468" s="276" t="s">
        <v>2470</v>
      </c>
      <c r="AI468" s="276" t="s">
        <v>2450</v>
      </c>
      <c r="AJ468" s="279" t="s">
        <v>2450</v>
      </c>
      <c r="AK468" s="280" t="s">
        <v>2484</v>
      </c>
    </row>
    <row r="469" spans="1:37" ht="12.75" customHeight="1" x14ac:dyDescent="0.25">
      <c r="A469" s="132"/>
      <c r="B469" s="275" t="s">
        <v>6397</v>
      </c>
      <c r="C469" s="276" t="s">
        <v>6398</v>
      </c>
      <c r="D469" s="276" t="s">
        <v>6399</v>
      </c>
      <c r="E469" s="276">
        <v>627</v>
      </c>
      <c r="F469" s="276" t="s">
        <v>6400</v>
      </c>
      <c r="G469" s="276" t="s">
        <v>6401</v>
      </c>
      <c r="H469" s="276" t="s">
        <v>6402</v>
      </c>
      <c r="I469" s="276" t="s">
        <v>2446</v>
      </c>
      <c r="J469" s="274" t="s">
        <v>2447</v>
      </c>
      <c r="K469" s="276" t="s">
        <v>6403</v>
      </c>
      <c r="L469" s="276" t="s">
        <v>6404</v>
      </c>
      <c r="M469" s="276" t="s">
        <v>2450</v>
      </c>
      <c r="N469" s="276" t="s">
        <v>2450</v>
      </c>
      <c r="O469" s="276" t="s">
        <v>2451</v>
      </c>
      <c r="P469" s="276" t="s">
        <v>2452</v>
      </c>
      <c r="Q469" s="277">
        <v>1000</v>
      </c>
      <c r="R469" s="276">
        <v>0.01</v>
      </c>
      <c r="S469" s="276">
        <f t="shared" si="30"/>
        <v>10</v>
      </c>
      <c r="T469" s="276">
        <v>0.01</v>
      </c>
      <c r="U469" s="276">
        <v>0.01</v>
      </c>
      <c r="V469" s="276" t="s">
        <v>2450</v>
      </c>
      <c r="W469" s="276" t="s">
        <v>2450</v>
      </c>
      <c r="X469" s="276" t="s">
        <v>2450</v>
      </c>
      <c r="Y469" s="276" t="s">
        <v>2450</v>
      </c>
      <c r="Z469" s="276" t="s">
        <v>2450</v>
      </c>
      <c r="AA469" s="276" t="s">
        <v>2450</v>
      </c>
      <c r="AB469" s="276" t="s">
        <v>2450</v>
      </c>
      <c r="AC469" s="278">
        <v>0.33333333333333331</v>
      </c>
      <c r="AD469" s="278">
        <v>0.75</v>
      </c>
      <c r="AE469" s="278">
        <v>0.6875</v>
      </c>
      <c r="AF469" s="278" t="s">
        <v>2453</v>
      </c>
      <c r="AG469" s="276" t="s">
        <v>2454</v>
      </c>
      <c r="AH469" s="276" t="s">
        <v>2450</v>
      </c>
      <c r="AI469" s="276" t="s">
        <v>2450</v>
      </c>
      <c r="AJ469" s="279" t="s">
        <v>2450</v>
      </c>
      <c r="AK469" s="280" t="s">
        <v>2455</v>
      </c>
    </row>
    <row r="470" spans="1:37" ht="12.75" customHeight="1" x14ac:dyDescent="0.25">
      <c r="A470" s="132"/>
      <c r="B470" s="275" t="s">
        <v>6405</v>
      </c>
      <c r="C470" s="276" t="s">
        <v>6406</v>
      </c>
      <c r="D470" s="276" t="s">
        <v>6407</v>
      </c>
      <c r="E470" s="276">
        <v>627</v>
      </c>
      <c r="F470" s="276" t="s">
        <v>6408</v>
      </c>
      <c r="G470" s="276" t="s">
        <v>6409</v>
      </c>
      <c r="H470" s="276" t="s">
        <v>6410</v>
      </c>
      <c r="I470" s="276" t="s">
        <v>2446</v>
      </c>
      <c r="J470" s="274" t="s">
        <v>2447</v>
      </c>
      <c r="K470" s="276" t="s">
        <v>6411</v>
      </c>
      <c r="L470" s="276" t="s">
        <v>6412</v>
      </c>
      <c r="M470" s="276" t="s">
        <v>2450</v>
      </c>
      <c r="N470" s="276" t="s">
        <v>2450</v>
      </c>
      <c r="O470" s="276" t="s">
        <v>2451</v>
      </c>
      <c r="P470" s="276" t="s">
        <v>2452</v>
      </c>
      <c r="Q470" s="277">
        <v>1000</v>
      </c>
      <c r="R470" s="276">
        <v>0.01</v>
      </c>
      <c r="S470" s="276">
        <f t="shared" si="30"/>
        <v>10</v>
      </c>
      <c r="T470" s="276">
        <v>0.01</v>
      </c>
      <c r="U470" s="276">
        <v>0.01</v>
      </c>
      <c r="V470" s="276" t="s">
        <v>2450</v>
      </c>
      <c r="W470" s="276" t="s">
        <v>2450</v>
      </c>
      <c r="X470" s="276" t="s">
        <v>2450</v>
      </c>
      <c r="Y470" s="276" t="s">
        <v>2450</v>
      </c>
      <c r="Z470" s="276" t="s">
        <v>2450</v>
      </c>
      <c r="AA470" s="276" t="s">
        <v>2450</v>
      </c>
      <c r="AB470" s="276" t="s">
        <v>2450</v>
      </c>
      <c r="AC470" s="278">
        <v>0.33333333333333331</v>
      </c>
      <c r="AD470" s="278">
        <v>0.75</v>
      </c>
      <c r="AE470" s="278">
        <v>0.6875</v>
      </c>
      <c r="AF470" s="278" t="s">
        <v>2453</v>
      </c>
      <c r="AG470" s="276" t="s">
        <v>2454</v>
      </c>
      <c r="AH470" s="276" t="s">
        <v>2450</v>
      </c>
      <c r="AI470" s="276" t="s">
        <v>2450</v>
      </c>
      <c r="AJ470" s="279" t="s">
        <v>2450</v>
      </c>
      <c r="AK470" s="280" t="s">
        <v>2455</v>
      </c>
    </row>
    <row r="471" spans="1:37" ht="12.75" customHeight="1" x14ac:dyDescent="0.25">
      <c r="A471" s="132"/>
      <c r="B471" s="275" t="s">
        <v>6413</v>
      </c>
      <c r="C471" s="276" t="s">
        <v>6414</v>
      </c>
      <c r="D471" s="276" t="s">
        <v>6415</v>
      </c>
      <c r="E471" s="276">
        <v>257</v>
      </c>
      <c r="F471" s="276" t="s">
        <v>6416</v>
      </c>
      <c r="G471" s="276" t="s">
        <v>6417</v>
      </c>
      <c r="H471" s="276" t="s">
        <v>6418</v>
      </c>
      <c r="I471" s="276" t="s">
        <v>2478</v>
      </c>
      <c r="J471" s="274" t="s">
        <v>2479</v>
      </c>
      <c r="K471" s="276" t="s">
        <v>6419</v>
      </c>
      <c r="L471" s="276" t="s">
        <v>6420</v>
      </c>
      <c r="M471" s="276" t="s">
        <v>6421</v>
      </c>
      <c r="N471" s="276" t="s">
        <v>2450</v>
      </c>
      <c r="O471" s="276" t="s">
        <v>2483</v>
      </c>
      <c r="P471" s="276" t="s">
        <v>2452</v>
      </c>
      <c r="Q471" s="277">
        <v>100</v>
      </c>
      <c r="R471" s="276">
        <v>1E-3</v>
      </c>
      <c r="S471" s="276">
        <f t="shared" si="30"/>
        <v>0.1</v>
      </c>
      <c r="T471" s="276">
        <v>1E-3</v>
      </c>
      <c r="U471" s="276">
        <v>1E-3</v>
      </c>
      <c r="V471" s="276" t="s">
        <v>2450</v>
      </c>
      <c r="W471" s="276" t="s">
        <v>2450</v>
      </c>
      <c r="X471" s="276" t="s">
        <v>2450</v>
      </c>
      <c r="Y471" s="276" t="s">
        <v>2450</v>
      </c>
      <c r="Z471" s="276" t="s">
        <v>2450</v>
      </c>
      <c r="AA471" s="276" t="s">
        <v>2450</v>
      </c>
      <c r="AB471" s="276" t="s">
        <v>2450</v>
      </c>
      <c r="AC471" s="278">
        <v>0.33333333333333331</v>
      </c>
      <c r="AD471" s="278">
        <v>0.75</v>
      </c>
      <c r="AE471" s="278">
        <v>0.6875</v>
      </c>
      <c r="AF471" s="278" t="s">
        <v>2453</v>
      </c>
      <c r="AG471" s="276" t="s">
        <v>2454</v>
      </c>
      <c r="AH471" s="276" t="s">
        <v>2470</v>
      </c>
      <c r="AI471" s="276" t="s">
        <v>2450</v>
      </c>
      <c r="AJ471" s="279" t="s">
        <v>2450</v>
      </c>
      <c r="AK471" s="280" t="s">
        <v>2484</v>
      </c>
    </row>
    <row r="472" spans="1:37" ht="12.75" customHeight="1" x14ac:dyDescent="0.25">
      <c r="A472" s="132"/>
      <c r="B472" s="275" t="s">
        <v>6422</v>
      </c>
      <c r="C472" s="276" t="s">
        <v>11230</v>
      </c>
      <c r="D472" s="276" t="s">
        <v>6423</v>
      </c>
      <c r="E472" s="276">
        <v>725</v>
      </c>
      <c r="F472" s="276" t="s">
        <v>6424</v>
      </c>
      <c r="G472" s="276" t="s">
        <v>6425</v>
      </c>
      <c r="H472" s="276" t="s">
        <v>6426</v>
      </c>
      <c r="I472" s="276" t="s">
        <v>2852</v>
      </c>
      <c r="J472" s="274" t="s">
        <v>2853</v>
      </c>
      <c r="K472" s="276" t="s">
        <v>6427</v>
      </c>
      <c r="L472" s="276" t="s">
        <v>6428</v>
      </c>
      <c r="M472" s="276" t="s">
        <v>6429</v>
      </c>
      <c r="N472" s="276" t="s">
        <v>2450</v>
      </c>
      <c r="O472" s="276" t="s">
        <v>2857</v>
      </c>
      <c r="P472" s="276" t="s">
        <v>2452</v>
      </c>
      <c r="Q472" s="277">
        <v>100</v>
      </c>
      <c r="R472" s="276">
        <v>0.01</v>
      </c>
      <c r="S472" s="276">
        <f t="shared" si="30"/>
        <v>1</v>
      </c>
      <c r="T472" s="276">
        <v>0.01</v>
      </c>
      <c r="U472" s="276">
        <v>0.01</v>
      </c>
      <c r="V472" s="276" t="s">
        <v>2450</v>
      </c>
      <c r="W472" s="276" t="s">
        <v>2450</v>
      </c>
      <c r="X472" s="276" t="s">
        <v>2450</v>
      </c>
      <c r="Y472" s="276" t="s">
        <v>2450</v>
      </c>
      <c r="Z472" s="276" t="s">
        <v>2450</v>
      </c>
      <c r="AA472" s="276" t="s">
        <v>2450</v>
      </c>
      <c r="AB472" s="276" t="s">
        <v>2450</v>
      </c>
      <c r="AC472" s="278">
        <v>0.33333333333333331</v>
      </c>
      <c r="AD472" s="278">
        <v>0.75</v>
      </c>
      <c r="AE472" s="278">
        <v>0.66666666666666663</v>
      </c>
      <c r="AF472" s="278" t="s">
        <v>2453</v>
      </c>
      <c r="AG472" s="276" t="s">
        <v>2454</v>
      </c>
      <c r="AH472" s="276" t="s">
        <v>2470</v>
      </c>
      <c r="AI472" s="276" t="s">
        <v>2450</v>
      </c>
      <c r="AJ472" s="279" t="s">
        <v>2450</v>
      </c>
      <c r="AK472" s="280" t="s">
        <v>2858</v>
      </c>
    </row>
    <row r="473" spans="1:37" ht="12.75" customHeight="1" x14ac:dyDescent="0.25">
      <c r="A473" s="132"/>
      <c r="B473" s="290" t="s">
        <v>6430</v>
      </c>
      <c r="C473" s="276" t="s">
        <v>6431</v>
      </c>
      <c r="D473" s="276" t="s">
        <v>6432</v>
      </c>
      <c r="E473" s="276">
        <v>372</v>
      </c>
      <c r="F473" s="276" t="s">
        <v>6433</v>
      </c>
      <c r="G473" s="276" t="s">
        <v>6434</v>
      </c>
      <c r="H473" s="276" t="s">
        <v>6435</v>
      </c>
      <c r="I473" s="276" t="s">
        <v>2642</v>
      </c>
      <c r="J473" s="274" t="s">
        <v>2643</v>
      </c>
      <c r="K473" s="276" t="s">
        <v>6436</v>
      </c>
      <c r="L473" s="276" t="s">
        <v>2450</v>
      </c>
      <c r="M473" s="276" t="s">
        <v>2450</v>
      </c>
      <c r="N473" s="291" t="s">
        <v>6437</v>
      </c>
      <c r="O473" s="276" t="s">
        <v>2646</v>
      </c>
      <c r="P473" s="276" t="s">
        <v>2468</v>
      </c>
      <c r="Q473" s="276" t="s">
        <v>2450</v>
      </c>
      <c r="R473" s="276" t="s">
        <v>2450</v>
      </c>
      <c r="S473" s="276" t="s">
        <v>2450</v>
      </c>
      <c r="T473" s="276" t="s">
        <v>2450</v>
      </c>
      <c r="U473" s="276" t="s">
        <v>2450</v>
      </c>
      <c r="V473" s="276" t="s">
        <v>2450</v>
      </c>
      <c r="W473" s="276">
        <v>1E-4</v>
      </c>
      <c r="X473" s="276">
        <v>100</v>
      </c>
      <c r="Y473" s="276">
        <f>X473*W473</f>
        <v>0.01</v>
      </c>
      <c r="Z473" s="276">
        <v>1E-4</v>
      </c>
      <c r="AA473" s="276">
        <v>1E-4</v>
      </c>
      <c r="AB473" s="292" t="s">
        <v>2530</v>
      </c>
      <c r="AC473" s="278">
        <v>0.33333333333333331</v>
      </c>
      <c r="AD473" s="278">
        <v>0.89583333333333337</v>
      </c>
      <c r="AE473" s="278">
        <v>0.60416666666666663</v>
      </c>
      <c r="AF473" s="278" t="s">
        <v>2453</v>
      </c>
      <c r="AG473" s="276" t="s">
        <v>2454</v>
      </c>
      <c r="AH473" s="276" t="s">
        <v>2450</v>
      </c>
      <c r="AI473" s="276" t="s">
        <v>2450</v>
      </c>
      <c r="AJ473" s="279" t="s">
        <v>2450</v>
      </c>
      <c r="AK473" s="280" t="s">
        <v>2647</v>
      </c>
    </row>
    <row r="474" spans="1:37" ht="12.75" customHeight="1" x14ac:dyDescent="0.25">
      <c r="A474" s="132"/>
      <c r="B474" s="275" t="s">
        <v>6438</v>
      </c>
      <c r="C474" s="276" t="s">
        <v>6439</v>
      </c>
      <c r="D474" s="276" t="s">
        <v>6440</v>
      </c>
      <c r="E474" s="276">
        <v>627</v>
      </c>
      <c r="F474" s="276" t="s">
        <v>6441</v>
      </c>
      <c r="G474" s="276" t="s">
        <v>6442</v>
      </c>
      <c r="H474" s="276" t="s">
        <v>6443</v>
      </c>
      <c r="I474" s="276" t="s">
        <v>2446</v>
      </c>
      <c r="J474" s="274" t="s">
        <v>2447</v>
      </c>
      <c r="K474" s="276" t="s">
        <v>6444</v>
      </c>
      <c r="L474" s="276" t="s">
        <v>6445</v>
      </c>
      <c r="M474" s="276" t="s">
        <v>2450</v>
      </c>
      <c r="N474" s="276" t="s">
        <v>2450</v>
      </c>
      <c r="O474" s="276" t="s">
        <v>2451</v>
      </c>
      <c r="P474" s="276" t="s">
        <v>2452</v>
      </c>
      <c r="Q474" s="277">
        <v>1000</v>
      </c>
      <c r="R474" s="276">
        <v>0.01</v>
      </c>
      <c r="S474" s="276">
        <f>Q474*R474</f>
        <v>10</v>
      </c>
      <c r="T474" s="276">
        <v>0.01</v>
      </c>
      <c r="U474" s="276">
        <v>0.01</v>
      </c>
      <c r="V474" s="276" t="s">
        <v>2450</v>
      </c>
      <c r="W474" s="276" t="s">
        <v>2450</v>
      </c>
      <c r="X474" s="276" t="s">
        <v>2450</v>
      </c>
      <c r="Y474" s="276" t="s">
        <v>2450</v>
      </c>
      <c r="Z474" s="276" t="s">
        <v>2450</v>
      </c>
      <c r="AA474" s="276" t="s">
        <v>2450</v>
      </c>
      <c r="AB474" s="276" t="s">
        <v>2450</v>
      </c>
      <c r="AC474" s="278">
        <v>0.33333333333333331</v>
      </c>
      <c r="AD474" s="278">
        <v>0.75</v>
      </c>
      <c r="AE474" s="278">
        <v>0.6875</v>
      </c>
      <c r="AF474" s="278" t="s">
        <v>2453</v>
      </c>
      <c r="AG474" s="276" t="s">
        <v>2454</v>
      </c>
      <c r="AH474" s="276" t="s">
        <v>2450</v>
      </c>
      <c r="AI474" s="276" t="s">
        <v>2450</v>
      </c>
      <c r="AJ474" s="279" t="s">
        <v>2450</v>
      </c>
      <c r="AK474" s="280" t="s">
        <v>2455</v>
      </c>
    </row>
    <row r="475" spans="1:37" ht="12.75" customHeight="1" x14ac:dyDescent="0.25">
      <c r="A475" s="132"/>
      <c r="B475" s="275" t="s">
        <v>1524</v>
      </c>
      <c r="C475" s="276" t="s">
        <v>6446</v>
      </c>
      <c r="D475" s="276" t="s">
        <v>6447</v>
      </c>
      <c r="E475" s="276">
        <v>627</v>
      </c>
      <c r="F475" s="276" t="s">
        <v>6448</v>
      </c>
      <c r="G475" s="276" t="s">
        <v>6449</v>
      </c>
      <c r="H475" s="276" t="s">
        <v>6450</v>
      </c>
      <c r="I475" s="276" t="s">
        <v>2446</v>
      </c>
      <c r="J475" s="274" t="s">
        <v>2447</v>
      </c>
      <c r="K475" s="276" t="s">
        <v>6451</v>
      </c>
      <c r="L475" s="276" t="s">
        <v>6452</v>
      </c>
      <c r="M475" s="276" t="s">
        <v>2450</v>
      </c>
      <c r="N475" s="276" t="s">
        <v>2450</v>
      </c>
      <c r="O475" s="276" t="s">
        <v>2451</v>
      </c>
      <c r="P475" s="276" t="s">
        <v>2452</v>
      </c>
      <c r="Q475" s="277">
        <v>1000</v>
      </c>
      <c r="R475" s="276">
        <v>0.01</v>
      </c>
      <c r="S475" s="276">
        <f>Q475*R475</f>
        <v>10</v>
      </c>
      <c r="T475" s="276">
        <v>0.01</v>
      </c>
      <c r="U475" s="276">
        <v>0.01</v>
      </c>
      <c r="V475" s="276" t="s">
        <v>2450</v>
      </c>
      <c r="W475" s="276" t="s">
        <v>2450</v>
      </c>
      <c r="X475" s="276" t="s">
        <v>2450</v>
      </c>
      <c r="Y475" s="276" t="s">
        <v>2450</v>
      </c>
      <c r="Z475" s="276" t="s">
        <v>2450</v>
      </c>
      <c r="AA475" s="276" t="s">
        <v>2450</v>
      </c>
      <c r="AB475" s="276" t="s">
        <v>2450</v>
      </c>
      <c r="AC475" s="278">
        <v>0.33333333333333331</v>
      </c>
      <c r="AD475" s="278">
        <v>0.75</v>
      </c>
      <c r="AE475" s="278">
        <v>0.6875</v>
      </c>
      <c r="AF475" s="278" t="s">
        <v>2453</v>
      </c>
      <c r="AG475" s="276" t="s">
        <v>2454</v>
      </c>
      <c r="AH475" s="276" t="s">
        <v>2450</v>
      </c>
      <c r="AI475" s="276" t="s">
        <v>2450</v>
      </c>
      <c r="AJ475" s="279" t="s">
        <v>2450</v>
      </c>
      <c r="AK475" s="280" t="s">
        <v>2455</v>
      </c>
    </row>
    <row r="476" spans="1:37" ht="12.75" customHeight="1" x14ac:dyDescent="0.25">
      <c r="A476" s="132"/>
      <c r="B476" s="290" t="s">
        <v>6453</v>
      </c>
      <c r="C476" s="276" t="s">
        <v>6454</v>
      </c>
      <c r="D476" s="276" t="s">
        <v>6455</v>
      </c>
      <c r="E476" s="276">
        <v>372</v>
      </c>
      <c r="F476" s="276" t="s">
        <v>6456</v>
      </c>
      <c r="G476" s="276" t="s">
        <v>6457</v>
      </c>
      <c r="H476" s="276" t="s">
        <v>6458</v>
      </c>
      <c r="I476" s="276" t="s">
        <v>2642</v>
      </c>
      <c r="J476" s="274" t="s">
        <v>2643</v>
      </c>
      <c r="K476" s="276" t="s">
        <v>6459</v>
      </c>
      <c r="L476" s="276" t="s">
        <v>2450</v>
      </c>
      <c r="M476" s="276" t="s">
        <v>2450</v>
      </c>
      <c r="N476" s="291" t="s">
        <v>6460</v>
      </c>
      <c r="O476" s="276" t="s">
        <v>2646</v>
      </c>
      <c r="P476" s="276" t="s">
        <v>2468</v>
      </c>
      <c r="Q476" s="276" t="s">
        <v>2450</v>
      </c>
      <c r="R476" s="276" t="s">
        <v>2450</v>
      </c>
      <c r="S476" s="276" t="s">
        <v>2450</v>
      </c>
      <c r="T476" s="276" t="s">
        <v>2450</v>
      </c>
      <c r="U476" s="276" t="s">
        <v>2450</v>
      </c>
      <c r="V476" s="276" t="s">
        <v>2450</v>
      </c>
      <c r="W476" s="276">
        <v>1E-4</v>
      </c>
      <c r="X476" s="276">
        <v>100</v>
      </c>
      <c r="Y476" s="276">
        <f>X476*W476</f>
        <v>0.01</v>
      </c>
      <c r="Z476" s="276">
        <v>1E-4</v>
      </c>
      <c r="AA476" s="276">
        <v>1E-4</v>
      </c>
      <c r="AB476" s="292" t="s">
        <v>2530</v>
      </c>
      <c r="AC476" s="278">
        <v>0.33333333333333331</v>
      </c>
      <c r="AD476" s="278">
        <v>0.89583333333333337</v>
      </c>
      <c r="AE476" s="278">
        <v>0.60416666666666663</v>
      </c>
      <c r="AF476" s="278" t="s">
        <v>2453</v>
      </c>
      <c r="AG476" s="276" t="s">
        <v>2454</v>
      </c>
      <c r="AH476" s="276" t="s">
        <v>2450</v>
      </c>
      <c r="AI476" s="276" t="s">
        <v>2450</v>
      </c>
      <c r="AJ476" s="279" t="s">
        <v>2450</v>
      </c>
      <c r="AK476" s="280" t="s">
        <v>2647</v>
      </c>
    </row>
    <row r="477" spans="1:37" ht="12.75" customHeight="1" x14ac:dyDescent="0.25">
      <c r="A477" s="132"/>
      <c r="B477" s="275" t="s">
        <v>6461</v>
      </c>
      <c r="C477" s="276" t="s">
        <v>6462</v>
      </c>
      <c r="D477" s="276" t="s">
        <v>6463</v>
      </c>
      <c r="E477" s="276">
        <v>627</v>
      </c>
      <c r="F477" s="276" t="s">
        <v>6464</v>
      </c>
      <c r="G477" s="276" t="s">
        <v>6465</v>
      </c>
      <c r="H477" s="276" t="s">
        <v>6466</v>
      </c>
      <c r="I477" s="276" t="s">
        <v>2446</v>
      </c>
      <c r="J477" s="274" t="s">
        <v>2447</v>
      </c>
      <c r="K477" s="276" t="s">
        <v>6467</v>
      </c>
      <c r="L477" s="276" t="s">
        <v>6468</v>
      </c>
      <c r="M477" s="276" t="s">
        <v>2450</v>
      </c>
      <c r="N477" s="276" t="s">
        <v>2450</v>
      </c>
      <c r="O477" s="276" t="s">
        <v>2451</v>
      </c>
      <c r="P477" s="276" t="s">
        <v>2452</v>
      </c>
      <c r="Q477" s="277">
        <v>1000</v>
      </c>
      <c r="R477" s="276">
        <v>0.01</v>
      </c>
      <c r="S477" s="276">
        <f t="shared" ref="S477:S485" si="31">Q477*R477</f>
        <v>10</v>
      </c>
      <c r="T477" s="276">
        <v>0.01</v>
      </c>
      <c r="U477" s="276">
        <v>0.01</v>
      </c>
      <c r="V477" s="276" t="s">
        <v>2450</v>
      </c>
      <c r="W477" s="276" t="s">
        <v>2450</v>
      </c>
      <c r="X477" s="276" t="s">
        <v>2450</v>
      </c>
      <c r="Y477" s="276" t="s">
        <v>2450</v>
      </c>
      <c r="Z477" s="276" t="s">
        <v>2450</v>
      </c>
      <c r="AA477" s="276" t="s">
        <v>2450</v>
      </c>
      <c r="AB477" s="276" t="s">
        <v>2450</v>
      </c>
      <c r="AC477" s="278">
        <v>0.33333333333333331</v>
      </c>
      <c r="AD477" s="278">
        <v>0.75</v>
      </c>
      <c r="AE477" s="278">
        <v>0.6875</v>
      </c>
      <c r="AF477" s="278" t="s">
        <v>2453</v>
      </c>
      <c r="AG477" s="276" t="s">
        <v>2454</v>
      </c>
      <c r="AH477" s="276" t="s">
        <v>2450</v>
      </c>
      <c r="AI477" s="276" t="s">
        <v>2450</v>
      </c>
      <c r="AJ477" s="279" t="s">
        <v>2450</v>
      </c>
      <c r="AK477" s="280" t="s">
        <v>2455</v>
      </c>
    </row>
    <row r="478" spans="1:37" ht="12.75" customHeight="1" x14ac:dyDescent="0.25">
      <c r="A478" s="132"/>
      <c r="B478" s="275" t="s">
        <v>1034</v>
      </c>
      <c r="C478" s="276" t="s">
        <v>6469</v>
      </c>
      <c r="D478" s="276" t="s">
        <v>6470</v>
      </c>
      <c r="E478" s="276">
        <v>788</v>
      </c>
      <c r="F478" s="276" t="s">
        <v>6471</v>
      </c>
      <c r="G478" s="276" t="s">
        <v>6472</v>
      </c>
      <c r="H478" s="276" t="s">
        <v>6473</v>
      </c>
      <c r="I478" s="276" t="s">
        <v>2523</v>
      </c>
      <c r="J478" s="274" t="s">
        <v>2524</v>
      </c>
      <c r="K478" s="276" t="s">
        <v>6474</v>
      </c>
      <c r="L478" s="276" t="s">
        <v>6475</v>
      </c>
      <c r="M478" s="276" t="s">
        <v>6476</v>
      </c>
      <c r="N478" s="276" t="s">
        <v>2450</v>
      </c>
      <c r="O478" s="276" t="s">
        <v>2467</v>
      </c>
      <c r="P478" s="276" t="s">
        <v>2452</v>
      </c>
      <c r="Q478" s="277">
        <v>100</v>
      </c>
      <c r="R478" s="276">
        <v>1E-4</v>
      </c>
      <c r="S478" s="276">
        <f t="shared" si="31"/>
        <v>0.01</v>
      </c>
      <c r="T478" s="276">
        <v>1E-4</v>
      </c>
      <c r="U478" s="276">
        <v>1E-4</v>
      </c>
      <c r="V478" s="276" t="s">
        <v>2450</v>
      </c>
      <c r="W478" s="276" t="s">
        <v>2450</v>
      </c>
      <c r="X478" s="276" t="s">
        <v>2450</v>
      </c>
      <c r="Y478" s="276" t="s">
        <v>2450</v>
      </c>
      <c r="Z478" s="276" t="s">
        <v>2450</v>
      </c>
      <c r="AA478" s="276" t="s">
        <v>2450</v>
      </c>
      <c r="AB478" s="276" t="s">
        <v>2450</v>
      </c>
      <c r="AC478" s="278">
        <v>0.33333333333333331</v>
      </c>
      <c r="AD478" s="278">
        <v>0.75</v>
      </c>
      <c r="AE478" s="278">
        <v>0.6875</v>
      </c>
      <c r="AF478" s="278" t="s">
        <v>2453</v>
      </c>
      <c r="AG478" s="276" t="s">
        <v>2454</v>
      </c>
      <c r="AH478" s="276" t="s">
        <v>2470</v>
      </c>
      <c r="AI478" s="276" t="s">
        <v>2450</v>
      </c>
      <c r="AJ478" s="279" t="s">
        <v>2450</v>
      </c>
      <c r="AK478" s="280" t="s">
        <v>2531</v>
      </c>
    </row>
    <row r="479" spans="1:37" ht="12.75" customHeight="1" x14ac:dyDescent="0.25">
      <c r="A479" s="132"/>
      <c r="B479" s="290" t="s">
        <v>6477</v>
      </c>
      <c r="C479" s="276" t="s">
        <v>6478</v>
      </c>
      <c r="D479" s="276" t="s">
        <v>6479</v>
      </c>
      <c r="E479" s="276">
        <v>762</v>
      </c>
      <c r="F479" s="276" t="s">
        <v>6480</v>
      </c>
      <c r="G479" s="276" t="s">
        <v>6481</v>
      </c>
      <c r="H479" s="276" t="s">
        <v>6482</v>
      </c>
      <c r="I479" s="276" t="s">
        <v>2586</v>
      </c>
      <c r="J479" s="274" t="s">
        <v>2587</v>
      </c>
      <c r="K479" s="276" t="s">
        <v>6483</v>
      </c>
      <c r="L479" s="276" t="s">
        <v>6484</v>
      </c>
      <c r="M479" s="276" t="s">
        <v>6485</v>
      </c>
      <c r="N479" s="291" t="s">
        <v>6483</v>
      </c>
      <c r="O479" s="276" t="s">
        <v>2467</v>
      </c>
      <c r="P479" s="276" t="s">
        <v>2452</v>
      </c>
      <c r="Q479" s="277">
        <v>100</v>
      </c>
      <c r="R479" s="276">
        <v>1E-4</v>
      </c>
      <c r="S479" s="276">
        <f t="shared" si="31"/>
        <v>0.01</v>
      </c>
      <c r="T479" s="276">
        <v>1E-4</v>
      </c>
      <c r="U479" s="276">
        <v>1E-4</v>
      </c>
      <c r="V479" s="276" t="s">
        <v>2529</v>
      </c>
      <c r="W479" s="276">
        <v>1E-4</v>
      </c>
      <c r="X479" s="276">
        <v>100</v>
      </c>
      <c r="Y479" s="276">
        <v>0.01</v>
      </c>
      <c r="Z479" s="276">
        <v>1E-4</v>
      </c>
      <c r="AA479" s="276">
        <v>1E-4</v>
      </c>
      <c r="AB479" s="292" t="s">
        <v>2530</v>
      </c>
      <c r="AC479" s="278">
        <v>0.33333333333333331</v>
      </c>
      <c r="AD479" s="278">
        <v>0.75</v>
      </c>
      <c r="AE479" s="278">
        <v>0.6875</v>
      </c>
      <c r="AF479" s="278" t="s">
        <v>2453</v>
      </c>
      <c r="AG479" s="276" t="s">
        <v>2454</v>
      </c>
      <c r="AH479" s="276" t="s">
        <v>2470</v>
      </c>
      <c r="AI479" s="276" t="s">
        <v>2450</v>
      </c>
      <c r="AJ479" s="279" t="s">
        <v>2450</v>
      </c>
      <c r="AK479" s="280" t="s">
        <v>2591</v>
      </c>
    </row>
    <row r="480" spans="1:37" ht="12.75" customHeight="1" x14ac:dyDescent="0.25">
      <c r="A480" s="132"/>
      <c r="B480" s="275" t="s">
        <v>1835</v>
      </c>
      <c r="C480" s="276" t="s">
        <v>6486</v>
      </c>
      <c r="D480" s="276" t="s">
        <v>6487</v>
      </c>
      <c r="E480" s="276">
        <v>966</v>
      </c>
      <c r="F480" s="276" t="s">
        <v>6488</v>
      </c>
      <c r="G480" s="289" t="s">
        <v>6489</v>
      </c>
      <c r="H480" s="289" t="s">
        <v>6490</v>
      </c>
      <c r="I480" s="276" t="s">
        <v>2511</v>
      </c>
      <c r="J480" s="274" t="s">
        <v>2512</v>
      </c>
      <c r="K480" s="276" t="s">
        <v>6491</v>
      </c>
      <c r="L480" s="276" t="s">
        <v>6492</v>
      </c>
      <c r="M480" s="276" t="s">
        <v>6493</v>
      </c>
      <c r="N480" s="276" t="s">
        <v>2450</v>
      </c>
      <c r="O480" s="276" t="s">
        <v>2467</v>
      </c>
      <c r="P480" s="276" t="s">
        <v>2452</v>
      </c>
      <c r="Q480" s="277">
        <v>100</v>
      </c>
      <c r="R480" s="276">
        <v>1E-4</v>
      </c>
      <c r="S480" s="276">
        <f t="shared" si="31"/>
        <v>0.01</v>
      </c>
      <c r="T480" s="276">
        <v>1E-4</v>
      </c>
      <c r="U480" s="276">
        <v>1E-4</v>
      </c>
      <c r="V480" s="276" t="s">
        <v>2450</v>
      </c>
      <c r="W480" s="276" t="s">
        <v>2450</v>
      </c>
      <c r="X480" s="276" t="s">
        <v>2450</v>
      </c>
      <c r="Y480" s="276" t="s">
        <v>2450</v>
      </c>
      <c r="Z480" s="276" t="s">
        <v>2450</v>
      </c>
      <c r="AA480" s="276" t="s">
        <v>2450</v>
      </c>
      <c r="AB480" s="276" t="s">
        <v>2450</v>
      </c>
      <c r="AC480" s="278">
        <v>0.33333333333333331</v>
      </c>
      <c r="AD480" s="278">
        <v>0.75</v>
      </c>
      <c r="AE480" s="278">
        <v>0.6875</v>
      </c>
      <c r="AF480" s="278" t="s">
        <v>2453</v>
      </c>
      <c r="AG480" s="276" t="s">
        <v>2454</v>
      </c>
      <c r="AH480" s="276" t="s">
        <v>2470</v>
      </c>
      <c r="AI480" s="276" t="s">
        <v>2450</v>
      </c>
      <c r="AJ480" s="279" t="s">
        <v>2450</v>
      </c>
      <c r="AK480" s="280" t="s">
        <v>2516</v>
      </c>
    </row>
    <row r="481" spans="1:37" ht="12.75" customHeight="1" x14ac:dyDescent="0.25">
      <c r="A481" s="132"/>
      <c r="B481" s="275" t="s">
        <v>6494</v>
      </c>
      <c r="C481" s="276" t="s">
        <v>6495</v>
      </c>
      <c r="D481" s="276" t="s">
        <v>6496</v>
      </c>
      <c r="E481" s="276">
        <v>2500</v>
      </c>
      <c r="F481" s="276" t="s">
        <v>6497</v>
      </c>
      <c r="G481" s="276" t="s">
        <v>6498</v>
      </c>
      <c r="H481" s="276" t="s">
        <v>6499</v>
      </c>
      <c r="I481" s="276" t="s">
        <v>2462</v>
      </c>
      <c r="J481" s="274" t="s">
        <v>2463</v>
      </c>
      <c r="K481" s="276" t="s">
        <v>6500</v>
      </c>
      <c r="L481" s="276" t="s">
        <v>6501</v>
      </c>
      <c r="M481" s="276" t="s">
        <v>6502</v>
      </c>
      <c r="N481" s="276" t="s">
        <v>2450</v>
      </c>
      <c r="O481" s="276" t="s">
        <v>2467</v>
      </c>
      <c r="P481" s="276" t="s">
        <v>2468</v>
      </c>
      <c r="Q481" s="277">
        <v>1000</v>
      </c>
      <c r="R481" s="276">
        <v>1E-4</v>
      </c>
      <c r="S481" s="276">
        <f t="shared" si="31"/>
        <v>0.1</v>
      </c>
      <c r="T481" s="276">
        <v>1E-4</v>
      </c>
      <c r="U481" s="276">
        <v>1E-4</v>
      </c>
      <c r="V481" s="276" t="s">
        <v>2450</v>
      </c>
      <c r="W481" s="276" t="s">
        <v>2450</v>
      </c>
      <c r="X481" s="276" t="s">
        <v>2450</v>
      </c>
      <c r="Y481" s="276" t="s">
        <v>2450</v>
      </c>
      <c r="Z481" s="276" t="s">
        <v>2450</v>
      </c>
      <c r="AA481" s="276" t="s">
        <v>2450</v>
      </c>
      <c r="AB481" s="276" t="s">
        <v>2450</v>
      </c>
      <c r="AC481" s="278">
        <v>0.33333333333333331</v>
      </c>
      <c r="AD481" s="278">
        <v>0.75</v>
      </c>
      <c r="AE481" s="278">
        <v>0.75</v>
      </c>
      <c r="AF481" s="278" t="s">
        <v>2469</v>
      </c>
      <c r="AG481" s="276" t="s">
        <v>2454</v>
      </c>
      <c r="AH481" s="276" t="s">
        <v>2470</v>
      </c>
      <c r="AI481" s="276" t="s">
        <v>2450</v>
      </c>
      <c r="AJ481" s="279" t="s">
        <v>2450</v>
      </c>
      <c r="AK481" s="280" t="s">
        <v>2471</v>
      </c>
    </row>
    <row r="482" spans="1:37" ht="12.75" customHeight="1" x14ac:dyDescent="0.25">
      <c r="A482" s="132"/>
      <c r="B482" s="275" t="s">
        <v>6503</v>
      </c>
      <c r="C482" s="276" t="s">
        <v>6504</v>
      </c>
      <c r="D482" s="276" t="s">
        <v>6505</v>
      </c>
      <c r="E482" s="276">
        <v>788</v>
      </c>
      <c r="F482" s="276" t="s">
        <v>6506</v>
      </c>
      <c r="G482" s="276" t="s">
        <v>6507</v>
      </c>
      <c r="H482" s="276" t="s">
        <v>6508</v>
      </c>
      <c r="I482" s="276" t="s">
        <v>2523</v>
      </c>
      <c r="J482" s="274" t="s">
        <v>2524</v>
      </c>
      <c r="K482" s="276" t="s">
        <v>6509</v>
      </c>
      <c r="L482" s="276" t="s">
        <v>6510</v>
      </c>
      <c r="M482" s="276" t="s">
        <v>6511</v>
      </c>
      <c r="N482" s="276" t="s">
        <v>2450</v>
      </c>
      <c r="O482" s="276" t="s">
        <v>2467</v>
      </c>
      <c r="P482" s="276" t="s">
        <v>2452</v>
      </c>
      <c r="Q482" s="277">
        <v>100</v>
      </c>
      <c r="R482" s="276">
        <v>1E-4</v>
      </c>
      <c r="S482" s="276">
        <f t="shared" si="31"/>
        <v>0.01</v>
      </c>
      <c r="T482" s="276">
        <v>1E-4</v>
      </c>
      <c r="U482" s="276">
        <v>1E-4</v>
      </c>
      <c r="V482" s="276" t="s">
        <v>2450</v>
      </c>
      <c r="W482" s="276" t="s">
        <v>2450</v>
      </c>
      <c r="X482" s="276" t="s">
        <v>2450</v>
      </c>
      <c r="Y482" s="276" t="s">
        <v>2450</v>
      </c>
      <c r="Z482" s="276" t="s">
        <v>2450</v>
      </c>
      <c r="AA482" s="276" t="s">
        <v>2450</v>
      </c>
      <c r="AB482" s="276" t="s">
        <v>2450</v>
      </c>
      <c r="AC482" s="278">
        <v>0.33333333333333331</v>
      </c>
      <c r="AD482" s="278">
        <v>0.75</v>
      </c>
      <c r="AE482" s="278">
        <v>0.6875</v>
      </c>
      <c r="AF482" s="278" t="s">
        <v>2453</v>
      </c>
      <c r="AG482" s="276" t="s">
        <v>2454</v>
      </c>
      <c r="AH482" s="276" t="s">
        <v>2470</v>
      </c>
      <c r="AI482" s="276" t="s">
        <v>2450</v>
      </c>
      <c r="AJ482" s="279" t="s">
        <v>2450</v>
      </c>
      <c r="AK482" s="280" t="s">
        <v>2531</v>
      </c>
    </row>
    <row r="483" spans="1:37" ht="12.75" customHeight="1" x14ac:dyDescent="0.25">
      <c r="A483" s="132"/>
      <c r="B483" s="275" t="s">
        <v>6512</v>
      </c>
      <c r="C483" s="276" t="s">
        <v>6513</v>
      </c>
      <c r="D483" s="276" t="s">
        <v>6514</v>
      </c>
      <c r="E483" s="276">
        <v>627</v>
      </c>
      <c r="F483" s="276" t="s">
        <v>6515</v>
      </c>
      <c r="G483" s="276" t="s">
        <v>6516</v>
      </c>
      <c r="H483" s="276" t="s">
        <v>6517</v>
      </c>
      <c r="I483" s="276" t="s">
        <v>2446</v>
      </c>
      <c r="J483" s="274" t="s">
        <v>2447</v>
      </c>
      <c r="K483" s="276" t="s">
        <v>6518</v>
      </c>
      <c r="L483" s="276" t="s">
        <v>6519</v>
      </c>
      <c r="M483" s="276" t="s">
        <v>2450</v>
      </c>
      <c r="N483" s="276" t="s">
        <v>2450</v>
      </c>
      <c r="O483" s="276" t="s">
        <v>2451</v>
      </c>
      <c r="P483" s="276" t="s">
        <v>2452</v>
      </c>
      <c r="Q483" s="277">
        <v>1000</v>
      </c>
      <c r="R483" s="276">
        <v>0.01</v>
      </c>
      <c r="S483" s="276">
        <f t="shared" si="31"/>
        <v>10</v>
      </c>
      <c r="T483" s="276">
        <v>0.01</v>
      </c>
      <c r="U483" s="276">
        <v>0.01</v>
      </c>
      <c r="V483" s="276" t="s">
        <v>2450</v>
      </c>
      <c r="W483" s="276" t="s">
        <v>2450</v>
      </c>
      <c r="X483" s="276" t="s">
        <v>2450</v>
      </c>
      <c r="Y483" s="276" t="s">
        <v>2450</v>
      </c>
      <c r="Z483" s="276" t="s">
        <v>2450</v>
      </c>
      <c r="AA483" s="276" t="s">
        <v>2450</v>
      </c>
      <c r="AB483" s="276" t="s">
        <v>2450</v>
      </c>
      <c r="AC483" s="278">
        <v>0.33333333333333331</v>
      </c>
      <c r="AD483" s="278">
        <v>0.75</v>
      </c>
      <c r="AE483" s="278">
        <v>0.6875</v>
      </c>
      <c r="AF483" s="278" t="s">
        <v>2453</v>
      </c>
      <c r="AG483" s="276" t="s">
        <v>2454</v>
      </c>
      <c r="AH483" s="276" t="s">
        <v>2450</v>
      </c>
      <c r="AI483" s="276" t="s">
        <v>2450</v>
      </c>
      <c r="AJ483" s="279" t="s">
        <v>2450</v>
      </c>
      <c r="AK483" s="280" t="s">
        <v>2455</v>
      </c>
    </row>
    <row r="484" spans="1:37" ht="12.75" customHeight="1" x14ac:dyDescent="0.25">
      <c r="A484" s="132"/>
      <c r="B484" s="275" t="s">
        <v>6520</v>
      </c>
      <c r="C484" s="276" t="s">
        <v>6521</v>
      </c>
      <c r="D484" s="276" t="s">
        <v>6522</v>
      </c>
      <c r="E484" s="276">
        <v>627</v>
      </c>
      <c r="F484" s="276" t="s">
        <v>6523</v>
      </c>
      <c r="G484" s="276" t="s">
        <v>6524</v>
      </c>
      <c r="H484" s="276" t="s">
        <v>6525</v>
      </c>
      <c r="I484" s="276" t="s">
        <v>2446</v>
      </c>
      <c r="J484" s="274" t="s">
        <v>2447</v>
      </c>
      <c r="K484" s="276" t="s">
        <v>6526</v>
      </c>
      <c r="L484" s="276" t="s">
        <v>6527</v>
      </c>
      <c r="M484" s="276" t="s">
        <v>2450</v>
      </c>
      <c r="N484" s="276" t="s">
        <v>2450</v>
      </c>
      <c r="O484" s="276" t="s">
        <v>2451</v>
      </c>
      <c r="P484" s="276" t="s">
        <v>2452</v>
      </c>
      <c r="Q484" s="277">
        <v>1000</v>
      </c>
      <c r="R484" s="276">
        <v>0.01</v>
      </c>
      <c r="S484" s="276">
        <f t="shared" si="31"/>
        <v>10</v>
      </c>
      <c r="T484" s="276">
        <v>0.01</v>
      </c>
      <c r="U484" s="276">
        <v>0.01</v>
      </c>
      <c r="V484" s="276" t="s">
        <v>2450</v>
      </c>
      <c r="W484" s="276" t="s">
        <v>2450</v>
      </c>
      <c r="X484" s="276" t="s">
        <v>2450</v>
      </c>
      <c r="Y484" s="276" t="s">
        <v>2450</v>
      </c>
      <c r="Z484" s="276" t="s">
        <v>2450</v>
      </c>
      <c r="AA484" s="276" t="s">
        <v>2450</v>
      </c>
      <c r="AB484" s="276" t="s">
        <v>2450</v>
      </c>
      <c r="AC484" s="278">
        <v>0.33333333333333331</v>
      </c>
      <c r="AD484" s="278">
        <v>0.75</v>
      </c>
      <c r="AE484" s="278">
        <v>0.6875</v>
      </c>
      <c r="AF484" s="278" t="s">
        <v>2453</v>
      </c>
      <c r="AG484" s="276" t="s">
        <v>2454</v>
      </c>
      <c r="AH484" s="276" t="s">
        <v>2450</v>
      </c>
      <c r="AI484" s="276" t="s">
        <v>2450</v>
      </c>
      <c r="AJ484" s="279" t="s">
        <v>2450</v>
      </c>
      <c r="AK484" s="280" t="s">
        <v>2455</v>
      </c>
    </row>
    <row r="485" spans="1:37" ht="12.75" customHeight="1" x14ac:dyDescent="0.25">
      <c r="A485" s="132"/>
      <c r="B485" s="290" t="s">
        <v>281</v>
      </c>
      <c r="C485" s="289" t="s">
        <v>6528</v>
      </c>
      <c r="D485" s="276" t="s">
        <v>6529</v>
      </c>
      <c r="E485" s="276">
        <v>2500</v>
      </c>
      <c r="F485" s="276" t="s">
        <v>6530</v>
      </c>
      <c r="G485" s="276" t="s">
        <v>6531</v>
      </c>
      <c r="H485" s="276" t="s">
        <v>6532</v>
      </c>
      <c r="I485" s="276" t="s">
        <v>2462</v>
      </c>
      <c r="J485" s="274" t="s">
        <v>2463</v>
      </c>
      <c r="K485" s="276" t="s">
        <v>6533</v>
      </c>
      <c r="L485" s="276" t="s">
        <v>6534</v>
      </c>
      <c r="M485" s="276" t="s">
        <v>6535</v>
      </c>
      <c r="N485" s="291" t="s">
        <v>6533</v>
      </c>
      <c r="O485" s="276" t="s">
        <v>2467</v>
      </c>
      <c r="P485" s="276" t="s">
        <v>2468</v>
      </c>
      <c r="Q485" s="277">
        <v>1000</v>
      </c>
      <c r="R485" s="276">
        <v>1E-4</v>
      </c>
      <c r="S485" s="276">
        <f t="shared" si="31"/>
        <v>0.1</v>
      </c>
      <c r="T485" s="276">
        <v>1E-4</v>
      </c>
      <c r="U485" s="276">
        <v>1E-4</v>
      </c>
      <c r="V485" s="276" t="s">
        <v>2529</v>
      </c>
      <c r="W485" s="276">
        <v>1E-4</v>
      </c>
      <c r="X485" s="276">
        <v>1000</v>
      </c>
      <c r="Y485" s="276">
        <v>0.1</v>
      </c>
      <c r="Z485" s="276">
        <v>1E-4</v>
      </c>
      <c r="AA485" s="276">
        <v>1E-4</v>
      </c>
      <c r="AB485" s="299" t="s">
        <v>2970</v>
      </c>
      <c r="AC485" s="278">
        <v>0.33333333333333331</v>
      </c>
      <c r="AD485" s="278">
        <v>0.75</v>
      </c>
      <c r="AE485" s="278">
        <v>0.75</v>
      </c>
      <c r="AF485" s="278" t="s">
        <v>2469</v>
      </c>
      <c r="AG485" s="276" t="s">
        <v>2454</v>
      </c>
      <c r="AH485" s="276" t="s">
        <v>2470</v>
      </c>
      <c r="AI485" s="276" t="s">
        <v>2450</v>
      </c>
      <c r="AJ485" s="279" t="s">
        <v>2450</v>
      </c>
      <c r="AK485" s="280" t="s">
        <v>2471</v>
      </c>
    </row>
    <row r="486" spans="1:37" ht="12.75" customHeight="1" x14ac:dyDescent="0.25">
      <c r="A486" s="132"/>
      <c r="B486" s="293" t="s">
        <v>6536</v>
      </c>
      <c r="C486" s="294" t="s">
        <v>6537</v>
      </c>
      <c r="D486" s="294" t="s">
        <v>6538</v>
      </c>
      <c r="E486" s="294">
        <v>1878</v>
      </c>
      <c r="F486" s="294" t="s">
        <v>6539</v>
      </c>
      <c r="G486" s="294" t="s">
        <v>6540</v>
      </c>
      <c r="H486" s="294" t="s">
        <v>6541</v>
      </c>
      <c r="I486" s="294" t="s">
        <v>6542</v>
      </c>
      <c r="J486" s="294" t="s">
        <v>2699</v>
      </c>
      <c r="K486" s="294" t="s">
        <v>6543</v>
      </c>
      <c r="L486" s="294" t="s">
        <v>6543</v>
      </c>
      <c r="M486" s="294" t="s">
        <v>6544</v>
      </c>
      <c r="N486" s="296" t="s">
        <v>2450</v>
      </c>
      <c r="O486" s="294" t="s">
        <v>2703</v>
      </c>
      <c r="P486" s="294" t="s">
        <v>2452</v>
      </c>
      <c r="Q486" s="294">
        <v>100</v>
      </c>
      <c r="R486" s="294">
        <v>0.01</v>
      </c>
      <c r="S486" s="294">
        <v>1</v>
      </c>
      <c r="T486" s="294">
        <v>0.01</v>
      </c>
      <c r="U486" s="294">
        <v>0.01</v>
      </c>
      <c r="V486" s="296" t="s">
        <v>2450</v>
      </c>
      <c r="W486" s="276" t="s">
        <v>2450</v>
      </c>
      <c r="X486" s="276" t="s">
        <v>2450</v>
      </c>
      <c r="Y486" s="276" t="s">
        <v>2450</v>
      </c>
      <c r="Z486" s="276" t="s">
        <v>2450</v>
      </c>
      <c r="AA486" s="276" t="s">
        <v>2450</v>
      </c>
      <c r="AB486" s="276" t="s">
        <v>2450</v>
      </c>
      <c r="AC486" s="297">
        <v>0.33333333333333298</v>
      </c>
      <c r="AD486" s="297">
        <v>0.75</v>
      </c>
      <c r="AE486" s="297">
        <v>0.64583333333333304</v>
      </c>
      <c r="AF486" s="297" t="s">
        <v>2453</v>
      </c>
      <c r="AG486" s="296" t="s">
        <v>2454</v>
      </c>
      <c r="AH486" s="276" t="s">
        <v>2470</v>
      </c>
      <c r="AI486" s="276" t="s">
        <v>2450</v>
      </c>
      <c r="AJ486" s="279" t="s">
        <v>2450</v>
      </c>
      <c r="AK486" s="280" t="s">
        <v>2704</v>
      </c>
    </row>
    <row r="487" spans="1:37" ht="12.75" customHeight="1" x14ac:dyDescent="0.25">
      <c r="A487" s="132"/>
      <c r="B487" s="275" t="s">
        <v>6545</v>
      </c>
      <c r="C487" s="276" t="s">
        <v>6546</v>
      </c>
      <c r="D487" s="276" t="s">
        <v>6547</v>
      </c>
      <c r="E487" s="276">
        <v>2500</v>
      </c>
      <c r="F487" s="276" t="s">
        <v>6548</v>
      </c>
      <c r="G487" s="276" t="s">
        <v>6549</v>
      </c>
      <c r="H487" s="276" t="s">
        <v>6550</v>
      </c>
      <c r="I487" s="276" t="s">
        <v>2462</v>
      </c>
      <c r="J487" s="274" t="s">
        <v>2463</v>
      </c>
      <c r="K487" s="276" t="s">
        <v>6551</v>
      </c>
      <c r="L487" s="276" t="s">
        <v>6552</v>
      </c>
      <c r="M487" s="276" t="s">
        <v>6553</v>
      </c>
      <c r="N487" s="276" t="s">
        <v>2450</v>
      </c>
      <c r="O487" s="276" t="s">
        <v>2467</v>
      </c>
      <c r="P487" s="276" t="s">
        <v>2468</v>
      </c>
      <c r="Q487" s="277">
        <v>1000</v>
      </c>
      <c r="R487" s="276">
        <v>1E-4</v>
      </c>
      <c r="S487" s="276">
        <f t="shared" ref="S487:S505" si="32">Q487*R487</f>
        <v>0.1</v>
      </c>
      <c r="T487" s="276">
        <v>1E-4</v>
      </c>
      <c r="U487" s="276">
        <v>1E-4</v>
      </c>
      <c r="V487" s="276" t="s">
        <v>2450</v>
      </c>
      <c r="W487" s="276" t="s">
        <v>2450</v>
      </c>
      <c r="X487" s="276" t="s">
        <v>2450</v>
      </c>
      <c r="Y487" s="276" t="s">
        <v>2450</v>
      </c>
      <c r="Z487" s="276" t="s">
        <v>2450</v>
      </c>
      <c r="AA487" s="276" t="s">
        <v>2450</v>
      </c>
      <c r="AB487" s="276" t="s">
        <v>2450</v>
      </c>
      <c r="AC487" s="278">
        <v>0.33333333333333331</v>
      </c>
      <c r="AD487" s="278">
        <v>0.75</v>
      </c>
      <c r="AE487" s="278">
        <v>0.75</v>
      </c>
      <c r="AF487" s="278" t="s">
        <v>2469</v>
      </c>
      <c r="AG487" s="276" t="s">
        <v>2454</v>
      </c>
      <c r="AH487" s="276" t="s">
        <v>2470</v>
      </c>
      <c r="AI487" s="276" t="s">
        <v>2450</v>
      </c>
      <c r="AJ487" s="279" t="s">
        <v>2450</v>
      </c>
      <c r="AK487" s="280" t="s">
        <v>2471</v>
      </c>
    </row>
    <row r="488" spans="1:37" ht="12.75" customHeight="1" x14ac:dyDescent="0.25">
      <c r="A488" s="132"/>
      <c r="B488" s="275" t="s">
        <v>6554</v>
      </c>
      <c r="C488" s="276" t="s">
        <v>6555</v>
      </c>
      <c r="D488" s="276" t="s">
        <v>6556</v>
      </c>
      <c r="E488" s="276">
        <v>762</v>
      </c>
      <c r="F488" s="276" t="s">
        <v>6557</v>
      </c>
      <c r="G488" s="276" t="s">
        <v>6558</v>
      </c>
      <c r="H488" s="276" t="s">
        <v>6559</v>
      </c>
      <c r="I488" s="276" t="s">
        <v>2586</v>
      </c>
      <c r="J488" s="274" t="s">
        <v>2587</v>
      </c>
      <c r="K488" s="276" t="s">
        <v>6560</v>
      </c>
      <c r="L488" s="276" t="s">
        <v>6561</v>
      </c>
      <c r="M488" s="276" t="s">
        <v>6562</v>
      </c>
      <c r="N488" s="276" t="s">
        <v>2450</v>
      </c>
      <c r="O488" s="276" t="s">
        <v>2467</v>
      </c>
      <c r="P488" s="276" t="s">
        <v>2452</v>
      </c>
      <c r="Q488" s="277">
        <v>100</v>
      </c>
      <c r="R488" s="276">
        <v>1E-4</v>
      </c>
      <c r="S488" s="276">
        <f t="shared" si="32"/>
        <v>0.01</v>
      </c>
      <c r="T488" s="276">
        <v>1E-4</v>
      </c>
      <c r="U488" s="276">
        <v>1E-4</v>
      </c>
      <c r="V488" s="276" t="s">
        <v>2450</v>
      </c>
      <c r="W488" s="276" t="s">
        <v>2450</v>
      </c>
      <c r="X488" s="276" t="s">
        <v>2450</v>
      </c>
      <c r="Y488" s="276" t="s">
        <v>2450</v>
      </c>
      <c r="Z488" s="276" t="s">
        <v>2450</v>
      </c>
      <c r="AA488" s="276" t="s">
        <v>2450</v>
      </c>
      <c r="AB488" s="276" t="s">
        <v>2450</v>
      </c>
      <c r="AC488" s="278">
        <v>0.33333333333333331</v>
      </c>
      <c r="AD488" s="278">
        <v>0.75</v>
      </c>
      <c r="AE488" s="278">
        <v>0.6875</v>
      </c>
      <c r="AF488" s="278" t="s">
        <v>2453</v>
      </c>
      <c r="AG488" s="276" t="s">
        <v>2454</v>
      </c>
      <c r="AH488" s="276" t="s">
        <v>2470</v>
      </c>
      <c r="AI488" s="276" t="s">
        <v>2450</v>
      </c>
      <c r="AJ488" s="279" t="s">
        <v>2450</v>
      </c>
      <c r="AK488" s="280" t="s">
        <v>2591</v>
      </c>
    </row>
    <row r="489" spans="1:37" ht="12.75" customHeight="1" x14ac:dyDescent="0.25">
      <c r="A489" s="132"/>
      <c r="B489" s="275" t="s">
        <v>125</v>
      </c>
      <c r="C489" s="276" t="s">
        <v>6563</v>
      </c>
      <c r="D489" s="276" t="s">
        <v>6564</v>
      </c>
      <c r="E489" s="276">
        <v>725</v>
      </c>
      <c r="F489" s="276" t="s">
        <v>6565</v>
      </c>
      <c r="G489" s="276" t="s">
        <v>6566</v>
      </c>
      <c r="H489" s="276" t="s">
        <v>6567</v>
      </c>
      <c r="I489" s="276" t="s">
        <v>3565</v>
      </c>
      <c r="J489" s="274" t="s">
        <v>3566</v>
      </c>
      <c r="K489" s="276" t="s">
        <v>6568</v>
      </c>
      <c r="L489" s="276" t="s">
        <v>6569</v>
      </c>
      <c r="M489" s="276" t="s">
        <v>6570</v>
      </c>
      <c r="N489" s="276" t="s">
        <v>2450</v>
      </c>
      <c r="O489" s="276" t="s">
        <v>2467</v>
      </c>
      <c r="P489" s="276" t="s">
        <v>2452</v>
      </c>
      <c r="Q489" s="277">
        <v>100</v>
      </c>
      <c r="R489" s="276">
        <v>1E-4</v>
      </c>
      <c r="S489" s="276">
        <f t="shared" si="32"/>
        <v>0.01</v>
      </c>
      <c r="T489" s="276">
        <v>1E-4</v>
      </c>
      <c r="U489" s="276">
        <v>1E-4</v>
      </c>
      <c r="V489" s="276" t="s">
        <v>2450</v>
      </c>
      <c r="W489" s="276" t="s">
        <v>2450</v>
      </c>
      <c r="X489" s="276" t="s">
        <v>2450</v>
      </c>
      <c r="Y489" s="276" t="s">
        <v>2450</v>
      </c>
      <c r="Z489" s="276" t="s">
        <v>2450</v>
      </c>
      <c r="AA489" s="276" t="s">
        <v>2450</v>
      </c>
      <c r="AB489" s="276" t="s">
        <v>2450</v>
      </c>
      <c r="AC489" s="278">
        <v>0.33333333333333331</v>
      </c>
      <c r="AD489" s="278">
        <v>0.75</v>
      </c>
      <c r="AE489" s="278">
        <v>0.6875</v>
      </c>
      <c r="AF489" s="278" t="s">
        <v>2453</v>
      </c>
      <c r="AG489" s="276" t="s">
        <v>2454</v>
      </c>
      <c r="AH489" s="276" t="s">
        <v>2470</v>
      </c>
      <c r="AI489" s="276" t="s">
        <v>2450</v>
      </c>
      <c r="AJ489" s="279" t="s">
        <v>2450</v>
      </c>
      <c r="AK489" s="280" t="s">
        <v>3570</v>
      </c>
    </row>
    <row r="490" spans="1:37" ht="12.75" customHeight="1" x14ac:dyDescent="0.25">
      <c r="A490" s="132"/>
      <c r="B490" s="275" t="s">
        <v>258</v>
      </c>
      <c r="C490" s="276" t="s">
        <v>6571</v>
      </c>
      <c r="D490" s="276" t="s">
        <v>6572</v>
      </c>
      <c r="E490" s="276">
        <v>725</v>
      </c>
      <c r="F490" s="276" t="s">
        <v>6573</v>
      </c>
      <c r="G490" s="276" t="s">
        <v>6574</v>
      </c>
      <c r="H490" s="276" t="s">
        <v>6575</v>
      </c>
      <c r="I490" s="276" t="s">
        <v>2490</v>
      </c>
      <c r="J490" s="274" t="s">
        <v>2491</v>
      </c>
      <c r="K490" s="276" t="s">
        <v>6576</v>
      </c>
      <c r="L490" s="276" t="s">
        <v>6577</v>
      </c>
      <c r="M490" s="276" t="s">
        <v>6578</v>
      </c>
      <c r="N490" s="276" t="s">
        <v>2450</v>
      </c>
      <c r="O490" s="276" t="s">
        <v>2495</v>
      </c>
      <c r="P490" s="276" t="s">
        <v>2452</v>
      </c>
      <c r="Q490" s="277">
        <v>100</v>
      </c>
      <c r="R490" s="276">
        <v>1E-4</v>
      </c>
      <c r="S490" s="276">
        <f t="shared" si="32"/>
        <v>0.01</v>
      </c>
      <c r="T490" s="276">
        <v>1E-4</v>
      </c>
      <c r="U490" s="276">
        <v>1E-4</v>
      </c>
      <c r="V490" s="276" t="s">
        <v>2450</v>
      </c>
      <c r="W490" s="276" t="s">
        <v>2450</v>
      </c>
      <c r="X490" s="276" t="s">
        <v>2450</v>
      </c>
      <c r="Y490" s="276" t="s">
        <v>2450</v>
      </c>
      <c r="Z490" s="276" t="s">
        <v>2450</v>
      </c>
      <c r="AA490" s="276" t="s">
        <v>2450</v>
      </c>
      <c r="AB490" s="276" t="s">
        <v>2450</v>
      </c>
      <c r="AC490" s="278">
        <v>0.33333333333333331</v>
      </c>
      <c r="AD490" s="278">
        <v>0.75</v>
      </c>
      <c r="AE490" s="278">
        <v>0.6875</v>
      </c>
      <c r="AF490" s="278" t="s">
        <v>2453</v>
      </c>
      <c r="AG490" s="276" t="s">
        <v>2454</v>
      </c>
      <c r="AH490" s="276" t="s">
        <v>2470</v>
      </c>
      <c r="AI490" s="276" t="s">
        <v>2450</v>
      </c>
      <c r="AJ490" s="279" t="s">
        <v>2450</v>
      </c>
      <c r="AK490" s="280" t="s">
        <v>2496</v>
      </c>
    </row>
    <row r="491" spans="1:37" ht="12.75" customHeight="1" x14ac:dyDescent="0.25">
      <c r="A491" s="132"/>
      <c r="B491" s="290" t="s">
        <v>310</v>
      </c>
      <c r="C491" s="276" t="s">
        <v>6579</v>
      </c>
      <c r="D491" s="276" t="s">
        <v>6580</v>
      </c>
      <c r="E491" s="276">
        <v>788</v>
      </c>
      <c r="F491" s="276" t="s">
        <v>3145</v>
      </c>
      <c r="G491" s="276" t="s">
        <v>6581</v>
      </c>
      <c r="H491" s="276" t="s">
        <v>6582</v>
      </c>
      <c r="I491" s="276" t="s">
        <v>2523</v>
      </c>
      <c r="J491" s="274" t="s">
        <v>2524</v>
      </c>
      <c r="K491" s="276" t="s">
        <v>6583</v>
      </c>
      <c r="L491" s="276" t="s">
        <v>6584</v>
      </c>
      <c r="M491" s="276" t="s">
        <v>6585</v>
      </c>
      <c r="N491" s="276" t="s">
        <v>2450</v>
      </c>
      <c r="O491" s="276" t="s">
        <v>2467</v>
      </c>
      <c r="P491" s="276" t="s">
        <v>2452</v>
      </c>
      <c r="Q491" s="277">
        <v>100</v>
      </c>
      <c r="R491" s="276">
        <v>1E-4</v>
      </c>
      <c r="S491" s="276">
        <f t="shared" si="32"/>
        <v>0.01</v>
      </c>
      <c r="T491" s="276">
        <v>1E-4</v>
      </c>
      <c r="U491" s="276">
        <v>1E-4</v>
      </c>
      <c r="V491" s="276" t="s">
        <v>2450</v>
      </c>
      <c r="W491" s="276" t="s">
        <v>2450</v>
      </c>
      <c r="X491" s="276" t="s">
        <v>2450</v>
      </c>
      <c r="Y491" s="276" t="s">
        <v>2450</v>
      </c>
      <c r="Z491" s="276" t="s">
        <v>2450</v>
      </c>
      <c r="AA491" s="276" t="s">
        <v>2450</v>
      </c>
      <c r="AB491" s="276" t="s">
        <v>2450</v>
      </c>
      <c r="AC491" s="278">
        <v>0.33333333333333331</v>
      </c>
      <c r="AD491" s="278">
        <v>0.75</v>
      </c>
      <c r="AE491" s="278">
        <v>0.6875</v>
      </c>
      <c r="AF491" s="278" t="s">
        <v>2453</v>
      </c>
      <c r="AG491" s="276" t="s">
        <v>2454</v>
      </c>
      <c r="AH491" s="276" t="s">
        <v>2470</v>
      </c>
      <c r="AI491" s="276" t="s">
        <v>2450</v>
      </c>
      <c r="AJ491" s="279" t="s">
        <v>2450</v>
      </c>
      <c r="AK491" s="280" t="s">
        <v>2531</v>
      </c>
    </row>
    <row r="492" spans="1:37" ht="12.75" customHeight="1" x14ac:dyDescent="0.25">
      <c r="A492" s="132"/>
      <c r="B492" s="275" t="s">
        <v>6586</v>
      </c>
      <c r="C492" s="276" t="s">
        <v>6587</v>
      </c>
      <c r="D492" s="276" t="s">
        <v>6588</v>
      </c>
      <c r="E492" s="276">
        <v>725</v>
      </c>
      <c r="F492" s="276" t="s">
        <v>6589</v>
      </c>
      <c r="G492" s="276" t="s">
        <v>6590</v>
      </c>
      <c r="H492" s="276" t="s">
        <v>6591</v>
      </c>
      <c r="I492" s="276" t="s">
        <v>3565</v>
      </c>
      <c r="J492" s="274" t="s">
        <v>3566</v>
      </c>
      <c r="K492" s="276" t="s">
        <v>6592</v>
      </c>
      <c r="L492" s="276" t="s">
        <v>6593</v>
      </c>
      <c r="M492" s="276" t="s">
        <v>6594</v>
      </c>
      <c r="N492" s="276" t="s">
        <v>2450</v>
      </c>
      <c r="O492" s="276" t="s">
        <v>2467</v>
      </c>
      <c r="P492" s="276" t="s">
        <v>2452</v>
      </c>
      <c r="Q492" s="277">
        <v>100</v>
      </c>
      <c r="R492" s="276">
        <v>1E-4</v>
      </c>
      <c r="S492" s="276">
        <f t="shared" si="32"/>
        <v>0.01</v>
      </c>
      <c r="T492" s="276">
        <v>1E-4</v>
      </c>
      <c r="U492" s="276">
        <v>1E-4</v>
      </c>
      <c r="V492" s="276" t="s">
        <v>2450</v>
      </c>
      <c r="W492" s="276" t="s">
        <v>2450</v>
      </c>
      <c r="X492" s="276" t="s">
        <v>2450</v>
      </c>
      <c r="Y492" s="276" t="s">
        <v>2450</v>
      </c>
      <c r="Z492" s="276" t="s">
        <v>2450</v>
      </c>
      <c r="AA492" s="276" t="s">
        <v>2450</v>
      </c>
      <c r="AB492" s="276" t="s">
        <v>2450</v>
      </c>
      <c r="AC492" s="278">
        <v>0.33333333333333331</v>
      </c>
      <c r="AD492" s="278">
        <v>0.75</v>
      </c>
      <c r="AE492" s="278">
        <v>0.6875</v>
      </c>
      <c r="AF492" s="278" t="s">
        <v>2453</v>
      </c>
      <c r="AG492" s="276" t="s">
        <v>2454</v>
      </c>
      <c r="AH492" s="276" t="s">
        <v>2470</v>
      </c>
      <c r="AI492" s="276" t="s">
        <v>2450</v>
      </c>
      <c r="AJ492" s="279" t="s">
        <v>2450</v>
      </c>
      <c r="AK492" s="280" t="s">
        <v>3570</v>
      </c>
    </row>
    <row r="493" spans="1:37" ht="12.75" customHeight="1" x14ac:dyDescent="0.25">
      <c r="A493" s="132"/>
      <c r="B493" s="275" t="s">
        <v>6595</v>
      </c>
      <c r="C493" s="276" t="s">
        <v>6596</v>
      </c>
      <c r="D493" s="276" t="s">
        <v>6597</v>
      </c>
      <c r="E493" s="276">
        <v>762</v>
      </c>
      <c r="F493" s="276" t="s">
        <v>6598</v>
      </c>
      <c r="G493" s="276" t="s">
        <v>6599</v>
      </c>
      <c r="H493" s="276" t="s">
        <v>6600</v>
      </c>
      <c r="I493" s="276" t="s">
        <v>2586</v>
      </c>
      <c r="J493" s="274" t="s">
        <v>2587</v>
      </c>
      <c r="K493" s="276" t="s">
        <v>6601</v>
      </c>
      <c r="L493" s="276" t="s">
        <v>6602</v>
      </c>
      <c r="M493" s="276" t="s">
        <v>6603</v>
      </c>
      <c r="N493" s="276" t="s">
        <v>2450</v>
      </c>
      <c r="O493" s="276" t="s">
        <v>2467</v>
      </c>
      <c r="P493" s="276" t="s">
        <v>2452</v>
      </c>
      <c r="Q493" s="277">
        <v>100</v>
      </c>
      <c r="R493" s="276">
        <v>1E-4</v>
      </c>
      <c r="S493" s="276">
        <f t="shared" si="32"/>
        <v>0.01</v>
      </c>
      <c r="T493" s="276">
        <v>1E-4</v>
      </c>
      <c r="U493" s="276">
        <v>1E-4</v>
      </c>
      <c r="V493" s="276" t="s">
        <v>2450</v>
      </c>
      <c r="W493" s="276" t="s">
        <v>2450</v>
      </c>
      <c r="X493" s="276" t="s">
        <v>2450</v>
      </c>
      <c r="Y493" s="276" t="s">
        <v>2450</v>
      </c>
      <c r="Z493" s="276" t="s">
        <v>2450</v>
      </c>
      <c r="AA493" s="276" t="s">
        <v>2450</v>
      </c>
      <c r="AB493" s="276" t="s">
        <v>2450</v>
      </c>
      <c r="AC493" s="278">
        <v>0.33333333333333331</v>
      </c>
      <c r="AD493" s="278">
        <v>0.75</v>
      </c>
      <c r="AE493" s="278">
        <v>0.6875</v>
      </c>
      <c r="AF493" s="278" t="s">
        <v>2453</v>
      </c>
      <c r="AG493" s="276" t="s">
        <v>2454</v>
      </c>
      <c r="AH493" s="276" t="s">
        <v>2470</v>
      </c>
      <c r="AI493" s="276" t="s">
        <v>2450</v>
      </c>
      <c r="AJ493" s="279" t="s">
        <v>2450</v>
      </c>
      <c r="AK493" s="280" t="s">
        <v>2591</v>
      </c>
    </row>
    <row r="494" spans="1:37" ht="12.75" customHeight="1" x14ac:dyDescent="0.25">
      <c r="A494" s="132"/>
      <c r="B494" s="290" t="s">
        <v>8801</v>
      </c>
      <c r="C494" s="276" t="s">
        <v>8802</v>
      </c>
      <c r="D494" s="300" t="s">
        <v>8803</v>
      </c>
      <c r="E494" s="300">
        <v>372</v>
      </c>
      <c r="F494" s="300" t="s">
        <v>6598</v>
      </c>
      <c r="G494" s="300" t="s">
        <v>8804</v>
      </c>
      <c r="H494" s="300" t="s">
        <v>8805</v>
      </c>
      <c r="I494" s="276" t="s">
        <v>2642</v>
      </c>
      <c r="J494" s="274" t="s">
        <v>2643</v>
      </c>
      <c r="K494" s="276" t="s">
        <v>8806</v>
      </c>
      <c r="L494" s="276" t="s">
        <v>2450</v>
      </c>
      <c r="M494" s="276" t="s">
        <v>2450</v>
      </c>
      <c r="N494" s="291" t="s">
        <v>11280</v>
      </c>
      <c r="O494" s="276" t="s">
        <v>2646</v>
      </c>
      <c r="P494" s="276" t="s">
        <v>2468</v>
      </c>
      <c r="Q494" s="276" t="s">
        <v>2450</v>
      </c>
      <c r="R494" s="276" t="s">
        <v>2450</v>
      </c>
      <c r="S494" s="276" t="s">
        <v>2450</v>
      </c>
      <c r="T494" s="276" t="s">
        <v>2450</v>
      </c>
      <c r="U494" s="276" t="s">
        <v>2450</v>
      </c>
      <c r="V494" s="276" t="s">
        <v>2450</v>
      </c>
      <c r="W494" s="276">
        <v>1E-4</v>
      </c>
      <c r="X494" s="276">
        <v>100</v>
      </c>
      <c r="Y494" s="276">
        <f>X494*W494</f>
        <v>0.01</v>
      </c>
      <c r="Z494" s="276">
        <v>1E-4</v>
      </c>
      <c r="AA494" s="276">
        <v>1E-4</v>
      </c>
      <c r="AB494" s="292" t="s">
        <v>2530</v>
      </c>
      <c r="AC494" s="278">
        <v>0.33333333333333331</v>
      </c>
      <c r="AD494" s="278">
        <v>0.89583333333333337</v>
      </c>
      <c r="AE494" s="278">
        <v>0.60416666666666663</v>
      </c>
      <c r="AF494" s="278" t="s">
        <v>2453</v>
      </c>
      <c r="AG494" s="276" t="s">
        <v>2454</v>
      </c>
      <c r="AH494" s="276" t="s">
        <v>2450</v>
      </c>
      <c r="AI494" s="276" t="s">
        <v>2450</v>
      </c>
      <c r="AJ494" s="279" t="s">
        <v>2450</v>
      </c>
      <c r="AK494" s="280" t="s">
        <v>2647</v>
      </c>
    </row>
    <row r="495" spans="1:37" ht="12.75" customHeight="1" x14ac:dyDescent="0.25">
      <c r="A495" s="132"/>
      <c r="B495" s="275" t="s">
        <v>6604</v>
      </c>
      <c r="C495" s="276" t="s">
        <v>6605</v>
      </c>
      <c r="D495" s="276" t="s">
        <v>6606</v>
      </c>
      <c r="E495" s="276">
        <v>627</v>
      </c>
      <c r="F495" s="276" t="s">
        <v>6607</v>
      </c>
      <c r="G495" s="276" t="s">
        <v>6608</v>
      </c>
      <c r="H495" s="276" t="s">
        <v>6609</v>
      </c>
      <c r="I495" s="276" t="s">
        <v>2446</v>
      </c>
      <c r="J495" s="274" t="s">
        <v>2447</v>
      </c>
      <c r="K495" s="276" t="s">
        <v>6610</v>
      </c>
      <c r="L495" s="276" t="s">
        <v>6611</v>
      </c>
      <c r="M495" s="276" t="s">
        <v>2450</v>
      </c>
      <c r="N495" s="276" t="s">
        <v>2450</v>
      </c>
      <c r="O495" s="276" t="s">
        <v>2451</v>
      </c>
      <c r="P495" s="276" t="s">
        <v>2452</v>
      </c>
      <c r="Q495" s="277">
        <v>1000</v>
      </c>
      <c r="R495" s="276">
        <v>0.01</v>
      </c>
      <c r="S495" s="276">
        <f t="shared" si="32"/>
        <v>10</v>
      </c>
      <c r="T495" s="276">
        <v>0.01</v>
      </c>
      <c r="U495" s="276">
        <v>0.01</v>
      </c>
      <c r="V495" s="276" t="s">
        <v>2450</v>
      </c>
      <c r="W495" s="276" t="s">
        <v>2450</v>
      </c>
      <c r="X495" s="276" t="s">
        <v>2450</v>
      </c>
      <c r="Y495" s="276" t="s">
        <v>2450</v>
      </c>
      <c r="Z495" s="276" t="s">
        <v>2450</v>
      </c>
      <c r="AA495" s="276" t="s">
        <v>2450</v>
      </c>
      <c r="AB495" s="276" t="s">
        <v>2450</v>
      </c>
      <c r="AC495" s="278">
        <v>0.33333333333333331</v>
      </c>
      <c r="AD495" s="278">
        <v>0.75</v>
      </c>
      <c r="AE495" s="278">
        <v>0.6875</v>
      </c>
      <c r="AF495" s="278" t="s">
        <v>2453</v>
      </c>
      <c r="AG495" s="276" t="s">
        <v>2454</v>
      </c>
      <c r="AH495" s="276" t="s">
        <v>2450</v>
      </c>
      <c r="AI495" s="276" t="s">
        <v>2450</v>
      </c>
      <c r="AJ495" s="279" t="s">
        <v>2450</v>
      </c>
      <c r="AK495" s="280" t="s">
        <v>2455</v>
      </c>
    </row>
    <row r="496" spans="1:37" ht="12.75" customHeight="1" x14ac:dyDescent="0.25">
      <c r="A496" s="132"/>
      <c r="B496" s="275" t="s">
        <v>6612</v>
      </c>
      <c r="C496" s="276" t="s">
        <v>6613</v>
      </c>
      <c r="D496" s="276" t="s">
        <v>6614</v>
      </c>
      <c r="E496" s="276">
        <v>788</v>
      </c>
      <c r="F496" s="276" t="s">
        <v>6615</v>
      </c>
      <c r="G496" s="276" t="s">
        <v>6616</v>
      </c>
      <c r="H496" s="276" t="s">
        <v>6617</v>
      </c>
      <c r="I496" s="276" t="s">
        <v>2606</v>
      </c>
      <c r="J496" s="274" t="s">
        <v>2607</v>
      </c>
      <c r="K496" s="276" t="s">
        <v>6618</v>
      </c>
      <c r="L496" s="276" t="s">
        <v>6619</v>
      </c>
      <c r="M496" s="276" t="s">
        <v>6620</v>
      </c>
      <c r="N496" s="276" t="s">
        <v>2450</v>
      </c>
      <c r="O496" s="276" t="s">
        <v>2467</v>
      </c>
      <c r="P496" s="276" t="s">
        <v>2452</v>
      </c>
      <c r="Q496" s="277">
        <v>100</v>
      </c>
      <c r="R496" s="276">
        <v>1E-4</v>
      </c>
      <c r="S496" s="276">
        <f t="shared" si="32"/>
        <v>0.01</v>
      </c>
      <c r="T496" s="276">
        <v>1E-4</v>
      </c>
      <c r="U496" s="276">
        <v>1E-4</v>
      </c>
      <c r="V496" s="276" t="s">
        <v>2450</v>
      </c>
      <c r="W496" s="276" t="s">
        <v>2450</v>
      </c>
      <c r="X496" s="276" t="s">
        <v>2450</v>
      </c>
      <c r="Y496" s="276" t="s">
        <v>2450</v>
      </c>
      <c r="Z496" s="276" t="s">
        <v>2450</v>
      </c>
      <c r="AA496" s="276" t="s">
        <v>2450</v>
      </c>
      <c r="AB496" s="276" t="s">
        <v>2450</v>
      </c>
      <c r="AC496" s="278">
        <v>0.33333333333333331</v>
      </c>
      <c r="AD496" s="278">
        <v>0.75</v>
      </c>
      <c r="AE496" s="278">
        <v>0.6875</v>
      </c>
      <c r="AF496" s="278" t="s">
        <v>2453</v>
      </c>
      <c r="AG496" s="276" t="s">
        <v>2454</v>
      </c>
      <c r="AH496" s="276" t="s">
        <v>2470</v>
      </c>
      <c r="AI496" s="276" t="s">
        <v>2450</v>
      </c>
      <c r="AJ496" s="279" t="s">
        <v>2450</v>
      </c>
      <c r="AK496" s="280" t="s">
        <v>2611</v>
      </c>
    </row>
    <row r="497" spans="1:37" ht="12.75" customHeight="1" x14ac:dyDescent="0.25">
      <c r="A497" s="132"/>
      <c r="B497" s="275" t="s">
        <v>11245</v>
      </c>
      <c r="C497" s="276" t="s">
        <v>11416</v>
      </c>
      <c r="D497" s="276" t="s">
        <v>11417</v>
      </c>
      <c r="E497" s="276">
        <v>1878</v>
      </c>
      <c r="F497" s="276" t="s">
        <v>11418</v>
      </c>
      <c r="G497" s="276" t="s">
        <v>11419</v>
      </c>
      <c r="H497" s="276" t="s">
        <v>11420</v>
      </c>
      <c r="I497" s="276" t="s">
        <v>2698</v>
      </c>
      <c r="J497" s="274" t="s">
        <v>2699</v>
      </c>
      <c r="K497" s="276" t="s">
        <v>6622</v>
      </c>
      <c r="L497" s="276" t="s">
        <v>6623</v>
      </c>
      <c r="M497" s="276" t="s">
        <v>6624</v>
      </c>
      <c r="N497" s="276" t="s">
        <v>2450</v>
      </c>
      <c r="O497" s="276" t="s">
        <v>2703</v>
      </c>
      <c r="P497" s="276" t="s">
        <v>2452</v>
      </c>
      <c r="Q497" s="277">
        <v>100</v>
      </c>
      <c r="R497" s="276">
        <v>0.01</v>
      </c>
      <c r="S497" s="276">
        <f t="shared" si="32"/>
        <v>1</v>
      </c>
      <c r="T497" s="276">
        <v>0.01</v>
      </c>
      <c r="U497" s="276">
        <v>0.01</v>
      </c>
      <c r="V497" s="276" t="s">
        <v>2450</v>
      </c>
      <c r="W497" s="276" t="s">
        <v>2450</v>
      </c>
      <c r="X497" s="276" t="s">
        <v>2450</v>
      </c>
      <c r="Y497" s="276" t="s">
        <v>2450</v>
      </c>
      <c r="Z497" s="276" t="s">
        <v>2450</v>
      </c>
      <c r="AA497" s="276" t="s">
        <v>2450</v>
      </c>
      <c r="AB497" s="276" t="s">
        <v>2450</v>
      </c>
      <c r="AC497" s="278">
        <v>0.33333333333333331</v>
      </c>
      <c r="AD497" s="278">
        <v>0.75</v>
      </c>
      <c r="AE497" s="278">
        <v>0.64583333333333337</v>
      </c>
      <c r="AF497" s="278" t="s">
        <v>2453</v>
      </c>
      <c r="AG497" s="276" t="s">
        <v>2454</v>
      </c>
      <c r="AH497" s="276" t="s">
        <v>2470</v>
      </c>
      <c r="AI497" s="276" t="s">
        <v>2450</v>
      </c>
      <c r="AJ497" s="279" t="s">
        <v>2450</v>
      </c>
      <c r="AK497" s="280" t="s">
        <v>2704</v>
      </c>
    </row>
    <row r="498" spans="1:37" ht="12.75" customHeight="1" x14ac:dyDescent="0.25">
      <c r="A498" s="132"/>
      <c r="B498" s="275" t="s">
        <v>6625</v>
      </c>
      <c r="C498" s="276" t="s">
        <v>6626</v>
      </c>
      <c r="D498" s="276" t="s">
        <v>6627</v>
      </c>
      <c r="E498" s="276">
        <v>257</v>
      </c>
      <c r="F498" s="276" t="s">
        <v>6628</v>
      </c>
      <c r="G498" s="276" t="s">
        <v>6629</v>
      </c>
      <c r="H498" s="276" t="s">
        <v>6630</v>
      </c>
      <c r="I498" s="276" t="s">
        <v>2478</v>
      </c>
      <c r="J498" s="274" t="s">
        <v>2479</v>
      </c>
      <c r="K498" s="276" t="s">
        <v>6631</v>
      </c>
      <c r="L498" s="276" t="s">
        <v>6632</v>
      </c>
      <c r="M498" s="276" t="s">
        <v>6633</v>
      </c>
      <c r="N498" s="276" t="s">
        <v>2450</v>
      </c>
      <c r="O498" s="276" t="s">
        <v>2483</v>
      </c>
      <c r="P498" s="276" t="s">
        <v>2452</v>
      </c>
      <c r="Q498" s="277">
        <v>100</v>
      </c>
      <c r="R498" s="276">
        <v>1E-3</v>
      </c>
      <c r="S498" s="276">
        <f t="shared" si="32"/>
        <v>0.1</v>
      </c>
      <c r="T498" s="276">
        <v>1E-3</v>
      </c>
      <c r="U498" s="276">
        <v>1E-3</v>
      </c>
      <c r="V498" s="276" t="s">
        <v>2450</v>
      </c>
      <c r="W498" s="276" t="s">
        <v>2450</v>
      </c>
      <c r="X498" s="276" t="s">
        <v>2450</v>
      </c>
      <c r="Y498" s="276" t="s">
        <v>2450</v>
      </c>
      <c r="Z498" s="276" t="s">
        <v>2450</v>
      </c>
      <c r="AA498" s="276" t="s">
        <v>2450</v>
      </c>
      <c r="AB498" s="276" t="s">
        <v>2450</v>
      </c>
      <c r="AC498" s="278">
        <v>0.33333333333333331</v>
      </c>
      <c r="AD498" s="278">
        <v>0.75</v>
      </c>
      <c r="AE498" s="278">
        <v>0.6875</v>
      </c>
      <c r="AF498" s="278" t="s">
        <v>2453</v>
      </c>
      <c r="AG498" s="276" t="s">
        <v>2454</v>
      </c>
      <c r="AH498" s="276" t="s">
        <v>2470</v>
      </c>
      <c r="AI498" s="276" t="s">
        <v>2450</v>
      </c>
      <c r="AJ498" s="279" t="s">
        <v>2450</v>
      </c>
      <c r="AK498" s="280" t="s">
        <v>2484</v>
      </c>
    </row>
    <row r="499" spans="1:37" ht="12.75" customHeight="1" x14ac:dyDescent="0.25">
      <c r="A499" s="132"/>
      <c r="B499" s="275" t="s">
        <v>2180</v>
      </c>
      <c r="C499" s="276" t="s">
        <v>6634</v>
      </c>
      <c r="D499" s="276" t="s">
        <v>6635</v>
      </c>
      <c r="E499" s="276">
        <v>257</v>
      </c>
      <c r="F499" s="276" t="s">
        <v>6636</v>
      </c>
      <c r="G499" s="276" t="s">
        <v>6637</v>
      </c>
      <c r="H499" s="276" t="s">
        <v>6638</v>
      </c>
      <c r="I499" s="276" t="s">
        <v>2478</v>
      </c>
      <c r="J499" s="274" t="s">
        <v>2479</v>
      </c>
      <c r="K499" s="276" t="s">
        <v>6639</v>
      </c>
      <c r="L499" s="276" t="s">
        <v>6640</v>
      </c>
      <c r="M499" s="276" t="s">
        <v>6641</v>
      </c>
      <c r="N499" s="276" t="s">
        <v>2450</v>
      </c>
      <c r="O499" s="276" t="s">
        <v>2483</v>
      </c>
      <c r="P499" s="276" t="s">
        <v>2452</v>
      </c>
      <c r="Q499" s="277">
        <v>100</v>
      </c>
      <c r="R499" s="276">
        <v>1E-3</v>
      </c>
      <c r="S499" s="276">
        <f t="shared" si="32"/>
        <v>0.1</v>
      </c>
      <c r="T499" s="276">
        <v>1E-3</v>
      </c>
      <c r="U499" s="276">
        <v>1E-3</v>
      </c>
      <c r="V499" s="276" t="s">
        <v>2450</v>
      </c>
      <c r="W499" s="276" t="s">
        <v>2450</v>
      </c>
      <c r="X499" s="276" t="s">
        <v>2450</v>
      </c>
      <c r="Y499" s="276" t="s">
        <v>2450</v>
      </c>
      <c r="Z499" s="276" t="s">
        <v>2450</v>
      </c>
      <c r="AA499" s="276" t="s">
        <v>2450</v>
      </c>
      <c r="AB499" s="276" t="s">
        <v>2450</v>
      </c>
      <c r="AC499" s="278">
        <v>0.33333333333333331</v>
      </c>
      <c r="AD499" s="278">
        <v>0.75</v>
      </c>
      <c r="AE499" s="278">
        <v>0.6875</v>
      </c>
      <c r="AF499" s="278" t="s">
        <v>2453</v>
      </c>
      <c r="AG499" s="276" t="s">
        <v>2454</v>
      </c>
      <c r="AH499" s="276" t="s">
        <v>2470</v>
      </c>
      <c r="AI499" s="276" t="s">
        <v>2450</v>
      </c>
      <c r="AJ499" s="279" t="s">
        <v>2450</v>
      </c>
      <c r="AK499" s="280" t="s">
        <v>2484</v>
      </c>
    </row>
    <row r="500" spans="1:37" s="166" customFormat="1" x14ac:dyDescent="0.25">
      <c r="A500" s="165"/>
      <c r="B500" s="290" t="s">
        <v>6642</v>
      </c>
      <c r="C500" s="276" t="s">
        <v>6643</v>
      </c>
      <c r="D500" s="276" t="s">
        <v>6644</v>
      </c>
      <c r="E500" s="276">
        <v>788</v>
      </c>
      <c r="F500" s="276" t="s">
        <v>6645</v>
      </c>
      <c r="G500" s="276" t="s">
        <v>6646</v>
      </c>
      <c r="H500" s="276" t="s">
        <v>6647</v>
      </c>
      <c r="I500" s="276" t="s">
        <v>2523</v>
      </c>
      <c r="J500" s="274" t="s">
        <v>2524</v>
      </c>
      <c r="K500" s="276" t="s">
        <v>6648</v>
      </c>
      <c r="L500" s="276" t="s">
        <v>6649</v>
      </c>
      <c r="M500" s="276" t="s">
        <v>6650</v>
      </c>
      <c r="N500" s="291" t="s">
        <v>6651</v>
      </c>
      <c r="O500" s="276" t="s">
        <v>2467</v>
      </c>
      <c r="P500" s="276" t="s">
        <v>2452</v>
      </c>
      <c r="Q500" s="277">
        <v>100</v>
      </c>
      <c r="R500" s="276">
        <v>1E-4</v>
      </c>
      <c r="S500" s="276">
        <f t="shared" si="32"/>
        <v>0.01</v>
      </c>
      <c r="T500" s="276">
        <v>1E-4</v>
      </c>
      <c r="U500" s="276">
        <v>1E-4</v>
      </c>
      <c r="V500" s="276" t="s">
        <v>2529</v>
      </c>
      <c r="W500" s="276">
        <v>1E-4</v>
      </c>
      <c r="X500" s="276">
        <v>100</v>
      </c>
      <c r="Y500" s="276">
        <v>0.01</v>
      </c>
      <c r="Z500" s="276">
        <v>1E-4</v>
      </c>
      <c r="AA500" s="276">
        <v>1E-4</v>
      </c>
      <c r="AB500" s="292" t="s">
        <v>2530</v>
      </c>
      <c r="AC500" s="278">
        <v>0.33333333333333331</v>
      </c>
      <c r="AD500" s="278">
        <v>0.75</v>
      </c>
      <c r="AE500" s="278">
        <v>0.6875</v>
      </c>
      <c r="AF500" s="278" t="s">
        <v>2453</v>
      </c>
      <c r="AG500" s="276" t="s">
        <v>2454</v>
      </c>
      <c r="AH500" s="276" t="s">
        <v>2470</v>
      </c>
      <c r="AI500" s="276" t="s">
        <v>2450</v>
      </c>
      <c r="AJ500" s="279" t="s">
        <v>2450</v>
      </c>
      <c r="AK500" s="280" t="s">
        <v>2531</v>
      </c>
    </row>
    <row r="501" spans="1:37" ht="12.75" customHeight="1" x14ac:dyDescent="0.25">
      <c r="A501" s="172"/>
      <c r="B501" s="275" t="s">
        <v>244</v>
      </c>
      <c r="C501" s="276" t="s">
        <v>6653</v>
      </c>
      <c r="D501" s="276" t="s">
        <v>6654</v>
      </c>
      <c r="E501" s="276">
        <v>627</v>
      </c>
      <c r="F501" s="276" t="s">
        <v>6655</v>
      </c>
      <c r="G501" s="276" t="s">
        <v>6656</v>
      </c>
      <c r="H501" s="276" t="s">
        <v>6657</v>
      </c>
      <c r="I501" s="276" t="s">
        <v>2446</v>
      </c>
      <c r="J501" s="274" t="s">
        <v>2447</v>
      </c>
      <c r="K501" s="276" t="s">
        <v>6658</v>
      </c>
      <c r="L501" s="276" t="s">
        <v>6659</v>
      </c>
      <c r="M501" s="276" t="s">
        <v>2450</v>
      </c>
      <c r="N501" s="276" t="s">
        <v>2450</v>
      </c>
      <c r="O501" s="276" t="s">
        <v>2451</v>
      </c>
      <c r="P501" s="276" t="s">
        <v>2452</v>
      </c>
      <c r="Q501" s="277">
        <v>1000</v>
      </c>
      <c r="R501" s="276">
        <v>0.01</v>
      </c>
      <c r="S501" s="276">
        <f t="shared" si="32"/>
        <v>10</v>
      </c>
      <c r="T501" s="276">
        <v>0.01</v>
      </c>
      <c r="U501" s="276">
        <v>0.01</v>
      </c>
      <c r="V501" s="276" t="s">
        <v>2450</v>
      </c>
      <c r="W501" s="276" t="s">
        <v>2450</v>
      </c>
      <c r="X501" s="276" t="s">
        <v>2450</v>
      </c>
      <c r="Y501" s="276" t="s">
        <v>2450</v>
      </c>
      <c r="Z501" s="276" t="s">
        <v>2450</v>
      </c>
      <c r="AA501" s="276" t="s">
        <v>2450</v>
      </c>
      <c r="AB501" s="276" t="s">
        <v>2450</v>
      </c>
      <c r="AC501" s="278">
        <v>0.33333333333333331</v>
      </c>
      <c r="AD501" s="278">
        <v>0.75</v>
      </c>
      <c r="AE501" s="278">
        <v>0.6875</v>
      </c>
      <c r="AF501" s="278" t="s">
        <v>2453</v>
      </c>
      <c r="AG501" s="276" t="s">
        <v>2454</v>
      </c>
      <c r="AH501" s="276" t="s">
        <v>2450</v>
      </c>
      <c r="AI501" s="276" t="s">
        <v>2450</v>
      </c>
      <c r="AJ501" s="279" t="s">
        <v>2450</v>
      </c>
      <c r="AK501" s="280" t="s">
        <v>2455</v>
      </c>
    </row>
    <row r="502" spans="1:37" ht="12.75" customHeight="1" x14ac:dyDescent="0.25">
      <c r="A502" s="173"/>
      <c r="B502" s="275" t="s">
        <v>6660</v>
      </c>
      <c r="C502" s="276" t="s">
        <v>6661</v>
      </c>
      <c r="D502" s="276" t="s">
        <v>6662</v>
      </c>
      <c r="E502" s="276">
        <v>788</v>
      </c>
      <c r="F502" s="276" t="s">
        <v>6663</v>
      </c>
      <c r="G502" s="276" t="s">
        <v>6664</v>
      </c>
      <c r="H502" s="276" t="s">
        <v>6665</v>
      </c>
      <c r="I502" s="276" t="s">
        <v>2523</v>
      </c>
      <c r="J502" s="274" t="s">
        <v>2524</v>
      </c>
      <c r="K502" s="276" t="s">
        <v>6666</v>
      </c>
      <c r="L502" s="276" t="s">
        <v>6667</v>
      </c>
      <c r="M502" s="276" t="s">
        <v>6668</v>
      </c>
      <c r="N502" s="276" t="s">
        <v>2450</v>
      </c>
      <c r="O502" s="276" t="s">
        <v>2467</v>
      </c>
      <c r="P502" s="276" t="s">
        <v>2452</v>
      </c>
      <c r="Q502" s="277">
        <v>100</v>
      </c>
      <c r="R502" s="276">
        <v>1E-4</v>
      </c>
      <c r="S502" s="276">
        <f t="shared" si="32"/>
        <v>0.01</v>
      </c>
      <c r="T502" s="276">
        <v>1E-4</v>
      </c>
      <c r="U502" s="276">
        <v>1E-4</v>
      </c>
      <c r="V502" s="276" t="s">
        <v>2450</v>
      </c>
      <c r="W502" s="276" t="s">
        <v>2450</v>
      </c>
      <c r="X502" s="276" t="s">
        <v>2450</v>
      </c>
      <c r="Y502" s="276" t="s">
        <v>2450</v>
      </c>
      <c r="Z502" s="276" t="s">
        <v>2450</v>
      </c>
      <c r="AA502" s="276" t="s">
        <v>2450</v>
      </c>
      <c r="AB502" s="276" t="s">
        <v>2450</v>
      </c>
      <c r="AC502" s="278">
        <v>0.33333333333333331</v>
      </c>
      <c r="AD502" s="278">
        <v>0.75</v>
      </c>
      <c r="AE502" s="278">
        <v>0.6875</v>
      </c>
      <c r="AF502" s="278" t="s">
        <v>2453</v>
      </c>
      <c r="AG502" s="276" t="s">
        <v>2454</v>
      </c>
      <c r="AH502" s="276" t="s">
        <v>2470</v>
      </c>
      <c r="AI502" s="276" t="s">
        <v>2450</v>
      </c>
      <c r="AJ502" s="279" t="s">
        <v>2450</v>
      </c>
      <c r="AK502" s="280" t="s">
        <v>2531</v>
      </c>
    </row>
    <row r="503" spans="1:37" ht="12.75" customHeight="1" x14ac:dyDescent="0.25">
      <c r="A503" s="132"/>
      <c r="B503" s="275" t="s">
        <v>6669</v>
      </c>
      <c r="C503" s="276" t="s">
        <v>6670</v>
      </c>
      <c r="D503" s="276" t="s">
        <v>6671</v>
      </c>
      <c r="E503" s="276">
        <v>788</v>
      </c>
      <c r="F503" s="276" t="s">
        <v>6672</v>
      </c>
      <c r="G503" s="276" t="s">
        <v>6673</v>
      </c>
      <c r="H503" s="276" t="s">
        <v>6674</v>
      </c>
      <c r="I503" s="276" t="s">
        <v>2523</v>
      </c>
      <c r="J503" s="274" t="s">
        <v>2524</v>
      </c>
      <c r="K503" s="276" t="s">
        <v>6675</v>
      </c>
      <c r="L503" s="276" t="s">
        <v>6676</v>
      </c>
      <c r="M503" s="276" t="s">
        <v>6677</v>
      </c>
      <c r="N503" s="276" t="s">
        <v>2450</v>
      </c>
      <c r="O503" s="276" t="s">
        <v>2467</v>
      </c>
      <c r="P503" s="276" t="s">
        <v>2452</v>
      </c>
      <c r="Q503" s="277">
        <v>100</v>
      </c>
      <c r="R503" s="276">
        <v>1E-4</v>
      </c>
      <c r="S503" s="276">
        <f t="shared" si="32"/>
        <v>0.01</v>
      </c>
      <c r="T503" s="276">
        <v>1E-4</v>
      </c>
      <c r="U503" s="276">
        <v>1E-4</v>
      </c>
      <c r="V503" s="276" t="s">
        <v>2450</v>
      </c>
      <c r="W503" s="276" t="s">
        <v>2450</v>
      </c>
      <c r="X503" s="276" t="s">
        <v>2450</v>
      </c>
      <c r="Y503" s="276" t="s">
        <v>2450</v>
      </c>
      <c r="Z503" s="276" t="s">
        <v>2450</v>
      </c>
      <c r="AA503" s="276" t="s">
        <v>2450</v>
      </c>
      <c r="AB503" s="276" t="s">
        <v>2450</v>
      </c>
      <c r="AC503" s="278">
        <v>0.33333333333333331</v>
      </c>
      <c r="AD503" s="278">
        <v>0.75</v>
      </c>
      <c r="AE503" s="278">
        <v>0.6875</v>
      </c>
      <c r="AF503" s="278" t="s">
        <v>2453</v>
      </c>
      <c r="AG503" s="276" t="s">
        <v>2454</v>
      </c>
      <c r="AH503" s="276" t="s">
        <v>2470</v>
      </c>
      <c r="AI503" s="276" t="s">
        <v>2450</v>
      </c>
      <c r="AJ503" s="279" t="s">
        <v>2450</v>
      </c>
      <c r="AK503" s="280" t="s">
        <v>2531</v>
      </c>
    </row>
    <row r="504" spans="1:37" ht="12.75" customHeight="1" x14ac:dyDescent="0.25">
      <c r="A504" s="132"/>
      <c r="B504" s="275" t="s">
        <v>6678</v>
      </c>
      <c r="C504" s="276" t="s">
        <v>6679</v>
      </c>
      <c r="D504" s="276" t="s">
        <v>6680</v>
      </c>
      <c r="E504" s="276">
        <v>725</v>
      </c>
      <c r="F504" s="276" t="s">
        <v>6681</v>
      </c>
      <c r="G504" s="276" t="s">
        <v>6682</v>
      </c>
      <c r="H504" s="276" t="s">
        <v>6683</v>
      </c>
      <c r="I504" s="276" t="s">
        <v>2490</v>
      </c>
      <c r="J504" s="274" t="s">
        <v>2491</v>
      </c>
      <c r="K504" s="276" t="s">
        <v>6684</v>
      </c>
      <c r="L504" s="276" t="s">
        <v>6685</v>
      </c>
      <c r="M504" s="276" t="s">
        <v>6686</v>
      </c>
      <c r="N504" s="276" t="s">
        <v>2450</v>
      </c>
      <c r="O504" s="276" t="s">
        <v>2495</v>
      </c>
      <c r="P504" s="276" t="s">
        <v>2452</v>
      </c>
      <c r="Q504" s="277">
        <v>100</v>
      </c>
      <c r="R504" s="276">
        <v>1E-4</v>
      </c>
      <c r="S504" s="276">
        <f t="shared" si="32"/>
        <v>0.01</v>
      </c>
      <c r="T504" s="276">
        <v>1E-4</v>
      </c>
      <c r="U504" s="276">
        <v>1E-4</v>
      </c>
      <c r="V504" s="276" t="s">
        <v>2450</v>
      </c>
      <c r="W504" s="276" t="s">
        <v>2450</v>
      </c>
      <c r="X504" s="276" t="s">
        <v>2450</v>
      </c>
      <c r="Y504" s="276" t="s">
        <v>2450</v>
      </c>
      <c r="Z504" s="276" t="s">
        <v>2450</v>
      </c>
      <c r="AA504" s="276" t="s">
        <v>2450</v>
      </c>
      <c r="AB504" s="276" t="s">
        <v>2450</v>
      </c>
      <c r="AC504" s="278">
        <v>0.33333333333333331</v>
      </c>
      <c r="AD504" s="278">
        <v>0.75</v>
      </c>
      <c r="AE504" s="278">
        <v>0.6875</v>
      </c>
      <c r="AF504" s="278" t="s">
        <v>2453</v>
      </c>
      <c r="AG504" s="276" t="s">
        <v>2454</v>
      </c>
      <c r="AH504" s="276" t="s">
        <v>2470</v>
      </c>
      <c r="AI504" s="276" t="s">
        <v>2450</v>
      </c>
      <c r="AJ504" s="279" t="s">
        <v>2450</v>
      </c>
      <c r="AK504" s="280" t="s">
        <v>2496</v>
      </c>
    </row>
    <row r="505" spans="1:37" ht="12.75" customHeight="1" x14ac:dyDescent="0.25">
      <c r="A505" s="132"/>
      <c r="B505" s="275" t="s">
        <v>6687</v>
      </c>
      <c r="C505" s="276" t="s">
        <v>6688</v>
      </c>
      <c r="D505" s="276" t="s">
        <v>6689</v>
      </c>
      <c r="E505" s="276">
        <v>627</v>
      </c>
      <c r="F505" s="276" t="s">
        <v>6690</v>
      </c>
      <c r="G505" s="276" t="s">
        <v>6691</v>
      </c>
      <c r="H505" s="276" t="s">
        <v>6692</v>
      </c>
      <c r="I505" s="276" t="s">
        <v>2446</v>
      </c>
      <c r="J505" s="274" t="s">
        <v>2447</v>
      </c>
      <c r="K505" s="276" t="s">
        <v>6693</v>
      </c>
      <c r="L505" s="276" t="s">
        <v>6694</v>
      </c>
      <c r="M505" s="276" t="s">
        <v>2450</v>
      </c>
      <c r="N505" s="276" t="s">
        <v>2450</v>
      </c>
      <c r="O505" s="276" t="s">
        <v>2451</v>
      </c>
      <c r="P505" s="276" t="s">
        <v>2452</v>
      </c>
      <c r="Q505" s="277">
        <v>1000</v>
      </c>
      <c r="R505" s="276">
        <v>0.01</v>
      </c>
      <c r="S505" s="276">
        <f t="shared" si="32"/>
        <v>10</v>
      </c>
      <c r="T505" s="276">
        <v>0.01</v>
      </c>
      <c r="U505" s="276">
        <v>0.01</v>
      </c>
      <c r="V505" s="276" t="s">
        <v>2450</v>
      </c>
      <c r="W505" s="276" t="s">
        <v>2450</v>
      </c>
      <c r="X505" s="276" t="s">
        <v>2450</v>
      </c>
      <c r="Y505" s="276" t="s">
        <v>2450</v>
      </c>
      <c r="Z505" s="276" t="s">
        <v>2450</v>
      </c>
      <c r="AA505" s="276" t="s">
        <v>2450</v>
      </c>
      <c r="AB505" s="276" t="s">
        <v>2450</v>
      </c>
      <c r="AC505" s="278">
        <v>0.33333333333333331</v>
      </c>
      <c r="AD505" s="278">
        <v>0.75</v>
      </c>
      <c r="AE505" s="278">
        <v>0.6875</v>
      </c>
      <c r="AF505" s="278" t="s">
        <v>2453</v>
      </c>
      <c r="AG505" s="276" t="s">
        <v>2454</v>
      </c>
      <c r="AH505" s="276" t="s">
        <v>2450</v>
      </c>
      <c r="AI505" s="276" t="s">
        <v>2450</v>
      </c>
      <c r="AJ505" s="279" t="s">
        <v>2450</v>
      </c>
      <c r="AK505" s="280" t="s">
        <v>2455</v>
      </c>
    </row>
    <row r="506" spans="1:37" ht="12.75" customHeight="1" x14ac:dyDescent="0.25">
      <c r="A506" s="132"/>
      <c r="B506" s="293" t="s">
        <v>6695</v>
      </c>
      <c r="C506" s="294" t="s">
        <v>6696</v>
      </c>
      <c r="D506" s="294" t="s">
        <v>6697</v>
      </c>
      <c r="E506" s="294">
        <v>1878</v>
      </c>
      <c r="F506" s="294" t="s">
        <v>6652</v>
      </c>
      <c r="G506" s="294" t="s">
        <v>6698</v>
      </c>
      <c r="H506" s="294" t="s">
        <v>6699</v>
      </c>
      <c r="I506" s="294" t="s">
        <v>6542</v>
      </c>
      <c r="J506" s="294" t="s">
        <v>2699</v>
      </c>
      <c r="K506" s="294" t="s">
        <v>6700</v>
      </c>
      <c r="L506" s="294" t="s">
        <v>6700</v>
      </c>
      <c r="M506" s="294" t="s">
        <v>6701</v>
      </c>
      <c r="N506" s="296" t="s">
        <v>2450</v>
      </c>
      <c r="O506" s="294" t="s">
        <v>2703</v>
      </c>
      <c r="P506" s="294" t="s">
        <v>2452</v>
      </c>
      <c r="Q506" s="294">
        <v>100</v>
      </c>
      <c r="R506" s="294">
        <v>0.01</v>
      </c>
      <c r="S506" s="294">
        <v>1</v>
      </c>
      <c r="T506" s="294">
        <v>0.01</v>
      </c>
      <c r="U506" s="294">
        <v>0.01</v>
      </c>
      <c r="V506" s="296" t="s">
        <v>2450</v>
      </c>
      <c r="W506" s="276" t="s">
        <v>2450</v>
      </c>
      <c r="X506" s="276" t="s">
        <v>2450</v>
      </c>
      <c r="Y506" s="276" t="s">
        <v>2450</v>
      </c>
      <c r="Z506" s="276" t="s">
        <v>2450</v>
      </c>
      <c r="AA506" s="276" t="s">
        <v>2450</v>
      </c>
      <c r="AB506" s="276" t="s">
        <v>2450</v>
      </c>
      <c r="AC506" s="297">
        <v>0.33333333333333298</v>
      </c>
      <c r="AD506" s="297">
        <v>0.75</v>
      </c>
      <c r="AE506" s="297">
        <v>0.64583333333333304</v>
      </c>
      <c r="AF506" s="297" t="s">
        <v>2453</v>
      </c>
      <c r="AG506" s="296" t="s">
        <v>2454</v>
      </c>
      <c r="AH506" s="276" t="s">
        <v>2470</v>
      </c>
      <c r="AI506" s="276" t="s">
        <v>2450</v>
      </c>
      <c r="AJ506" s="279" t="s">
        <v>2450</v>
      </c>
      <c r="AK506" s="280" t="s">
        <v>2704</v>
      </c>
    </row>
    <row r="507" spans="1:37" ht="12.75" customHeight="1" x14ac:dyDescent="0.25">
      <c r="A507" s="132"/>
      <c r="B507" s="275" t="s">
        <v>6702</v>
      </c>
      <c r="C507" s="276" t="s">
        <v>6703</v>
      </c>
      <c r="D507" s="276" t="s">
        <v>6704</v>
      </c>
      <c r="E507" s="276">
        <v>627</v>
      </c>
      <c r="F507" s="276" t="s">
        <v>6705</v>
      </c>
      <c r="G507" s="276" t="s">
        <v>6706</v>
      </c>
      <c r="H507" s="276" t="s">
        <v>6707</v>
      </c>
      <c r="I507" s="276" t="s">
        <v>2446</v>
      </c>
      <c r="J507" s="274" t="s">
        <v>2447</v>
      </c>
      <c r="K507" s="276" t="s">
        <v>6708</v>
      </c>
      <c r="L507" s="276" t="s">
        <v>6709</v>
      </c>
      <c r="M507" s="276" t="s">
        <v>2450</v>
      </c>
      <c r="N507" s="276" t="s">
        <v>2450</v>
      </c>
      <c r="O507" s="276" t="s">
        <v>2451</v>
      </c>
      <c r="P507" s="276" t="s">
        <v>2452</v>
      </c>
      <c r="Q507" s="277">
        <v>1000</v>
      </c>
      <c r="R507" s="276">
        <v>0.01</v>
      </c>
      <c r="S507" s="276">
        <f t="shared" ref="S507:S545" si="33">Q507*R507</f>
        <v>10</v>
      </c>
      <c r="T507" s="276">
        <v>0.01</v>
      </c>
      <c r="U507" s="276">
        <v>0.01</v>
      </c>
      <c r="V507" s="276" t="s">
        <v>2450</v>
      </c>
      <c r="W507" s="276" t="s">
        <v>2450</v>
      </c>
      <c r="X507" s="276" t="s">
        <v>2450</v>
      </c>
      <c r="Y507" s="276" t="s">
        <v>2450</v>
      </c>
      <c r="Z507" s="276" t="s">
        <v>2450</v>
      </c>
      <c r="AA507" s="276" t="s">
        <v>2450</v>
      </c>
      <c r="AB507" s="276" t="s">
        <v>2450</v>
      </c>
      <c r="AC507" s="278">
        <v>0.33333333333333331</v>
      </c>
      <c r="AD507" s="278">
        <v>0.75</v>
      </c>
      <c r="AE507" s="278">
        <v>0.6875</v>
      </c>
      <c r="AF507" s="278" t="s">
        <v>2453</v>
      </c>
      <c r="AG507" s="276" t="s">
        <v>2454</v>
      </c>
      <c r="AH507" s="276" t="s">
        <v>2450</v>
      </c>
      <c r="AI507" s="276" t="s">
        <v>2450</v>
      </c>
      <c r="AJ507" s="279" t="s">
        <v>2450</v>
      </c>
      <c r="AK507" s="280" t="s">
        <v>2455</v>
      </c>
    </row>
    <row r="508" spans="1:37" ht="12.75" customHeight="1" x14ac:dyDescent="0.25">
      <c r="A508" s="132"/>
      <c r="B508" s="275" t="s">
        <v>6710</v>
      </c>
      <c r="C508" s="276" t="s">
        <v>6711</v>
      </c>
      <c r="D508" s="276" t="s">
        <v>6712</v>
      </c>
      <c r="E508" s="276">
        <v>627</v>
      </c>
      <c r="F508" s="276" t="s">
        <v>6713</v>
      </c>
      <c r="G508" s="276" t="s">
        <v>6714</v>
      </c>
      <c r="H508" s="276" t="s">
        <v>6715</v>
      </c>
      <c r="I508" s="276" t="s">
        <v>2446</v>
      </c>
      <c r="J508" s="274" t="s">
        <v>2447</v>
      </c>
      <c r="K508" s="276" t="s">
        <v>6716</v>
      </c>
      <c r="L508" s="276" t="s">
        <v>6717</v>
      </c>
      <c r="M508" s="276" t="s">
        <v>2450</v>
      </c>
      <c r="N508" s="276" t="s">
        <v>2450</v>
      </c>
      <c r="O508" s="276" t="s">
        <v>2451</v>
      </c>
      <c r="P508" s="276" t="s">
        <v>2452</v>
      </c>
      <c r="Q508" s="277">
        <v>1000</v>
      </c>
      <c r="R508" s="276">
        <v>0.01</v>
      </c>
      <c r="S508" s="276">
        <f t="shared" si="33"/>
        <v>10</v>
      </c>
      <c r="T508" s="276">
        <v>0.01</v>
      </c>
      <c r="U508" s="276">
        <v>0.01</v>
      </c>
      <c r="V508" s="276" t="s">
        <v>2450</v>
      </c>
      <c r="W508" s="276" t="s">
        <v>2450</v>
      </c>
      <c r="X508" s="276" t="s">
        <v>2450</v>
      </c>
      <c r="Y508" s="276" t="s">
        <v>2450</v>
      </c>
      <c r="Z508" s="276" t="s">
        <v>2450</v>
      </c>
      <c r="AA508" s="276" t="s">
        <v>2450</v>
      </c>
      <c r="AB508" s="276" t="s">
        <v>2450</v>
      </c>
      <c r="AC508" s="278">
        <v>0.33333333333333331</v>
      </c>
      <c r="AD508" s="278">
        <v>0.75</v>
      </c>
      <c r="AE508" s="278">
        <v>0.6875</v>
      </c>
      <c r="AF508" s="278" t="s">
        <v>2453</v>
      </c>
      <c r="AG508" s="276" t="s">
        <v>2454</v>
      </c>
      <c r="AH508" s="276" t="s">
        <v>2450</v>
      </c>
      <c r="AI508" s="276" t="s">
        <v>2450</v>
      </c>
      <c r="AJ508" s="279" t="s">
        <v>2450</v>
      </c>
      <c r="AK508" s="280" t="s">
        <v>2455</v>
      </c>
    </row>
    <row r="509" spans="1:37" s="166" customFormat="1" ht="12.75" customHeight="1" x14ac:dyDescent="0.25">
      <c r="A509" s="165"/>
      <c r="B509" s="275" t="s">
        <v>6718</v>
      </c>
      <c r="C509" s="276" t="s">
        <v>6719</v>
      </c>
      <c r="D509" s="276" t="s">
        <v>6720</v>
      </c>
      <c r="E509" s="276">
        <v>762</v>
      </c>
      <c r="F509" s="276" t="s">
        <v>6721</v>
      </c>
      <c r="G509" s="276" t="s">
        <v>6722</v>
      </c>
      <c r="H509" s="276" t="s">
        <v>6723</v>
      </c>
      <c r="I509" s="276" t="s">
        <v>2586</v>
      </c>
      <c r="J509" s="274" t="s">
        <v>2587</v>
      </c>
      <c r="K509" s="276" t="s">
        <v>6724</v>
      </c>
      <c r="L509" s="276" t="s">
        <v>6725</v>
      </c>
      <c r="M509" s="276" t="s">
        <v>6726</v>
      </c>
      <c r="N509" s="276" t="s">
        <v>2450</v>
      </c>
      <c r="O509" s="276" t="s">
        <v>2467</v>
      </c>
      <c r="P509" s="276" t="s">
        <v>2452</v>
      </c>
      <c r="Q509" s="277">
        <v>100</v>
      </c>
      <c r="R509" s="276">
        <v>1E-4</v>
      </c>
      <c r="S509" s="276">
        <f t="shared" si="33"/>
        <v>0.01</v>
      </c>
      <c r="T509" s="276">
        <v>1E-4</v>
      </c>
      <c r="U509" s="276">
        <v>1E-4</v>
      </c>
      <c r="V509" s="276" t="s">
        <v>2450</v>
      </c>
      <c r="W509" s="276" t="s">
        <v>2450</v>
      </c>
      <c r="X509" s="276" t="s">
        <v>2450</v>
      </c>
      <c r="Y509" s="276" t="s">
        <v>2450</v>
      </c>
      <c r="Z509" s="276" t="s">
        <v>2450</v>
      </c>
      <c r="AA509" s="276" t="s">
        <v>2450</v>
      </c>
      <c r="AB509" s="276" t="s">
        <v>2450</v>
      </c>
      <c r="AC509" s="278">
        <v>0.33333333333333331</v>
      </c>
      <c r="AD509" s="278">
        <v>0.75</v>
      </c>
      <c r="AE509" s="278">
        <v>0.6875</v>
      </c>
      <c r="AF509" s="278" t="s">
        <v>2453</v>
      </c>
      <c r="AG509" s="276" t="s">
        <v>2454</v>
      </c>
      <c r="AH509" s="276" t="s">
        <v>2470</v>
      </c>
      <c r="AI509" s="276" t="s">
        <v>2450</v>
      </c>
      <c r="AJ509" s="279" t="s">
        <v>2450</v>
      </c>
      <c r="AK509" s="280" t="s">
        <v>2591</v>
      </c>
    </row>
    <row r="510" spans="1:37" ht="12.75" customHeight="1" x14ac:dyDescent="0.25">
      <c r="A510" s="132"/>
      <c r="B510" s="275" t="s">
        <v>187</v>
      </c>
      <c r="C510" s="276" t="s">
        <v>6727</v>
      </c>
      <c r="D510" s="276" t="s">
        <v>6728</v>
      </c>
      <c r="E510" s="276">
        <v>257</v>
      </c>
      <c r="F510" s="276" t="s">
        <v>6729</v>
      </c>
      <c r="G510" s="276" t="s">
        <v>6730</v>
      </c>
      <c r="H510" s="276" t="s">
        <v>6731</v>
      </c>
      <c r="I510" s="276" t="s">
        <v>2478</v>
      </c>
      <c r="J510" s="274" t="s">
        <v>2479</v>
      </c>
      <c r="K510" s="276" t="s">
        <v>6732</v>
      </c>
      <c r="L510" s="276" t="s">
        <v>6733</v>
      </c>
      <c r="M510" s="276" t="s">
        <v>6734</v>
      </c>
      <c r="N510" s="276" t="s">
        <v>2450</v>
      </c>
      <c r="O510" s="276" t="s">
        <v>2483</v>
      </c>
      <c r="P510" s="276" t="s">
        <v>2452</v>
      </c>
      <c r="Q510" s="277">
        <v>100</v>
      </c>
      <c r="R510" s="276">
        <v>1E-3</v>
      </c>
      <c r="S510" s="276">
        <f t="shared" si="33"/>
        <v>0.1</v>
      </c>
      <c r="T510" s="276">
        <v>1E-3</v>
      </c>
      <c r="U510" s="276">
        <v>1E-3</v>
      </c>
      <c r="V510" s="276" t="s">
        <v>2450</v>
      </c>
      <c r="W510" s="276" t="s">
        <v>2450</v>
      </c>
      <c r="X510" s="276" t="s">
        <v>2450</v>
      </c>
      <c r="Y510" s="276" t="s">
        <v>2450</v>
      </c>
      <c r="Z510" s="276" t="s">
        <v>2450</v>
      </c>
      <c r="AA510" s="276" t="s">
        <v>2450</v>
      </c>
      <c r="AB510" s="276" t="s">
        <v>2450</v>
      </c>
      <c r="AC510" s="278">
        <v>0.33333333333333331</v>
      </c>
      <c r="AD510" s="278">
        <v>0.75</v>
      </c>
      <c r="AE510" s="278">
        <v>0.6875</v>
      </c>
      <c r="AF510" s="278" t="s">
        <v>2453</v>
      </c>
      <c r="AG510" s="276" t="s">
        <v>2454</v>
      </c>
      <c r="AH510" s="276" t="s">
        <v>2470</v>
      </c>
      <c r="AI510" s="276" t="s">
        <v>2450</v>
      </c>
      <c r="AJ510" s="279" t="s">
        <v>2450</v>
      </c>
      <c r="AK510" s="280" t="s">
        <v>2484</v>
      </c>
    </row>
    <row r="511" spans="1:37" ht="12.75" customHeight="1" x14ac:dyDescent="0.25">
      <c r="A511" s="132"/>
      <c r="B511" s="275" t="s">
        <v>6735</v>
      </c>
      <c r="C511" s="276" t="s">
        <v>6736</v>
      </c>
      <c r="D511" s="276" t="s">
        <v>6737</v>
      </c>
      <c r="E511" s="276">
        <v>627</v>
      </c>
      <c r="F511" s="276" t="s">
        <v>6738</v>
      </c>
      <c r="G511" s="276" t="s">
        <v>6739</v>
      </c>
      <c r="H511" s="276" t="s">
        <v>6740</v>
      </c>
      <c r="I511" s="276" t="s">
        <v>2446</v>
      </c>
      <c r="J511" s="274" t="s">
        <v>6741</v>
      </c>
      <c r="K511" s="276" t="s">
        <v>6742</v>
      </c>
      <c r="L511" s="276" t="s">
        <v>6743</v>
      </c>
      <c r="M511" s="276" t="s">
        <v>2450</v>
      </c>
      <c r="N511" s="276" t="s">
        <v>2450</v>
      </c>
      <c r="O511" s="276" t="s">
        <v>2451</v>
      </c>
      <c r="P511" s="276" t="s">
        <v>2452</v>
      </c>
      <c r="Q511" s="277">
        <v>1000</v>
      </c>
      <c r="R511" s="276">
        <v>0.01</v>
      </c>
      <c r="S511" s="276">
        <f t="shared" si="33"/>
        <v>10</v>
      </c>
      <c r="T511" s="276">
        <v>0.01</v>
      </c>
      <c r="U511" s="276">
        <v>0.01</v>
      </c>
      <c r="V511" s="276" t="s">
        <v>2450</v>
      </c>
      <c r="W511" s="276" t="s">
        <v>2450</v>
      </c>
      <c r="X511" s="276" t="s">
        <v>2450</v>
      </c>
      <c r="Y511" s="276" t="s">
        <v>2450</v>
      </c>
      <c r="Z511" s="276" t="s">
        <v>2450</v>
      </c>
      <c r="AA511" s="276" t="s">
        <v>2450</v>
      </c>
      <c r="AB511" s="276" t="s">
        <v>2450</v>
      </c>
      <c r="AC511" s="278">
        <v>0.33333333333333331</v>
      </c>
      <c r="AD511" s="278">
        <v>0.75</v>
      </c>
      <c r="AE511" s="278">
        <v>0.6875</v>
      </c>
      <c r="AF511" s="278" t="s">
        <v>2453</v>
      </c>
      <c r="AG511" s="276" t="s">
        <v>2454</v>
      </c>
      <c r="AH511" s="276" t="s">
        <v>2450</v>
      </c>
      <c r="AI511" s="276" t="s">
        <v>2450</v>
      </c>
      <c r="AJ511" s="279" t="s">
        <v>2450</v>
      </c>
      <c r="AK511" s="280" t="s">
        <v>2455</v>
      </c>
    </row>
    <row r="512" spans="1:37" ht="12.75" customHeight="1" x14ac:dyDescent="0.25">
      <c r="A512" s="132"/>
      <c r="B512" s="290" t="s">
        <v>6744</v>
      </c>
      <c r="C512" s="276" t="s">
        <v>6736</v>
      </c>
      <c r="D512" s="276" t="s">
        <v>6745</v>
      </c>
      <c r="E512" s="276">
        <v>788</v>
      </c>
      <c r="F512" s="276" t="s">
        <v>6746</v>
      </c>
      <c r="G512" s="276" t="s">
        <v>6747</v>
      </c>
      <c r="H512" s="276" t="s">
        <v>6748</v>
      </c>
      <c r="I512" s="276" t="s">
        <v>2606</v>
      </c>
      <c r="J512" s="274" t="s">
        <v>6749</v>
      </c>
      <c r="K512" s="276" t="s">
        <v>6750</v>
      </c>
      <c r="L512" s="276" t="s">
        <v>6751</v>
      </c>
      <c r="M512" s="276" t="s">
        <v>6752</v>
      </c>
      <c r="N512" s="291" t="s">
        <v>6750</v>
      </c>
      <c r="O512" s="276" t="s">
        <v>2467</v>
      </c>
      <c r="P512" s="276" t="s">
        <v>2452</v>
      </c>
      <c r="Q512" s="277">
        <v>100</v>
      </c>
      <c r="R512" s="276">
        <v>1E-4</v>
      </c>
      <c r="S512" s="276">
        <f t="shared" si="33"/>
        <v>0.01</v>
      </c>
      <c r="T512" s="276">
        <v>1E-4</v>
      </c>
      <c r="U512" s="276">
        <v>1E-4</v>
      </c>
      <c r="V512" s="276" t="s">
        <v>2529</v>
      </c>
      <c r="W512" s="276">
        <v>1E-4</v>
      </c>
      <c r="X512" s="276">
        <v>100</v>
      </c>
      <c r="Y512" s="276">
        <v>0.01</v>
      </c>
      <c r="Z512" s="276">
        <v>1E-4</v>
      </c>
      <c r="AA512" s="276">
        <v>1E-4</v>
      </c>
      <c r="AB512" s="292" t="s">
        <v>2530</v>
      </c>
      <c r="AC512" s="278">
        <v>0.33333333333333331</v>
      </c>
      <c r="AD512" s="278">
        <v>0.75</v>
      </c>
      <c r="AE512" s="278">
        <v>0.6875</v>
      </c>
      <c r="AF512" s="278" t="s">
        <v>2453</v>
      </c>
      <c r="AG512" s="276" t="s">
        <v>2454</v>
      </c>
      <c r="AH512" s="276" t="s">
        <v>2470</v>
      </c>
      <c r="AI512" s="276" t="s">
        <v>2450</v>
      </c>
      <c r="AJ512" s="279" t="s">
        <v>2450</v>
      </c>
      <c r="AK512" s="280" t="s">
        <v>2611</v>
      </c>
    </row>
    <row r="513" spans="1:37" ht="12.75" customHeight="1" x14ac:dyDescent="0.25">
      <c r="A513" s="132"/>
      <c r="B513" s="290" t="s">
        <v>548</v>
      </c>
      <c r="C513" s="276" t="s">
        <v>6753</v>
      </c>
      <c r="D513" s="276" t="s">
        <v>6754</v>
      </c>
      <c r="E513" s="276">
        <v>762</v>
      </c>
      <c r="F513" s="276" t="s">
        <v>6755</v>
      </c>
      <c r="G513" s="276" t="s">
        <v>6756</v>
      </c>
      <c r="H513" s="276" t="s">
        <v>6757</v>
      </c>
      <c r="I513" s="276" t="s">
        <v>2586</v>
      </c>
      <c r="J513" s="274" t="s">
        <v>2587</v>
      </c>
      <c r="K513" s="276" t="s">
        <v>6758</v>
      </c>
      <c r="L513" s="276" t="s">
        <v>6759</v>
      </c>
      <c r="M513" s="276" t="s">
        <v>6760</v>
      </c>
      <c r="N513" s="276" t="s">
        <v>2450</v>
      </c>
      <c r="O513" s="276" t="s">
        <v>2467</v>
      </c>
      <c r="P513" s="276" t="s">
        <v>2452</v>
      </c>
      <c r="Q513" s="277">
        <v>100</v>
      </c>
      <c r="R513" s="276">
        <v>1E-4</v>
      </c>
      <c r="S513" s="276">
        <f t="shared" si="33"/>
        <v>0.01</v>
      </c>
      <c r="T513" s="276">
        <v>1E-4</v>
      </c>
      <c r="U513" s="276">
        <v>1E-4</v>
      </c>
      <c r="V513" s="276" t="s">
        <v>2529</v>
      </c>
      <c r="W513" s="276">
        <v>1E-4</v>
      </c>
      <c r="X513" s="276">
        <v>100</v>
      </c>
      <c r="Y513" s="276">
        <v>0.01</v>
      </c>
      <c r="Z513" s="276">
        <v>1E-4</v>
      </c>
      <c r="AA513" s="276">
        <v>1E-4</v>
      </c>
      <c r="AB513" s="292" t="s">
        <v>2530</v>
      </c>
      <c r="AC513" s="278">
        <v>0.33333333333333331</v>
      </c>
      <c r="AD513" s="278">
        <v>0.75</v>
      </c>
      <c r="AE513" s="278">
        <v>0.6875</v>
      </c>
      <c r="AF513" s="278" t="s">
        <v>2453</v>
      </c>
      <c r="AG513" s="276" t="s">
        <v>2454</v>
      </c>
      <c r="AH513" s="276" t="s">
        <v>2470</v>
      </c>
      <c r="AI513" s="276" t="s">
        <v>2450</v>
      </c>
      <c r="AJ513" s="279" t="s">
        <v>2450</v>
      </c>
      <c r="AK513" s="280" t="s">
        <v>2591</v>
      </c>
    </row>
    <row r="514" spans="1:37" ht="12.75" customHeight="1" x14ac:dyDescent="0.25">
      <c r="A514" s="132"/>
      <c r="B514" s="275" t="s">
        <v>862</v>
      </c>
      <c r="C514" s="276" t="s">
        <v>6761</v>
      </c>
      <c r="D514" s="276" t="s">
        <v>6762</v>
      </c>
      <c r="E514" s="276">
        <v>257</v>
      </c>
      <c r="F514" s="276" t="s">
        <v>6763</v>
      </c>
      <c r="G514" s="276" t="s">
        <v>6764</v>
      </c>
      <c r="H514" s="276" t="s">
        <v>6765</v>
      </c>
      <c r="I514" s="276" t="s">
        <v>2478</v>
      </c>
      <c r="J514" s="274" t="s">
        <v>2479</v>
      </c>
      <c r="K514" s="276" t="s">
        <v>6766</v>
      </c>
      <c r="L514" s="276" t="s">
        <v>6767</v>
      </c>
      <c r="M514" s="276" t="s">
        <v>6768</v>
      </c>
      <c r="N514" s="276" t="s">
        <v>2450</v>
      </c>
      <c r="O514" s="276" t="s">
        <v>2483</v>
      </c>
      <c r="P514" s="276" t="s">
        <v>2452</v>
      </c>
      <c r="Q514" s="277">
        <v>100</v>
      </c>
      <c r="R514" s="276">
        <v>1E-3</v>
      </c>
      <c r="S514" s="276">
        <f t="shared" si="33"/>
        <v>0.1</v>
      </c>
      <c r="T514" s="276">
        <v>1E-3</v>
      </c>
      <c r="U514" s="276">
        <v>1E-3</v>
      </c>
      <c r="V514" s="276" t="s">
        <v>2450</v>
      </c>
      <c r="W514" s="276" t="s">
        <v>2450</v>
      </c>
      <c r="X514" s="276" t="s">
        <v>2450</v>
      </c>
      <c r="Y514" s="276" t="s">
        <v>2450</v>
      </c>
      <c r="Z514" s="276" t="s">
        <v>2450</v>
      </c>
      <c r="AA514" s="276" t="s">
        <v>2450</v>
      </c>
      <c r="AB514" s="276" t="s">
        <v>2450</v>
      </c>
      <c r="AC514" s="278">
        <v>0.33333333333333331</v>
      </c>
      <c r="AD514" s="278">
        <v>0.75</v>
      </c>
      <c r="AE514" s="278">
        <v>0.6875</v>
      </c>
      <c r="AF514" s="278" t="s">
        <v>2453</v>
      </c>
      <c r="AG514" s="276" t="s">
        <v>2454</v>
      </c>
      <c r="AH514" s="276" t="s">
        <v>2470</v>
      </c>
      <c r="AI514" s="276" t="s">
        <v>2450</v>
      </c>
      <c r="AJ514" s="279" t="s">
        <v>2450</v>
      </c>
      <c r="AK514" s="280" t="s">
        <v>2484</v>
      </c>
    </row>
    <row r="515" spans="1:37" ht="12.75" customHeight="1" x14ac:dyDescent="0.25">
      <c r="A515" s="132"/>
      <c r="B515" s="275" t="s">
        <v>6769</v>
      </c>
      <c r="C515" s="276" t="s">
        <v>6770</v>
      </c>
      <c r="D515" s="276" t="s">
        <v>6771</v>
      </c>
      <c r="E515" s="276">
        <v>725</v>
      </c>
      <c r="F515" s="276" t="s">
        <v>6772</v>
      </c>
      <c r="G515" s="276" t="s">
        <v>6773</v>
      </c>
      <c r="H515" s="276" t="s">
        <v>6774</v>
      </c>
      <c r="I515" s="276" t="s">
        <v>2490</v>
      </c>
      <c r="J515" s="274" t="s">
        <v>2491</v>
      </c>
      <c r="K515" s="276" t="s">
        <v>6775</v>
      </c>
      <c r="L515" s="276" t="s">
        <v>6776</v>
      </c>
      <c r="M515" s="276" t="s">
        <v>6777</v>
      </c>
      <c r="N515" s="276" t="s">
        <v>2450</v>
      </c>
      <c r="O515" s="276" t="s">
        <v>2495</v>
      </c>
      <c r="P515" s="276" t="s">
        <v>2452</v>
      </c>
      <c r="Q515" s="277">
        <v>100</v>
      </c>
      <c r="R515" s="276">
        <v>1E-4</v>
      </c>
      <c r="S515" s="276">
        <f t="shared" si="33"/>
        <v>0.01</v>
      </c>
      <c r="T515" s="276">
        <v>1E-4</v>
      </c>
      <c r="U515" s="276">
        <v>1E-4</v>
      </c>
      <c r="V515" s="276" t="s">
        <v>2450</v>
      </c>
      <c r="W515" s="276" t="s">
        <v>2450</v>
      </c>
      <c r="X515" s="276" t="s">
        <v>2450</v>
      </c>
      <c r="Y515" s="276" t="s">
        <v>2450</v>
      </c>
      <c r="Z515" s="276" t="s">
        <v>2450</v>
      </c>
      <c r="AA515" s="276" t="s">
        <v>2450</v>
      </c>
      <c r="AB515" s="276" t="s">
        <v>2450</v>
      </c>
      <c r="AC515" s="278">
        <v>0.33333333333333331</v>
      </c>
      <c r="AD515" s="278">
        <v>0.75</v>
      </c>
      <c r="AE515" s="278">
        <v>0.6875</v>
      </c>
      <c r="AF515" s="278" t="s">
        <v>2453</v>
      </c>
      <c r="AG515" s="276" t="s">
        <v>2454</v>
      </c>
      <c r="AH515" s="276" t="s">
        <v>2470</v>
      </c>
      <c r="AI515" s="276" t="s">
        <v>2450</v>
      </c>
      <c r="AJ515" s="279" t="s">
        <v>2450</v>
      </c>
      <c r="AK515" s="280" t="s">
        <v>2496</v>
      </c>
    </row>
    <row r="516" spans="1:37" ht="12.75" customHeight="1" x14ac:dyDescent="0.25">
      <c r="A516" s="132"/>
      <c r="B516" s="275" t="s">
        <v>6778</v>
      </c>
      <c r="C516" s="276" t="s">
        <v>6779</v>
      </c>
      <c r="D516" s="276" t="s">
        <v>6780</v>
      </c>
      <c r="E516" s="276">
        <v>725</v>
      </c>
      <c r="F516" s="276" t="s">
        <v>6781</v>
      </c>
      <c r="G516" s="276" t="s">
        <v>6782</v>
      </c>
      <c r="H516" s="276" t="s">
        <v>6783</v>
      </c>
      <c r="I516" s="276" t="s">
        <v>2490</v>
      </c>
      <c r="J516" s="274" t="s">
        <v>2491</v>
      </c>
      <c r="K516" s="276" t="s">
        <v>6784</v>
      </c>
      <c r="L516" s="276" t="s">
        <v>6785</v>
      </c>
      <c r="M516" s="276" t="s">
        <v>6786</v>
      </c>
      <c r="N516" s="276" t="s">
        <v>2450</v>
      </c>
      <c r="O516" s="276" t="s">
        <v>2495</v>
      </c>
      <c r="P516" s="276" t="s">
        <v>2452</v>
      </c>
      <c r="Q516" s="277">
        <v>100</v>
      </c>
      <c r="R516" s="276">
        <v>1E-4</v>
      </c>
      <c r="S516" s="276">
        <f t="shared" si="33"/>
        <v>0.01</v>
      </c>
      <c r="T516" s="276">
        <v>1E-4</v>
      </c>
      <c r="U516" s="276">
        <v>1E-4</v>
      </c>
      <c r="V516" s="276" t="s">
        <v>2450</v>
      </c>
      <c r="W516" s="276" t="s">
        <v>2450</v>
      </c>
      <c r="X516" s="276" t="s">
        <v>2450</v>
      </c>
      <c r="Y516" s="276" t="s">
        <v>2450</v>
      </c>
      <c r="Z516" s="276" t="s">
        <v>2450</v>
      </c>
      <c r="AA516" s="276" t="s">
        <v>2450</v>
      </c>
      <c r="AB516" s="276" t="s">
        <v>2450</v>
      </c>
      <c r="AC516" s="278">
        <v>0.33333333333333331</v>
      </c>
      <c r="AD516" s="278">
        <v>0.75</v>
      </c>
      <c r="AE516" s="278">
        <v>0.6875</v>
      </c>
      <c r="AF516" s="278" t="s">
        <v>2453</v>
      </c>
      <c r="AG516" s="276" t="s">
        <v>2454</v>
      </c>
      <c r="AH516" s="276" t="s">
        <v>2470</v>
      </c>
      <c r="AI516" s="276" t="s">
        <v>2450</v>
      </c>
      <c r="AJ516" s="279" t="s">
        <v>2450</v>
      </c>
      <c r="AK516" s="280" t="s">
        <v>2496</v>
      </c>
    </row>
    <row r="517" spans="1:37" ht="12.75" customHeight="1" x14ac:dyDescent="0.25">
      <c r="A517" s="132"/>
      <c r="B517" s="275" t="s">
        <v>6787</v>
      </c>
      <c r="C517" s="276" t="s">
        <v>6788</v>
      </c>
      <c r="D517" s="276" t="s">
        <v>6789</v>
      </c>
      <c r="E517" s="276">
        <v>725</v>
      </c>
      <c r="F517" s="276" t="s">
        <v>6790</v>
      </c>
      <c r="G517" s="276" t="s">
        <v>6791</v>
      </c>
      <c r="H517" s="276" t="s">
        <v>6792</v>
      </c>
      <c r="I517" s="276" t="s">
        <v>2490</v>
      </c>
      <c r="J517" s="274" t="s">
        <v>2491</v>
      </c>
      <c r="K517" s="276" t="s">
        <v>6793</v>
      </c>
      <c r="L517" s="276" t="s">
        <v>6794</v>
      </c>
      <c r="M517" s="276" t="s">
        <v>6795</v>
      </c>
      <c r="N517" s="276" t="s">
        <v>2450</v>
      </c>
      <c r="O517" s="276" t="s">
        <v>2495</v>
      </c>
      <c r="P517" s="276" t="s">
        <v>2452</v>
      </c>
      <c r="Q517" s="277">
        <v>100</v>
      </c>
      <c r="R517" s="276">
        <v>1E-4</v>
      </c>
      <c r="S517" s="276">
        <f t="shared" si="33"/>
        <v>0.01</v>
      </c>
      <c r="T517" s="276">
        <v>1E-4</v>
      </c>
      <c r="U517" s="276">
        <v>1E-4</v>
      </c>
      <c r="V517" s="276" t="s">
        <v>2450</v>
      </c>
      <c r="W517" s="276" t="s">
        <v>2450</v>
      </c>
      <c r="X517" s="276" t="s">
        <v>2450</v>
      </c>
      <c r="Y517" s="276" t="s">
        <v>2450</v>
      </c>
      <c r="Z517" s="276" t="s">
        <v>2450</v>
      </c>
      <c r="AA517" s="276" t="s">
        <v>2450</v>
      </c>
      <c r="AB517" s="276" t="s">
        <v>2450</v>
      </c>
      <c r="AC517" s="278">
        <v>0.33333333333333331</v>
      </c>
      <c r="AD517" s="278">
        <v>0.75</v>
      </c>
      <c r="AE517" s="278">
        <v>0.6875</v>
      </c>
      <c r="AF517" s="278" t="s">
        <v>2453</v>
      </c>
      <c r="AG517" s="276" t="s">
        <v>2454</v>
      </c>
      <c r="AH517" s="276" t="s">
        <v>2470</v>
      </c>
      <c r="AI517" s="276" t="s">
        <v>2450</v>
      </c>
      <c r="AJ517" s="279" t="s">
        <v>2450</v>
      </c>
      <c r="AK517" s="280" t="s">
        <v>2496</v>
      </c>
    </row>
    <row r="518" spans="1:37" ht="12.75" customHeight="1" x14ac:dyDescent="0.25">
      <c r="A518" s="132"/>
      <c r="B518" s="275" t="s">
        <v>6796</v>
      </c>
      <c r="C518" s="276" t="s">
        <v>6797</v>
      </c>
      <c r="D518" s="276" t="s">
        <v>6798</v>
      </c>
      <c r="E518" s="276">
        <v>627</v>
      </c>
      <c r="F518" s="276" t="s">
        <v>6799</v>
      </c>
      <c r="G518" s="276" t="s">
        <v>6800</v>
      </c>
      <c r="H518" s="276" t="s">
        <v>6801</v>
      </c>
      <c r="I518" s="276" t="s">
        <v>2446</v>
      </c>
      <c r="J518" s="274" t="s">
        <v>2447</v>
      </c>
      <c r="K518" s="276" t="s">
        <v>6802</v>
      </c>
      <c r="L518" s="276" t="s">
        <v>6803</v>
      </c>
      <c r="M518" s="276" t="s">
        <v>2450</v>
      </c>
      <c r="N518" s="276" t="s">
        <v>2450</v>
      </c>
      <c r="O518" s="276" t="s">
        <v>2451</v>
      </c>
      <c r="P518" s="276" t="s">
        <v>2452</v>
      </c>
      <c r="Q518" s="277">
        <v>1000</v>
      </c>
      <c r="R518" s="276">
        <v>0.01</v>
      </c>
      <c r="S518" s="276">
        <f t="shared" si="33"/>
        <v>10</v>
      </c>
      <c r="T518" s="276">
        <v>0.01</v>
      </c>
      <c r="U518" s="276">
        <v>0.01</v>
      </c>
      <c r="V518" s="276" t="s">
        <v>2450</v>
      </c>
      <c r="W518" s="276" t="s">
        <v>2450</v>
      </c>
      <c r="X518" s="276" t="s">
        <v>2450</v>
      </c>
      <c r="Y518" s="276" t="s">
        <v>2450</v>
      </c>
      <c r="Z518" s="276" t="s">
        <v>2450</v>
      </c>
      <c r="AA518" s="276" t="s">
        <v>2450</v>
      </c>
      <c r="AB518" s="276" t="s">
        <v>2450</v>
      </c>
      <c r="AC518" s="278">
        <v>0.33333333333333331</v>
      </c>
      <c r="AD518" s="278">
        <v>0.75</v>
      </c>
      <c r="AE518" s="278">
        <v>0.6875</v>
      </c>
      <c r="AF518" s="278" t="s">
        <v>2453</v>
      </c>
      <c r="AG518" s="276" t="s">
        <v>2454</v>
      </c>
      <c r="AH518" s="276" t="s">
        <v>2450</v>
      </c>
      <c r="AI518" s="276" t="s">
        <v>2450</v>
      </c>
      <c r="AJ518" s="279" t="s">
        <v>2450</v>
      </c>
      <c r="AK518" s="280" t="s">
        <v>2455</v>
      </c>
    </row>
    <row r="519" spans="1:37" ht="12.75" customHeight="1" x14ac:dyDescent="0.25">
      <c r="A519" s="132"/>
      <c r="B519" s="275" t="s">
        <v>6804</v>
      </c>
      <c r="C519" s="276" t="s">
        <v>6805</v>
      </c>
      <c r="D519" s="276" t="s">
        <v>6806</v>
      </c>
      <c r="E519" s="276">
        <v>627</v>
      </c>
      <c r="F519" s="276" t="s">
        <v>6807</v>
      </c>
      <c r="G519" s="276" t="s">
        <v>6808</v>
      </c>
      <c r="H519" s="276" t="s">
        <v>6809</v>
      </c>
      <c r="I519" s="276" t="s">
        <v>2446</v>
      </c>
      <c r="J519" s="274" t="s">
        <v>2447</v>
      </c>
      <c r="K519" s="276" t="s">
        <v>6810</v>
      </c>
      <c r="L519" s="276" t="s">
        <v>6811</v>
      </c>
      <c r="M519" s="276" t="s">
        <v>2450</v>
      </c>
      <c r="N519" s="276" t="s">
        <v>2450</v>
      </c>
      <c r="O519" s="276" t="s">
        <v>2451</v>
      </c>
      <c r="P519" s="276" t="s">
        <v>2452</v>
      </c>
      <c r="Q519" s="277">
        <v>1000</v>
      </c>
      <c r="R519" s="276">
        <v>0.01</v>
      </c>
      <c r="S519" s="276">
        <f t="shared" si="33"/>
        <v>10</v>
      </c>
      <c r="T519" s="276">
        <v>0.01</v>
      </c>
      <c r="U519" s="276">
        <v>0.01</v>
      </c>
      <c r="V519" s="276" t="s">
        <v>2450</v>
      </c>
      <c r="W519" s="276" t="s">
        <v>2450</v>
      </c>
      <c r="X519" s="276" t="s">
        <v>2450</v>
      </c>
      <c r="Y519" s="276" t="s">
        <v>2450</v>
      </c>
      <c r="Z519" s="276" t="s">
        <v>2450</v>
      </c>
      <c r="AA519" s="276" t="s">
        <v>2450</v>
      </c>
      <c r="AB519" s="276" t="s">
        <v>2450</v>
      </c>
      <c r="AC519" s="278">
        <v>0.33333333333333331</v>
      </c>
      <c r="AD519" s="278">
        <v>0.75</v>
      </c>
      <c r="AE519" s="278">
        <v>0.6875</v>
      </c>
      <c r="AF519" s="278" t="s">
        <v>2453</v>
      </c>
      <c r="AG519" s="276" t="s">
        <v>2454</v>
      </c>
      <c r="AH519" s="276" t="s">
        <v>2450</v>
      </c>
      <c r="AI519" s="276" t="s">
        <v>2450</v>
      </c>
      <c r="AJ519" s="279" t="s">
        <v>2450</v>
      </c>
      <c r="AK519" s="280" t="s">
        <v>2455</v>
      </c>
    </row>
    <row r="520" spans="1:37" ht="12.75" customHeight="1" x14ac:dyDescent="0.25">
      <c r="A520" s="132"/>
      <c r="B520" s="290" t="s">
        <v>1172</v>
      </c>
      <c r="C520" s="276" t="s">
        <v>6812</v>
      </c>
      <c r="D520" s="276" t="s">
        <v>6813</v>
      </c>
      <c r="E520" s="276">
        <v>2500</v>
      </c>
      <c r="F520" s="276" t="s">
        <v>6814</v>
      </c>
      <c r="G520" s="276" t="s">
        <v>6815</v>
      </c>
      <c r="H520" s="276" t="s">
        <v>6816</v>
      </c>
      <c r="I520" s="276" t="s">
        <v>2462</v>
      </c>
      <c r="J520" s="274" t="s">
        <v>2463</v>
      </c>
      <c r="K520" s="276" t="s">
        <v>6817</v>
      </c>
      <c r="L520" s="276" t="s">
        <v>6818</v>
      </c>
      <c r="M520" s="276" t="s">
        <v>6819</v>
      </c>
      <c r="N520" s="291" t="s">
        <v>6820</v>
      </c>
      <c r="O520" s="276" t="s">
        <v>2467</v>
      </c>
      <c r="P520" s="276" t="s">
        <v>2468</v>
      </c>
      <c r="Q520" s="277">
        <v>1000</v>
      </c>
      <c r="R520" s="276">
        <v>1E-4</v>
      </c>
      <c r="S520" s="276">
        <f t="shared" si="33"/>
        <v>0.1</v>
      </c>
      <c r="T520" s="276">
        <v>1E-4</v>
      </c>
      <c r="U520" s="276">
        <v>1E-4</v>
      </c>
      <c r="V520" s="276" t="s">
        <v>2529</v>
      </c>
      <c r="W520" s="276">
        <v>1E-4</v>
      </c>
      <c r="X520" s="276">
        <v>1000</v>
      </c>
      <c r="Y520" s="276">
        <v>0.1</v>
      </c>
      <c r="Z520" s="276">
        <v>1E-4</v>
      </c>
      <c r="AA520" s="276">
        <v>1E-4</v>
      </c>
      <c r="AB520" s="299" t="s">
        <v>2970</v>
      </c>
      <c r="AC520" s="278">
        <v>0.33333333333333331</v>
      </c>
      <c r="AD520" s="278">
        <v>0.75</v>
      </c>
      <c r="AE520" s="278">
        <v>0.75</v>
      </c>
      <c r="AF520" s="278" t="s">
        <v>2469</v>
      </c>
      <c r="AG520" s="276" t="s">
        <v>2454</v>
      </c>
      <c r="AH520" s="276" t="s">
        <v>2470</v>
      </c>
      <c r="AI520" s="276" t="s">
        <v>2450</v>
      </c>
      <c r="AJ520" s="279" t="s">
        <v>2450</v>
      </c>
      <c r="AK520" s="280" t="s">
        <v>2471</v>
      </c>
    </row>
    <row r="521" spans="1:37" ht="12.75" customHeight="1" x14ac:dyDescent="0.25">
      <c r="A521" s="132"/>
      <c r="B521" s="275" t="s">
        <v>6821</v>
      </c>
      <c r="C521" s="276" t="s">
        <v>6822</v>
      </c>
      <c r="D521" s="276" t="s">
        <v>6823</v>
      </c>
      <c r="E521" s="276">
        <v>788</v>
      </c>
      <c r="F521" s="276" t="s">
        <v>6824</v>
      </c>
      <c r="G521" s="276" t="s">
        <v>6825</v>
      </c>
      <c r="H521" s="276" t="s">
        <v>6826</v>
      </c>
      <c r="I521" s="276" t="s">
        <v>2523</v>
      </c>
      <c r="J521" s="274" t="s">
        <v>2524</v>
      </c>
      <c r="K521" s="276" t="s">
        <v>6827</v>
      </c>
      <c r="L521" s="276" t="s">
        <v>6828</v>
      </c>
      <c r="M521" s="276" t="s">
        <v>6829</v>
      </c>
      <c r="N521" s="276" t="s">
        <v>2450</v>
      </c>
      <c r="O521" s="276" t="s">
        <v>2467</v>
      </c>
      <c r="P521" s="276" t="s">
        <v>2452</v>
      </c>
      <c r="Q521" s="277">
        <v>100</v>
      </c>
      <c r="R521" s="276">
        <v>1E-4</v>
      </c>
      <c r="S521" s="276">
        <f t="shared" si="33"/>
        <v>0.01</v>
      </c>
      <c r="T521" s="276">
        <v>1E-4</v>
      </c>
      <c r="U521" s="276">
        <v>1E-4</v>
      </c>
      <c r="V521" s="276" t="s">
        <v>2450</v>
      </c>
      <c r="W521" s="276" t="s">
        <v>2450</v>
      </c>
      <c r="X521" s="276" t="s">
        <v>2450</v>
      </c>
      <c r="Y521" s="276" t="s">
        <v>2450</v>
      </c>
      <c r="Z521" s="276" t="s">
        <v>2450</v>
      </c>
      <c r="AA521" s="276" t="s">
        <v>2450</v>
      </c>
      <c r="AB521" s="276" t="s">
        <v>2450</v>
      </c>
      <c r="AC521" s="278">
        <v>0.33333333333333331</v>
      </c>
      <c r="AD521" s="278">
        <v>0.75</v>
      </c>
      <c r="AE521" s="278">
        <v>0.6875</v>
      </c>
      <c r="AF521" s="278" t="s">
        <v>2453</v>
      </c>
      <c r="AG521" s="276" t="s">
        <v>2454</v>
      </c>
      <c r="AH521" s="276" t="s">
        <v>2470</v>
      </c>
      <c r="AI521" s="276" t="s">
        <v>2450</v>
      </c>
      <c r="AJ521" s="279" t="s">
        <v>2450</v>
      </c>
      <c r="AK521" s="280" t="s">
        <v>2531</v>
      </c>
    </row>
    <row r="522" spans="1:37" ht="12.75" customHeight="1" x14ac:dyDescent="0.25">
      <c r="A522" s="132"/>
      <c r="B522" s="290" t="s">
        <v>6830</v>
      </c>
      <c r="C522" s="276" t="s">
        <v>6831</v>
      </c>
      <c r="D522" s="276" t="s">
        <v>6832</v>
      </c>
      <c r="E522" s="276">
        <v>788</v>
      </c>
      <c r="F522" s="276" t="s">
        <v>6833</v>
      </c>
      <c r="G522" s="276" t="s">
        <v>6834</v>
      </c>
      <c r="H522" s="276" t="s">
        <v>6835</v>
      </c>
      <c r="I522" s="276" t="s">
        <v>2523</v>
      </c>
      <c r="J522" s="274" t="s">
        <v>2524</v>
      </c>
      <c r="K522" s="276" t="s">
        <v>6836</v>
      </c>
      <c r="L522" s="276" t="s">
        <v>6837</v>
      </c>
      <c r="M522" s="276" t="s">
        <v>6838</v>
      </c>
      <c r="N522" s="291" t="s">
        <v>6839</v>
      </c>
      <c r="O522" s="276" t="s">
        <v>2467</v>
      </c>
      <c r="P522" s="276" t="s">
        <v>2452</v>
      </c>
      <c r="Q522" s="277">
        <v>100</v>
      </c>
      <c r="R522" s="276">
        <v>1E-4</v>
      </c>
      <c r="S522" s="276">
        <f t="shared" si="33"/>
        <v>0.01</v>
      </c>
      <c r="T522" s="276">
        <v>1E-4</v>
      </c>
      <c r="U522" s="276">
        <v>1E-4</v>
      </c>
      <c r="V522" s="276" t="s">
        <v>2529</v>
      </c>
      <c r="W522" s="276">
        <v>1E-4</v>
      </c>
      <c r="X522" s="276">
        <v>100</v>
      </c>
      <c r="Y522" s="276">
        <v>0.01</v>
      </c>
      <c r="Z522" s="276">
        <v>1E-4</v>
      </c>
      <c r="AA522" s="276">
        <v>1E-4</v>
      </c>
      <c r="AB522" s="292" t="s">
        <v>2530</v>
      </c>
      <c r="AC522" s="278">
        <v>0.33333333333333331</v>
      </c>
      <c r="AD522" s="278">
        <v>0.75</v>
      </c>
      <c r="AE522" s="278">
        <v>0.6875</v>
      </c>
      <c r="AF522" s="278" t="s">
        <v>2453</v>
      </c>
      <c r="AG522" s="276" t="s">
        <v>2454</v>
      </c>
      <c r="AH522" s="276" t="s">
        <v>2470</v>
      </c>
      <c r="AI522" s="276" t="s">
        <v>2450</v>
      </c>
      <c r="AJ522" s="279" t="s">
        <v>2450</v>
      </c>
      <c r="AK522" s="280" t="s">
        <v>2531</v>
      </c>
    </row>
    <row r="523" spans="1:37" ht="12.75" customHeight="1" x14ac:dyDescent="0.25">
      <c r="A523" s="132"/>
      <c r="B523" s="275" t="s">
        <v>6840</v>
      </c>
      <c r="C523" s="276" t="s">
        <v>6841</v>
      </c>
      <c r="D523" s="276" t="s">
        <v>6842</v>
      </c>
      <c r="E523" s="276">
        <v>788</v>
      </c>
      <c r="F523" s="276" t="s">
        <v>6843</v>
      </c>
      <c r="G523" s="276" t="s">
        <v>6844</v>
      </c>
      <c r="H523" s="276" t="s">
        <v>6845</v>
      </c>
      <c r="I523" s="276" t="s">
        <v>2523</v>
      </c>
      <c r="J523" s="274" t="s">
        <v>2524</v>
      </c>
      <c r="K523" s="276" t="s">
        <v>6846</v>
      </c>
      <c r="L523" s="276" t="s">
        <v>6847</v>
      </c>
      <c r="M523" s="276" t="s">
        <v>6848</v>
      </c>
      <c r="N523" s="276" t="s">
        <v>2450</v>
      </c>
      <c r="O523" s="276" t="s">
        <v>2467</v>
      </c>
      <c r="P523" s="276" t="s">
        <v>2452</v>
      </c>
      <c r="Q523" s="277">
        <v>100</v>
      </c>
      <c r="R523" s="276">
        <v>1E-4</v>
      </c>
      <c r="S523" s="276">
        <f t="shared" si="33"/>
        <v>0.01</v>
      </c>
      <c r="T523" s="276">
        <v>1E-4</v>
      </c>
      <c r="U523" s="276">
        <v>1E-4</v>
      </c>
      <c r="V523" s="276" t="s">
        <v>2450</v>
      </c>
      <c r="W523" s="276" t="s">
        <v>2450</v>
      </c>
      <c r="X523" s="276" t="s">
        <v>2450</v>
      </c>
      <c r="Y523" s="276" t="s">
        <v>2450</v>
      </c>
      <c r="Z523" s="276" t="s">
        <v>2450</v>
      </c>
      <c r="AA523" s="276" t="s">
        <v>2450</v>
      </c>
      <c r="AB523" s="276" t="s">
        <v>2450</v>
      </c>
      <c r="AC523" s="278">
        <v>0.33333333333333331</v>
      </c>
      <c r="AD523" s="278">
        <v>0.75</v>
      </c>
      <c r="AE523" s="278">
        <v>0.6875</v>
      </c>
      <c r="AF523" s="278" t="s">
        <v>2453</v>
      </c>
      <c r="AG523" s="276" t="s">
        <v>2454</v>
      </c>
      <c r="AH523" s="276" t="s">
        <v>2470</v>
      </c>
      <c r="AI523" s="276" t="s">
        <v>2450</v>
      </c>
      <c r="AJ523" s="279" t="s">
        <v>2450</v>
      </c>
      <c r="AK523" s="280" t="s">
        <v>2531</v>
      </c>
    </row>
    <row r="524" spans="1:37" ht="12.75" customHeight="1" x14ac:dyDescent="0.25">
      <c r="A524" s="132"/>
      <c r="B524" s="275" t="s">
        <v>6849</v>
      </c>
      <c r="C524" s="276" t="s">
        <v>6850</v>
      </c>
      <c r="D524" s="276" t="s">
        <v>6851</v>
      </c>
      <c r="E524" s="276">
        <v>2500</v>
      </c>
      <c r="F524" s="276" t="s">
        <v>6852</v>
      </c>
      <c r="G524" s="276" t="s">
        <v>6853</v>
      </c>
      <c r="H524" s="276" t="s">
        <v>6854</v>
      </c>
      <c r="I524" s="276" t="s">
        <v>2462</v>
      </c>
      <c r="J524" s="274" t="s">
        <v>2463</v>
      </c>
      <c r="K524" s="276" t="s">
        <v>6855</v>
      </c>
      <c r="L524" s="276" t="s">
        <v>6856</v>
      </c>
      <c r="M524" s="276" t="s">
        <v>6857</v>
      </c>
      <c r="N524" s="276" t="s">
        <v>2450</v>
      </c>
      <c r="O524" s="276" t="s">
        <v>2467</v>
      </c>
      <c r="P524" s="276" t="s">
        <v>2468</v>
      </c>
      <c r="Q524" s="277">
        <v>1000</v>
      </c>
      <c r="R524" s="276">
        <v>1E-4</v>
      </c>
      <c r="S524" s="276">
        <f t="shared" si="33"/>
        <v>0.1</v>
      </c>
      <c r="T524" s="276">
        <v>1E-4</v>
      </c>
      <c r="U524" s="276">
        <v>1E-4</v>
      </c>
      <c r="V524" s="276" t="s">
        <v>2450</v>
      </c>
      <c r="W524" s="276" t="s">
        <v>2450</v>
      </c>
      <c r="X524" s="276" t="s">
        <v>2450</v>
      </c>
      <c r="Y524" s="276" t="s">
        <v>2450</v>
      </c>
      <c r="Z524" s="276" t="s">
        <v>2450</v>
      </c>
      <c r="AA524" s="276" t="s">
        <v>2450</v>
      </c>
      <c r="AB524" s="276" t="s">
        <v>2450</v>
      </c>
      <c r="AC524" s="278">
        <v>0.33333333333333331</v>
      </c>
      <c r="AD524" s="278">
        <v>0.75</v>
      </c>
      <c r="AE524" s="278">
        <v>0.75</v>
      </c>
      <c r="AF524" s="278" t="s">
        <v>2469</v>
      </c>
      <c r="AG524" s="276" t="s">
        <v>2454</v>
      </c>
      <c r="AH524" s="276" t="s">
        <v>2470</v>
      </c>
      <c r="AI524" s="276" t="s">
        <v>2450</v>
      </c>
      <c r="AJ524" s="279" t="s">
        <v>2450</v>
      </c>
      <c r="AK524" s="280" t="s">
        <v>2471</v>
      </c>
    </row>
    <row r="525" spans="1:37" ht="12.75" customHeight="1" x14ac:dyDescent="0.25">
      <c r="A525" s="132"/>
      <c r="B525" s="275" t="s">
        <v>6858</v>
      </c>
      <c r="C525" s="276" t="s">
        <v>6859</v>
      </c>
      <c r="D525" s="276" t="s">
        <v>6860</v>
      </c>
      <c r="E525" s="276">
        <v>966</v>
      </c>
      <c r="F525" s="276" t="s">
        <v>6861</v>
      </c>
      <c r="G525" s="276" t="s">
        <v>6862</v>
      </c>
      <c r="H525" s="276" t="s">
        <v>6863</v>
      </c>
      <c r="I525" s="276" t="s">
        <v>2511</v>
      </c>
      <c r="J525" s="274" t="s">
        <v>2512</v>
      </c>
      <c r="K525" s="276" t="s">
        <v>6864</v>
      </c>
      <c r="L525" s="276" t="s">
        <v>6865</v>
      </c>
      <c r="M525" s="276" t="s">
        <v>6866</v>
      </c>
      <c r="N525" s="276" t="s">
        <v>2450</v>
      </c>
      <c r="O525" s="276" t="s">
        <v>2467</v>
      </c>
      <c r="P525" s="276" t="s">
        <v>2452</v>
      </c>
      <c r="Q525" s="277">
        <v>100</v>
      </c>
      <c r="R525" s="276">
        <v>1E-4</v>
      </c>
      <c r="S525" s="276">
        <f t="shared" si="33"/>
        <v>0.01</v>
      </c>
      <c r="T525" s="276">
        <v>1E-4</v>
      </c>
      <c r="U525" s="276">
        <v>1E-4</v>
      </c>
      <c r="V525" s="276" t="s">
        <v>2450</v>
      </c>
      <c r="W525" s="276" t="s">
        <v>2450</v>
      </c>
      <c r="X525" s="276" t="s">
        <v>2450</v>
      </c>
      <c r="Y525" s="276" t="s">
        <v>2450</v>
      </c>
      <c r="Z525" s="276" t="s">
        <v>2450</v>
      </c>
      <c r="AA525" s="276" t="s">
        <v>2450</v>
      </c>
      <c r="AB525" s="276" t="s">
        <v>2450</v>
      </c>
      <c r="AC525" s="278">
        <v>0.33333333333333331</v>
      </c>
      <c r="AD525" s="278">
        <v>0.75</v>
      </c>
      <c r="AE525" s="278">
        <v>0.6875</v>
      </c>
      <c r="AF525" s="278" t="s">
        <v>2453</v>
      </c>
      <c r="AG525" s="276" t="s">
        <v>2454</v>
      </c>
      <c r="AH525" s="276" t="s">
        <v>2470</v>
      </c>
      <c r="AI525" s="276" t="s">
        <v>2450</v>
      </c>
      <c r="AJ525" s="279" t="s">
        <v>2450</v>
      </c>
      <c r="AK525" s="280" t="s">
        <v>2516</v>
      </c>
    </row>
    <row r="526" spans="1:37" ht="12.75" customHeight="1" x14ac:dyDescent="0.25">
      <c r="A526" s="132"/>
      <c r="B526" s="275" t="s">
        <v>6867</v>
      </c>
      <c r="C526" s="276" t="s">
        <v>6868</v>
      </c>
      <c r="D526" s="276" t="s">
        <v>6869</v>
      </c>
      <c r="E526" s="276">
        <v>788</v>
      </c>
      <c r="F526" s="276" t="s">
        <v>6870</v>
      </c>
      <c r="G526" s="276" t="s">
        <v>6871</v>
      </c>
      <c r="H526" s="276" t="s">
        <v>6872</v>
      </c>
      <c r="I526" s="276" t="s">
        <v>2556</v>
      </c>
      <c r="J526" s="274" t="s">
        <v>2557</v>
      </c>
      <c r="K526" s="276" t="s">
        <v>6873</v>
      </c>
      <c r="L526" s="276" t="s">
        <v>6874</v>
      </c>
      <c r="M526" s="276" t="s">
        <v>6875</v>
      </c>
      <c r="N526" s="276" t="s">
        <v>2450</v>
      </c>
      <c r="O526" s="276" t="s">
        <v>2467</v>
      </c>
      <c r="P526" s="276" t="s">
        <v>2452</v>
      </c>
      <c r="Q526" s="277">
        <v>100</v>
      </c>
      <c r="R526" s="276">
        <v>1E-4</v>
      </c>
      <c r="S526" s="276">
        <f t="shared" si="33"/>
        <v>0.01</v>
      </c>
      <c r="T526" s="276">
        <v>1E-4</v>
      </c>
      <c r="U526" s="276">
        <v>1E-4</v>
      </c>
      <c r="V526" s="276" t="s">
        <v>2450</v>
      </c>
      <c r="W526" s="276" t="s">
        <v>2450</v>
      </c>
      <c r="X526" s="276" t="s">
        <v>2450</v>
      </c>
      <c r="Y526" s="276" t="s">
        <v>2450</v>
      </c>
      <c r="Z526" s="276" t="s">
        <v>2450</v>
      </c>
      <c r="AA526" s="276" t="s">
        <v>2450</v>
      </c>
      <c r="AB526" s="276" t="s">
        <v>2450</v>
      </c>
      <c r="AC526" s="278">
        <v>0.33333333333333331</v>
      </c>
      <c r="AD526" s="278">
        <v>0.75</v>
      </c>
      <c r="AE526" s="278">
        <v>0.6875</v>
      </c>
      <c r="AF526" s="278" t="s">
        <v>2453</v>
      </c>
      <c r="AG526" s="276" t="s">
        <v>2454</v>
      </c>
      <c r="AH526" s="276" t="s">
        <v>2470</v>
      </c>
      <c r="AI526" s="276" t="s">
        <v>2450</v>
      </c>
      <c r="AJ526" s="279" t="s">
        <v>2450</v>
      </c>
      <c r="AK526" s="280" t="s">
        <v>2561</v>
      </c>
    </row>
    <row r="527" spans="1:37" ht="12.75" customHeight="1" x14ac:dyDescent="0.25">
      <c r="A527" s="132"/>
      <c r="B527" s="275" t="s">
        <v>6876</v>
      </c>
      <c r="C527" s="276" t="s">
        <v>6877</v>
      </c>
      <c r="D527" s="276" t="s">
        <v>6878</v>
      </c>
      <c r="E527" s="276">
        <v>257</v>
      </c>
      <c r="F527" s="276" t="s">
        <v>6879</v>
      </c>
      <c r="G527" s="276" t="s">
        <v>6880</v>
      </c>
      <c r="H527" s="276" t="s">
        <v>6881</v>
      </c>
      <c r="I527" s="276" t="s">
        <v>2478</v>
      </c>
      <c r="J527" s="274" t="s">
        <v>2479</v>
      </c>
      <c r="K527" s="276" t="s">
        <v>6882</v>
      </c>
      <c r="L527" s="276" t="s">
        <v>6883</v>
      </c>
      <c r="M527" s="276" t="s">
        <v>6884</v>
      </c>
      <c r="N527" s="276" t="s">
        <v>2450</v>
      </c>
      <c r="O527" s="276" t="s">
        <v>2483</v>
      </c>
      <c r="P527" s="276" t="s">
        <v>2452</v>
      </c>
      <c r="Q527" s="277">
        <v>100</v>
      </c>
      <c r="R527" s="276">
        <v>1E-3</v>
      </c>
      <c r="S527" s="276">
        <f t="shared" si="33"/>
        <v>0.1</v>
      </c>
      <c r="T527" s="276">
        <v>1E-3</v>
      </c>
      <c r="U527" s="276">
        <v>1E-3</v>
      </c>
      <c r="V527" s="276" t="s">
        <v>2450</v>
      </c>
      <c r="W527" s="276" t="s">
        <v>2450</v>
      </c>
      <c r="X527" s="276" t="s">
        <v>2450</v>
      </c>
      <c r="Y527" s="276" t="s">
        <v>2450</v>
      </c>
      <c r="Z527" s="276" t="s">
        <v>2450</v>
      </c>
      <c r="AA527" s="276" t="s">
        <v>2450</v>
      </c>
      <c r="AB527" s="276" t="s">
        <v>2450</v>
      </c>
      <c r="AC527" s="278">
        <v>0.33333333333333331</v>
      </c>
      <c r="AD527" s="278">
        <v>0.75</v>
      </c>
      <c r="AE527" s="278">
        <v>0.6875</v>
      </c>
      <c r="AF527" s="278" t="s">
        <v>2453</v>
      </c>
      <c r="AG527" s="276" t="s">
        <v>2454</v>
      </c>
      <c r="AH527" s="276" t="s">
        <v>2470</v>
      </c>
      <c r="AI527" s="276" t="s">
        <v>2450</v>
      </c>
      <c r="AJ527" s="279" t="s">
        <v>2450</v>
      </c>
      <c r="AK527" s="280" t="s">
        <v>2484</v>
      </c>
    </row>
    <row r="528" spans="1:37" ht="12.75" customHeight="1" x14ac:dyDescent="0.25">
      <c r="A528" s="132"/>
      <c r="B528" s="275" t="s">
        <v>6885</v>
      </c>
      <c r="C528" s="276" t="s">
        <v>6886</v>
      </c>
      <c r="D528" s="276" t="s">
        <v>6887</v>
      </c>
      <c r="E528" s="276">
        <v>627</v>
      </c>
      <c r="F528" s="276" t="s">
        <v>6888</v>
      </c>
      <c r="G528" s="276" t="s">
        <v>6889</v>
      </c>
      <c r="H528" s="276" t="s">
        <v>6890</v>
      </c>
      <c r="I528" s="276" t="s">
        <v>2446</v>
      </c>
      <c r="J528" s="274" t="s">
        <v>2447</v>
      </c>
      <c r="K528" s="276" t="s">
        <v>6891</v>
      </c>
      <c r="L528" s="276" t="s">
        <v>6892</v>
      </c>
      <c r="M528" s="276" t="s">
        <v>2450</v>
      </c>
      <c r="N528" s="276" t="s">
        <v>2450</v>
      </c>
      <c r="O528" s="276" t="s">
        <v>2451</v>
      </c>
      <c r="P528" s="276" t="s">
        <v>2452</v>
      </c>
      <c r="Q528" s="277">
        <v>1000</v>
      </c>
      <c r="R528" s="276">
        <v>0.01</v>
      </c>
      <c r="S528" s="276">
        <f t="shared" si="33"/>
        <v>10</v>
      </c>
      <c r="T528" s="276">
        <v>0.01</v>
      </c>
      <c r="U528" s="276">
        <v>0.01</v>
      </c>
      <c r="V528" s="276" t="s">
        <v>2450</v>
      </c>
      <c r="W528" s="276" t="s">
        <v>2450</v>
      </c>
      <c r="X528" s="276" t="s">
        <v>2450</v>
      </c>
      <c r="Y528" s="276" t="s">
        <v>2450</v>
      </c>
      <c r="Z528" s="276" t="s">
        <v>2450</v>
      </c>
      <c r="AA528" s="276" t="s">
        <v>2450</v>
      </c>
      <c r="AB528" s="276" t="s">
        <v>2450</v>
      </c>
      <c r="AC528" s="278">
        <v>0.33333333333333331</v>
      </c>
      <c r="AD528" s="278">
        <v>0.75</v>
      </c>
      <c r="AE528" s="278">
        <v>0.6875</v>
      </c>
      <c r="AF528" s="278" t="s">
        <v>2453</v>
      </c>
      <c r="AG528" s="276" t="s">
        <v>2454</v>
      </c>
      <c r="AH528" s="276" t="s">
        <v>2450</v>
      </c>
      <c r="AI528" s="276" t="s">
        <v>2450</v>
      </c>
      <c r="AJ528" s="279" t="s">
        <v>2450</v>
      </c>
      <c r="AK528" s="280" t="s">
        <v>2455</v>
      </c>
    </row>
    <row r="529" spans="1:37" ht="12.75" customHeight="1" x14ac:dyDescent="0.25">
      <c r="A529" s="132"/>
      <c r="B529" s="290" t="s">
        <v>6893</v>
      </c>
      <c r="C529" s="276" t="s">
        <v>6894</v>
      </c>
      <c r="D529" s="276" t="s">
        <v>6895</v>
      </c>
      <c r="E529" s="276">
        <v>372</v>
      </c>
      <c r="F529" s="276" t="s">
        <v>6896</v>
      </c>
      <c r="G529" s="276" t="s">
        <v>6897</v>
      </c>
      <c r="H529" s="276" t="s">
        <v>6898</v>
      </c>
      <c r="I529" s="276" t="s">
        <v>2642</v>
      </c>
      <c r="J529" s="274" t="s">
        <v>2643</v>
      </c>
      <c r="K529" s="276" t="s">
        <v>6899</v>
      </c>
      <c r="L529" s="276" t="s">
        <v>2450</v>
      </c>
      <c r="M529" s="276" t="s">
        <v>2450</v>
      </c>
      <c r="N529" s="291" t="s">
        <v>6900</v>
      </c>
      <c r="O529" s="276" t="s">
        <v>2646</v>
      </c>
      <c r="P529" s="276" t="s">
        <v>2468</v>
      </c>
      <c r="Q529" s="276" t="s">
        <v>2450</v>
      </c>
      <c r="R529" s="276" t="s">
        <v>2450</v>
      </c>
      <c r="S529" s="276" t="s">
        <v>2450</v>
      </c>
      <c r="T529" s="276" t="s">
        <v>2450</v>
      </c>
      <c r="U529" s="276" t="s">
        <v>2450</v>
      </c>
      <c r="V529" s="276" t="s">
        <v>2450</v>
      </c>
      <c r="W529" s="276">
        <v>1E-4</v>
      </c>
      <c r="X529" s="276">
        <v>100</v>
      </c>
      <c r="Y529" s="276">
        <f>X529*W529</f>
        <v>0.01</v>
      </c>
      <c r="Z529" s="276">
        <v>1E-4</v>
      </c>
      <c r="AA529" s="276">
        <v>1E-4</v>
      </c>
      <c r="AB529" s="292" t="s">
        <v>2530</v>
      </c>
      <c r="AC529" s="278">
        <v>0.33333333333333331</v>
      </c>
      <c r="AD529" s="278">
        <v>0.89583333333333337</v>
      </c>
      <c r="AE529" s="278">
        <v>0.60416666666666663</v>
      </c>
      <c r="AF529" s="278" t="s">
        <v>2453</v>
      </c>
      <c r="AG529" s="276" t="s">
        <v>2454</v>
      </c>
      <c r="AH529" s="276" t="s">
        <v>2450</v>
      </c>
      <c r="AI529" s="276" t="s">
        <v>2450</v>
      </c>
      <c r="AJ529" s="279" t="s">
        <v>2450</v>
      </c>
      <c r="AK529" s="280" t="s">
        <v>2647</v>
      </c>
    </row>
    <row r="530" spans="1:37" ht="12.75" customHeight="1" x14ac:dyDescent="0.25">
      <c r="A530" s="132"/>
      <c r="B530" s="293" t="s">
        <v>6902</v>
      </c>
      <c r="C530" s="294" t="s">
        <v>6903</v>
      </c>
      <c r="D530" s="294" t="s">
        <v>6904</v>
      </c>
      <c r="E530" s="294">
        <v>1878</v>
      </c>
      <c r="F530" s="294" t="s">
        <v>6905</v>
      </c>
      <c r="G530" s="294" t="s">
        <v>6906</v>
      </c>
      <c r="H530" s="294" t="s">
        <v>6907</v>
      </c>
      <c r="I530" s="300" t="s">
        <v>2698</v>
      </c>
      <c r="J530" s="294" t="s">
        <v>2699</v>
      </c>
      <c r="K530" s="294" t="s">
        <v>6908</v>
      </c>
      <c r="L530" s="294" t="s">
        <v>6908</v>
      </c>
      <c r="M530" s="294" t="s">
        <v>6909</v>
      </c>
      <c r="N530" s="296" t="s">
        <v>2450</v>
      </c>
      <c r="O530" s="296" t="s">
        <v>2703</v>
      </c>
      <c r="P530" s="296" t="s">
        <v>2452</v>
      </c>
      <c r="Q530" s="301">
        <v>100</v>
      </c>
      <c r="R530" s="296">
        <v>0.01</v>
      </c>
      <c r="S530" s="276">
        <f t="shared" si="33"/>
        <v>1</v>
      </c>
      <c r="T530" s="296">
        <v>0.01</v>
      </c>
      <c r="U530" s="296">
        <v>0.01</v>
      </c>
      <c r="V530" s="296" t="s">
        <v>2450</v>
      </c>
      <c r="W530" s="276" t="s">
        <v>2450</v>
      </c>
      <c r="X530" s="276" t="s">
        <v>2450</v>
      </c>
      <c r="Y530" s="276" t="s">
        <v>2450</v>
      </c>
      <c r="Z530" s="276" t="s">
        <v>2450</v>
      </c>
      <c r="AA530" s="276" t="s">
        <v>2450</v>
      </c>
      <c r="AB530" s="276" t="s">
        <v>2450</v>
      </c>
      <c r="AC530" s="297">
        <v>0.33333333333333331</v>
      </c>
      <c r="AD530" s="297">
        <v>0.75</v>
      </c>
      <c r="AE530" s="297">
        <v>0.64583333333333337</v>
      </c>
      <c r="AF530" s="297" t="s">
        <v>2453</v>
      </c>
      <c r="AG530" s="296" t="s">
        <v>2454</v>
      </c>
      <c r="AH530" s="276" t="s">
        <v>2470</v>
      </c>
      <c r="AI530" s="276" t="s">
        <v>2450</v>
      </c>
      <c r="AJ530" s="279" t="s">
        <v>2450</v>
      </c>
      <c r="AK530" s="280" t="s">
        <v>2704</v>
      </c>
    </row>
    <row r="531" spans="1:37" ht="12.75" customHeight="1" x14ac:dyDescent="0.25">
      <c r="A531" s="132"/>
      <c r="B531" s="275" t="s">
        <v>6911</v>
      </c>
      <c r="C531" s="276" t="s">
        <v>6912</v>
      </c>
      <c r="D531" s="276" t="s">
        <v>6913</v>
      </c>
      <c r="E531" s="276">
        <v>627</v>
      </c>
      <c r="F531" s="276" t="s">
        <v>6914</v>
      </c>
      <c r="G531" s="276" t="s">
        <v>6915</v>
      </c>
      <c r="H531" s="276" t="s">
        <v>6916</v>
      </c>
      <c r="I531" s="276" t="s">
        <v>2446</v>
      </c>
      <c r="J531" s="274" t="s">
        <v>2447</v>
      </c>
      <c r="K531" s="276" t="s">
        <v>6917</v>
      </c>
      <c r="L531" s="276" t="s">
        <v>6918</v>
      </c>
      <c r="M531" s="276" t="s">
        <v>2450</v>
      </c>
      <c r="N531" s="276" t="s">
        <v>2450</v>
      </c>
      <c r="O531" s="276" t="s">
        <v>2451</v>
      </c>
      <c r="P531" s="276" t="s">
        <v>2452</v>
      </c>
      <c r="Q531" s="277">
        <v>1000</v>
      </c>
      <c r="R531" s="276">
        <v>0.01</v>
      </c>
      <c r="S531" s="276">
        <f t="shared" si="33"/>
        <v>10</v>
      </c>
      <c r="T531" s="276">
        <v>0.01</v>
      </c>
      <c r="U531" s="276">
        <v>0.01</v>
      </c>
      <c r="V531" s="276" t="s">
        <v>2450</v>
      </c>
      <c r="W531" s="276" t="s">
        <v>2450</v>
      </c>
      <c r="X531" s="276" t="s">
        <v>2450</v>
      </c>
      <c r="Y531" s="276" t="s">
        <v>2450</v>
      </c>
      <c r="Z531" s="276" t="s">
        <v>2450</v>
      </c>
      <c r="AA531" s="276" t="s">
        <v>2450</v>
      </c>
      <c r="AB531" s="276" t="s">
        <v>2450</v>
      </c>
      <c r="AC531" s="278">
        <v>0.33333333333333331</v>
      </c>
      <c r="AD531" s="278">
        <v>0.75</v>
      </c>
      <c r="AE531" s="278">
        <v>0.6875</v>
      </c>
      <c r="AF531" s="278" t="s">
        <v>2453</v>
      </c>
      <c r="AG531" s="276" t="s">
        <v>2454</v>
      </c>
      <c r="AH531" s="276" t="s">
        <v>2450</v>
      </c>
      <c r="AI531" s="276" t="s">
        <v>2450</v>
      </c>
      <c r="AJ531" s="279" t="s">
        <v>2450</v>
      </c>
      <c r="AK531" s="280" t="s">
        <v>2455</v>
      </c>
    </row>
    <row r="532" spans="1:37" ht="12.75" customHeight="1" x14ac:dyDescent="0.25">
      <c r="A532" s="132"/>
      <c r="B532" s="275" t="s">
        <v>6919</v>
      </c>
      <c r="C532" s="276" t="s">
        <v>6920</v>
      </c>
      <c r="D532" s="276" t="s">
        <v>6921</v>
      </c>
      <c r="E532" s="276">
        <v>725</v>
      </c>
      <c r="F532" s="276" t="s">
        <v>6922</v>
      </c>
      <c r="G532" s="276" t="s">
        <v>6923</v>
      </c>
      <c r="H532" s="276" t="s">
        <v>6924</v>
      </c>
      <c r="I532" s="276" t="s">
        <v>2490</v>
      </c>
      <c r="J532" s="274" t="s">
        <v>2491</v>
      </c>
      <c r="K532" s="276" t="s">
        <v>6925</v>
      </c>
      <c r="L532" s="276" t="s">
        <v>6926</v>
      </c>
      <c r="M532" s="276" t="s">
        <v>6927</v>
      </c>
      <c r="N532" s="276" t="s">
        <v>2450</v>
      </c>
      <c r="O532" s="276" t="s">
        <v>2495</v>
      </c>
      <c r="P532" s="276" t="s">
        <v>2452</v>
      </c>
      <c r="Q532" s="277">
        <v>100</v>
      </c>
      <c r="R532" s="276">
        <v>1E-4</v>
      </c>
      <c r="S532" s="276">
        <f t="shared" si="33"/>
        <v>0.01</v>
      </c>
      <c r="T532" s="276">
        <v>1E-4</v>
      </c>
      <c r="U532" s="276">
        <v>1E-4</v>
      </c>
      <c r="V532" s="276" t="s">
        <v>2450</v>
      </c>
      <c r="W532" s="276" t="s">
        <v>2450</v>
      </c>
      <c r="X532" s="276" t="s">
        <v>2450</v>
      </c>
      <c r="Y532" s="276" t="s">
        <v>2450</v>
      </c>
      <c r="Z532" s="276" t="s">
        <v>2450</v>
      </c>
      <c r="AA532" s="276" t="s">
        <v>2450</v>
      </c>
      <c r="AB532" s="276" t="s">
        <v>2450</v>
      </c>
      <c r="AC532" s="278">
        <v>0.33333333333333331</v>
      </c>
      <c r="AD532" s="278">
        <v>0.75</v>
      </c>
      <c r="AE532" s="278">
        <v>0.6875</v>
      </c>
      <c r="AF532" s="278" t="s">
        <v>2453</v>
      </c>
      <c r="AG532" s="276" t="s">
        <v>2454</v>
      </c>
      <c r="AH532" s="276" t="s">
        <v>2470</v>
      </c>
      <c r="AI532" s="276" t="s">
        <v>2450</v>
      </c>
      <c r="AJ532" s="279" t="s">
        <v>2450</v>
      </c>
      <c r="AK532" s="280" t="s">
        <v>2496</v>
      </c>
    </row>
    <row r="533" spans="1:37" ht="12.75" customHeight="1" x14ac:dyDescent="0.25">
      <c r="A533" s="132"/>
      <c r="B533" s="275" t="s">
        <v>6928</v>
      </c>
      <c r="C533" s="276" t="s">
        <v>6929</v>
      </c>
      <c r="D533" s="276" t="s">
        <v>6930</v>
      </c>
      <c r="E533" s="276">
        <v>627</v>
      </c>
      <c r="F533" s="276" t="s">
        <v>6931</v>
      </c>
      <c r="G533" s="276" t="s">
        <v>6932</v>
      </c>
      <c r="H533" s="276" t="s">
        <v>6933</v>
      </c>
      <c r="I533" s="276" t="s">
        <v>2446</v>
      </c>
      <c r="J533" s="274" t="s">
        <v>2447</v>
      </c>
      <c r="K533" s="276" t="s">
        <v>6934</v>
      </c>
      <c r="L533" s="276" t="s">
        <v>6935</v>
      </c>
      <c r="M533" s="276" t="s">
        <v>2450</v>
      </c>
      <c r="N533" s="276" t="s">
        <v>2450</v>
      </c>
      <c r="O533" s="276" t="s">
        <v>2451</v>
      </c>
      <c r="P533" s="276" t="s">
        <v>2452</v>
      </c>
      <c r="Q533" s="277">
        <v>1000</v>
      </c>
      <c r="R533" s="276">
        <v>0.01</v>
      </c>
      <c r="S533" s="276">
        <f t="shared" si="33"/>
        <v>10</v>
      </c>
      <c r="T533" s="276">
        <v>0.01</v>
      </c>
      <c r="U533" s="276">
        <v>0.01</v>
      </c>
      <c r="V533" s="276" t="s">
        <v>2450</v>
      </c>
      <c r="W533" s="276" t="s">
        <v>2450</v>
      </c>
      <c r="X533" s="276" t="s">
        <v>2450</v>
      </c>
      <c r="Y533" s="276" t="s">
        <v>2450</v>
      </c>
      <c r="Z533" s="276" t="s">
        <v>2450</v>
      </c>
      <c r="AA533" s="276" t="s">
        <v>2450</v>
      </c>
      <c r="AB533" s="276" t="s">
        <v>2450</v>
      </c>
      <c r="AC533" s="278">
        <v>0.33333333333333331</v>
      </c>
      <c r="AD533" s="278">
        <v>0.75</v>
      </c>
      <c r="AE533" s="278">
        <v>0.6875</v>
      </c>
      <c r="AF533" s="278" t="s">
        <v>2453</v>
      </c>
      <c r="AG533" s="276" t="s">
        <v>2454</v>
      </c>
      <c r="AH533" s="276" t="s">
        <v>2450</v>
      </c>
      <c r="AI533" s="276" t="s">
        <v>2450</v>
      </c>
      <c r="AJ533" s="279" t="s">
        <v>2450</v>
      </c>
      <c r="AK533" s="280" t="s">
        <v>2455</v>
      </c>
    </row>
    <row r="534" spans="1:37" ht="12.75" customHeight="1" x14ac:dyDescent="0.25">
      <c r="A534" s="132"/>
      <c r="B534" s="275" t="s">
        <v>6936</v>
      </c>
      <c r="C534" s="276" t="s">
        <v>6937</v>
      </c>
      <c r="D534" s="276" t="s">
        <v>6938</v>
      </c>
      <c r="E534" s="276">
        <v>627</v>
      </c>
      <c r="F534" s="276" t="s">
        <v>6939</v>
      </c>
      <c r="G534" s="276" t="s">
        <v>6940</v>
      </c>
      <c r="H534" s="276" t="s">
        <v>6941</v>
      </c>
      <c r="I534" s="276" t="s">
        <v>2446</v>
      </c>
      <c r="J534" s="274" t="s">
        <v>2447</v>
      </c>
      <c r="K534" s="276" t="s">
        <v>6942</v>
      </c>
      <c r="L534" s="276" t="s">
        <v>6943</v>
      </c>
      <c r="M534" s="276" t="s">
        <v>2450</v>
      </c>
      <c r="N534" s="276" t="s">
        <v>2450</v>
      </c>
      <c r="O534" s="276" t="s">
        <v>2451</v>
      </c>
      <c r="P534" s="276" t="s">
        <v>2452</v>
      </c>
      <c r="Q534" s="277">
        <v>1000</v>
      </c>
      <c r="R534" s="276">
        <v>0.01</v>
      </c>
      <c r="S534" s="276">
        <f t="shared" si="33"/>
        <v>10</v>
      </c>
      <c r="T534" s="276">
        <v>0.01</v>
      </c>
      <c r="U534" s="276">
        <v>0.01</v>
      </c>
      <c r="V534" s="276" t="s">
        <v>2450</v>
      </c>
      <c r="W534" s="276" t="s">
        <v>2450</v>
      </c>
      <c r="X534" s="276" t="s">
        <v>2450</v>
      </c>
      <c r="Y534" s="276" t="s">
        <v>2450</v>
      </c>
      <c r="Z534" s="276" t="s">
        <v>2450</v>
      </c>
      <c r="AA534" s="276" t="s">
        <v>2450</v>
      </c>
      <c r="AB534" s="276" t="s">
        <v>2450</v>
      </c>
      <c r="AC534" s="278">
        <v>0.33333333333333331</v>
      </c>
      <c r="AD534" s="278">
        <v>0.75</v>
      </c>
      <c r="AE534" s="278">
        <v>0.6875</v>
      </c>
      <c r="AF534" s="278" t="s">
        <v>2453</v>
      </c>
      <c r="AG534" s="276" t="s">
        <v>2454</v>
      </c>
      <c r="AH534" s="276" t="s">
        <v>2450</v>
      </c>
      <c r="AI534" s="276" t="s">
        <v>2450</v>
      </c>
      <c r="AJ534" s="279" t="s">
        <v>2450</v>
      </c>
      <c r="AK534" s="280" t="s">
        <v>2455</v>
      </c>
    </row>
    <row r="535" spans="1:37" ht="12.75" customHeight="1" x14ac:dyDescent="0.25">
      <c r="A535" s="132"/>
      <c r="B535" s="275" t="s">
        <v>6944</v>
      </c>
      <c r="C535" s="276" t="s">
        <v>6945</v>
      </c>
      <c r="D535" s="276" t="s">
        <v>6946</v>
      </c>
      <c r="E535" s="276">
        <v>788</v>
      </c>
      <c r="F535" s="276" t="s">
        <v>6947</v>
      </c>
      <c r="G535" s="276" t="s">
        <v>6948</v>
      </c>
      <c r="H535" s="276" t="s">
        <v>6949</v>
      </c>
      <c r="I535" s="276" t="s">
        <v>2523</v>
      </c>
      <c r="J535" s="274" t="s">
        <v>2524</v>
      </c>
      <c r="K535" s="276" t="s">
        <v>6950</v>
      </c>
      <c r="L535" s="276" t="s">
        <v>6951</v>
      </c>
      <c r="M535" s="276" t="s">
        <v>6952</v>
      </c>
      <c r="N535" s="276" t="s">
        <v>2450</v>
      </c>
      <c r="O535" s="276" t="s">
        <v>2467</v>
      </c>
      <c r="P535" s="276" t="s">
        <v>2452</v>
      </c>
      <c r="Q535" s="277">
        <v>100</v>
      </c>
      <c r="R535" s="276">
        <v>1E-4</v>
      </c>
      <c r="S535" s="276">
        <f t="shared" si="33"/>
        <v>0.01</v>
      </c>
      <c r="T535" s="276">
        <v>1E-4</v>
      </c>
      <c r="U535" s="276">
        <v>1E-4</v>
      </c>
      <c r="V535" s="276" t="s">
        <v>2450</v>
      </c>
      <c r="W535" s="276" t="s">
        <v>2450</v>
      </c>
      <c r="X535" s="276" t="s">
        <v>2450</v>
      </c>
      <c r="Y535" s="276" t="s">
        <v>2450</v>
      </c>
      <c r="Z535" s="276" t="s">
        <v>2450</v>
      </c>
      <c r="AA535" s="276" t="s">
        <v>2450</v>
      </c>
      <c r="AB535" s="276" t="s">
        <v>2450</v>
      </c>
      <c r="AC535" s="278">
        <v>0.33333333333333331</v>
      </c>
      <c r="AD535" s="278">
        <v>0.75</v>
      </c>
      <c r="AE535" s="278">
        <v>0.6875</v>
      </c>
      <c r="AF535" s="278" t="s">
        <v>2453</v>
      </c>
      <c r="AG535" s="276" t="s">
        <v>2454</v>
      </c>
      <c r="AH535" s="276" t="s">
        <v>2470</v>
      </c>
      <c r="AI535" s="276" t="s">
        <v>2450</v>
      </c>
      <c r="AJ535" s="279" t="s">
        <v>2450</v>
      </c>
      <c r="AK535" s="280" t="s">
        <v>2531</v>
      </c>
    </row>
    <row r="536" spans="1:37" ht="12.75" customHeight="1" x14ac:dyDescent="0.25">
      <c r="A536" s="132"/>
      <c r="B536" s="314" t="s">
        <v>6953</v>
      </c>
      <c r="C536" s="289" t="s">
        <v>6945</v>
      </c>
      <c r="D536" s="289" t="s">
        <v>6954</v>
      </c>
      <c r="E536" s="289">
        <v>2500</v>
      </c>
      <c r="F536" s="289" t="s">
        <v>6955</v>
      </c>
      <c r="G536" s="276" t="s">
        <v>6956</v>
      </c>
      <c r="H536" s="276" t="s">
        <v>6957</v>
      </c>
      <c r="I536" s="276" t="s">
        <v>2462</v>
      </c>
      <c r="J536" s="274" t="s">
        <v>2463</v>
      </c>
      <c r="K536" s="276" t="s">
        <v>6958</v>
      </c>
      <c r="L536" s="276" t="s">
        <v>6959</v>
      </c>
      <c r="M536" s="276" t="s">
        <v>6960</v>
      </c>
      <c r="N536" s="276" t="s">
        <v>2450</v>
      </c>
      <c r="O536" s="276" t="s">
        <v>2467</v>
      </c>
      <c r="P536" s="276" t="s">
        <v>2468</v>
      </c>
      <c r="Q536" s="277">
        <v>1000</v>
      </c>
      <c r="R536" s="276">
        <v>1E-4</v>
      </c>
      <c r="S536" s="276">
        <f t="shared" si="33"/>
        <v>0.1</v>
      </c>
      <c r="T536" s="276">
        <v>1E-4</v>
      </c>
      <c r="U536" s="276">
        <v>1E-4</v>
      </c>
      <c r="V536" s="276" t="s">
        <v>2450</v>
      </c>
      <c r="W536" s="276" t="s">
        <v>2450</v>
      </c>
      <c r="X536" s="276" t="s">
        <v>2450</v>
      </c>
      <c r="Y536" s="276" t="s">
        <v>2450</v>
      </c>
      <c r="Z536" s="276" t="s">
        <v>2450</v>
      </c>
      <c r="AA536" s="276" t="s">
        <v>2450</v>
      </c>
      <c r="AB536" s="276" t="s">
        <v>2450</v>
      </c>
      <c r="AC536" s="278">
        <v>0.33333333333333331</v>
      </c>
      <c r="AD536" s="278">
        <v>0.75</v>
      </c>
      <c r="AE536" s="278">
        <v>0.75</v>
      </c>
      <c r="AF536" s="278" t="s">
        <v>2469</v>
      </c>
      <c r="AG536" s="276" t="s">
        <v>2454</v>
      </c>
      <c r="AH536" s="276" t="s">
        <v>2470</v>
      </c>
      <c r="AI536" s="276" t="s">
        <v>2450</v>
      </c>
      <c r="AJ536" s="279" t="s">
        <v>2450</v>
      </c>
      <c r="AK536" s="280" t="s">
        <v>2471</v>
      </c>
    </row>
    <row r="537" spans="1:37" ht="12.75" customHeight="1" x14ac:dyDescent="0.25">
      <c r="A537" s="132"/>
      <c r="B537" s="275" t="s">
        <v>6961</v>
      </c>
      <c r="C537" s="276" t="s">
        <v>6962</v>
      </c>
      <c r="D537" s="276" t="s">
        <v>6963</v>
      </c>
      <c r="E537" s="276">
        <v>788</v>
      </c>
      <c r="F537" s="276" t="s">
        <v>6964</v>
      </c>
      <c r="G537" s="276" t="s">
        <v>6965</v>
      </c>
      <c r="H537" s="276" t="s">
        <v>6966</v>
      </c>
      <c r="I537" s="276" t="s">
        <v>2523</v>
      </c>
      <c r="J537" s="274" t="s">
        <v>2524</v>
      </c>
      <c r="K537" s="276" t="s">
        <v>6967</v>
      </c>
      <c r="L537" s="276" t="s">
        <v>6968</v>
      </c>
      <c r="M537" s="276" t="s">
        <v>6969</v>
      </c>
      <c r="N537" s="276" t="s">
        <v>2450</v>
      </c>
      <c r="O537" s="276" t="s">
        <v>2467</v>
      </c>
      <c r="P537" s="276" t="s">
        <v>2452</v>
      </c>
      <c r="Q537" s="277">
        <v>100</v>
      </c>
      <c r="R537" s="276">
        <v>1E-4</v>
      </c>
      <c r="S537" s="276">
        <f t="shared" si="33"/>
        <v>0.01</v>
      </c>
      <c r="T537" s="276">
        <v>1E-4</v>
      </c>
      <c r="U537" s="276">
        <v>1E-4</v>
      </c>
      <c r="V537" s="276" t="s">
        <v>2450</v>
      </c>
      <c r="W537" s="276" t="s">
        <v>2450</v>
      </c>
      <c r="X537" s="276" t="s">
        <v>2450</v>
      </c>
      <c r="Y537" s="276" t="s">
        <v>2450</v>
      </c>
      <c r="Z537" s="276" t="s">
        <v>2450</v>
      </c>
      <c r="AA537" s="276" t="s">
        <v>2450</v>
      </c>
      <c r="AB537" s="276" t="s">
        <v>2450</v>
      </c>
      <c r="AC537" s="278">
        <v>0.33333333333333331</v>
      </c>
      <c r="AD537" s="278">
        <v>0.75</v>
      </c>
      <c r="AE537" s="278">
        <v>0.6875</v>
      </c>
      <c r="AF537" s="278" t="s">
        <v>2453</v>
      </c>
      <c r="AG537" s="276" t="s">
        <v>2454</v>
      </c>
      <c r="AH537" s="276" t="s">
        <v>2470</v>
      </c>
      <c r="AI537" s="276" t="s">
        <v>2450</v>
      </c>
      <c r="AJ537" s="279" t="s">
        <v>2450</v>
      </c>
      <c r="AK537" s="280" t="s">
        <v>2531</v>
      </c>
    </row>
    <row r="538" spans="1:37" ht="12.75" customHeight="1" x14ac:dyDescent="0.25">
      <c r="A538" s="132"/>
      <c r="B538" s="290" t="s">
        <v>6970</v>
      </c>
      <c r="C538" s="276" t="s">
        <v>6962</v>
      </c>
      <c r="D538" s="276" t="s">
        <v>6971</v>
      </c>
      <c r="E538" s="276">
        <v>2500</v>
      </c>
      <c r="F538" s="276" t="s">
        <v>6972</v>
      </c>
      <c r="G538" s="276" t="s">
        <v>6973</v>
      </c>
      <c r="H538" s="276" t="s">
        <v>6974</v>
      </c>
      <c r="I538" s="276" t="s">
        <v>2462</v>
      </c>
      <c r="J538" s="274" t="s">
        <v>2463</v>
      </c>
      <c r="K538" s="276" t="s">
        <v>6975</v>
      </c>
      <c r="L538" s="276" t="s">
        <v>6976</v>
      </c>
      <c r="M538" s="276" t="s">
        <v>6977</v>
      </c>
      <c r="N538" s="291" t="s">
        <v>6975</v>
      </c>
      <c r="O538" s="276" t="s">
        <v>2467</v>
      </c>
      <c r="P538" s="276" t="s">
        <v>2468</v>
      </c>
      <c r="Q538" s="277">
        <v>1000</v>
      </c>
      <c r="R538" s="276">
        <v>1E-4</v>
      </c>
      <c r="S538" s="276">
        <f t="shared" si="33"/>
        <v>0.1</v>
      </c>
      <c r="T538" s="276">
        <v>1E-4</v>
      </c>
      <c r="U538" s="276">
        <v>1E-4</v>
      </c>
      <c r="V538" s="276" t="s">
        <v>2529</v>
      </c>
      <c r="W538" s="276">
        <v>1E-4</v>
      </c>
      <c r="X538" s="276">
        <v>1000</v>
      </c>
      <c r="Y538" s="276">
        <v>0.1</v>
      </c>
      <c r="Z538" s="276">
        <v>1E-4</v>
      </c>
      <c r="AA538" s="276">
        <v>1E-4</v>
      </c>
      <c r="AB538" s="299" t="s">
        <v>2970</v>
      </c>
      <c r="AC538" s="278">
        <v>0.33333333333333331</v>
      </c>
      <c r="AD538" s="278">
        <v>0.75</v>
      </c>
      <c r="AE538" s="278">
        <v>0.75</v>
      </c>
      <c r="AF538" s="278" t="s">
        <v>2469</v>
      </c>
      <c r="AG538" s="276" t="s">
        <v>2454</v>
      </c>
      <c r="AH538" s="276" t="s">
        <v>2470</v>
      </c>
      <c r="AI538" s="276" t="s">
        <v>2450</v>
      </c>
      <c r="AJ538" s="279" t="s">
        <v>2450</v>
      </c>
      <c r="AK538" s="280" t="s">
        <v>2471</v>
      </c>
    </row>
    <row r="539" spans="1:37" ht="12.75" customHeight="1" x14ac:dyDescent="0.25">
      <c r="A539" s="132"/>
      <c r="B539" s="275" t="s">
        <v>6978</v>
      </c>
      <c r="C539" s="276" t="s">
        <v>6979</v>
      </c>
      <c r="D539" s="276" t="s">
        <v>6980</v>
      </c>
      <c r="E539" s="276">
        <v>725</v>
      </c>
      <c r="F539" s="276" t="s">
        <v>6981</v>
      </c>
      <c r="G539" s="276" t="s">
        <v>6982</v>
      </c>
      <c r="H539" s="276" t="s">
        <v>6983</v>
      </c>
      <c r="I539" s="276" t="s">
        <v>3565</v>
      </c>
      <c r="J539" s="274" t="s">
        <v>3566</v>
      </c>
      <c r="K539" s="276" t="s">
        <v>6984</v>
      </c>
      <c r="L539" s="276" t="s">
        <v>6985</v>
      </c>
      <c r="M539" s="276" t="s">
        <v>6986</v>
      </c>
      <c r="N539" s="276" t="s">
        <v>2450</v>
      </c>
      <c r="O539" s="276" t="s">
        <v>2467</v>
      </c>
      <c r="P539" s="276" t="s">
        <v>2452</v>
      </c>
      <c r="Q539" s="277">
        <v>100</v>
      </c>
      <c r="R539" s="276">
        <v>1E-4</v>
      </c>
      <c r="S539" s="276">
        <f t="shared" si="33"/>
        <v>0.01</v>
      </c>
      <c r="T539" s="276">
        <v>1E-4</v>
      </c>
      <c r="U539" s="276">
        <v>1E-4</v>
      </c>
      <c r="V539" s="276" t="s">
        <v>2450</v>
      </c>
      <c r="W539" s="276" t="s">
        <v>2450</v>
      </c>
      <c r="X539" s="276" t="s">
        <v>2450</v>
      </c>
      <c r="Y539" s="276" t="s">
        <v>2450</v>
      </c>
      <c r="Z539" s="276" t="s">
        <v>2450</v>
      </c>
      <c r="AA539" s="276" t="s">
        <v>2450</v>
      </c>
      <c r="AB539" s="276" t="s">
        <v>2450</v>
      </c>
      <c r="AC539" s="278">
        <v>0.33333333333333331</v>
      </c>
      <c r="AD539" s="278">
        <v>0.75</v>
      </c>
      <c r="AE539" s="278">
        <v>0.6875</v>
      </c>
      <c r="AF539" s="278" t="s">
        <v>2453</v>
      </c>
      <c r="AG539" s="276" t="s">
        <v>2454</v>
      </c>
      <c r="AH539" s="276" t="s">
        <v>2470</v>
      </c>
      <c r="AI539" s="276" t="s">
        <v>2450</v>
      </c>
      <c r="AJ539" s="279" t="s">
        <v>2450</v>
      </c>
      <c r="AK539" s="280" t="s">
        <v>3570</v>
      </c>
    </row>
    <row r="540" spans="1:37" ht="12.75" customHeight="1" x14ac:dyDescent="0.25">
      <c r="A540" s="132"/>
      <c r="B540" s="275" t="s">
        <v>6987</v>
      </c>
      <c r="C540" s="276" t="s">
        <v>6988</v>
      </c>
      <c r="D540" s="276" t="s">
        <v>6989</v>
      </c>
      <c r="E540" s="276">
        <v>1878</v>
      </c>
      <c r="F540" s="276" t="s">
        <v>6990</v>
      </c>
      <c r="G540" s="276" t="s">
        <v>6991</v>
      </c>
      <c r="H540" s="276" t="s">
        <v>6992</v>
      </c>
      <c r="I540" s="276" t="s">
        <v>2698</v>
      </c>
      <c r="J540" s="274" t="s">
        <v>2699</v>
      </c>
      <c r="K540" s="276" t="s">
        <v>6993</v>
      </c>
      <c r="L540" s="276" t="s">
        <v>6994</v>
      </c>
      <c r="M540" s="276" t="s">
        <v>6995</v>
      </c>
      <c r="N540" s="276" t="s">
        <v>2450</v>
      </c>
      <c r="O540" s="276" t="s">
        <v>2703</v>
      </c>
      <c r="P540" s="276" t="s">
        <v>2452</v>
      </c>
      <c r="Q540" s="277">
        <v>100</v>
      </c>
      <c r="R540" s="276">
        <v>0.01</v>
      </c>
      <c r="S540" s="276">
        <f t="shared" si="33"/>
        <v>1</v>
      </c>
      <c r="T540" s="276">
        <v>0.01</v>
      </c>
      <c r="U540" s="276">
        <v>0.01</v>
      </c>
      <c r="V540" s="276" t="s">
        <v>2450</v>
      </c>
      <c r="W540" s="276" t="s">
        <v>2450</v>
      </c>
      <c r="X540" s="276" t="s">
        <v>2450</v>
      </c>
      <c r="Y540" s="276" t="s">
        <v>2450</v>
      </c>
      <c r="Z540" s="276" t="s">
        <v>2450</v>
      </c>
      <c r="AA540" s="276" t="s">
        <v>2450</v>
      </c>
      <c r="AB540" s="276" t="s">
        <v>2450</v>
      </c>
      <c r="AC540" s="278">
        <v>0.33333333333333331</v>
      </c>
      <c r="AD540" s="278">
        <v>0.75</v>
      </c>
      <c r="AE540" s="278">
        <v>0.64583333333333337</v>
      </c>
      <c r="AF540" s="278" t="s">
        <v>2453</v>
      </c>
      <c r="AG540" s="276" t="s">
        <v>2454</v>
      </c>
      <c r="AH540" s="276" t="s">
        <v>2470</v>
      </c>
      <c r="AI540" s="276" t="s">
        <v>2450</v>
      </c>
      <c r="AJ540" s="279" t="s">
        <v>2450</v>
      </c>
      <c r="AK540" s="280" t="s">
        <v>2704</v>
      </c>
    </row>
    <row r="541" spans="1:37" ht="12.75" customHeight="1" x14ac:dyDescent="0.25">
      <c r="A541" s="132"/>
      <c r="B541" s="275" t="s">
        <v>6996</v>
      </c>
      <c r="C541" s="276" t="s">
        <v>6997</v>
      </c>
      <c r="D541" s="276" t="s">
        <v>6998</v>
      </c>
      <c r="E541" s="276">
        <v>257</v>
      </c>
      <c r="F541" s="276" t="s">
        <v>6999</v>
      </c>
      <c r="G541" s="276" t="s">
        <v>7000</v>
      </c>
      <c r="H541" s="276" t="s">
        <v>7001</v>
      </c>
      <c r="I541" s="276" t="s">
        <v>2478</v>
      </c>
      <c r="J541" s="274" t="s">
        <v>2479</v>
      </c>
      <c r="K541" s="276" t="s">
        <v>7002</v>
      </c>
      <c r="L541" s="276" t="s">
        <v>7003</v>
      </c>
      <c r="M541" s="276" t="s">
        <v>7004</v>
      </c>
      <c r="N541" s="276" t="s">
        <v>2450</v>
      </c>
      <c r="O541" s="276" t="s">
        <v>2483</v>
      </c>
      <c r="P541" s="276" t="s">
        <v>2452</v>
      </c>
      <c r="Q541" s="277">
        <v>100</v>
      </c>
      <c r="R541" s="276">
        <v>1E-3</v>
      </c>
      <c r="S541" s="276">
        <f t="shared" si="33"/>
        <v>0.1</v>
      </c>
      <c r="T541" s="276">
        <v>1E-3</v>
      </c>
      <c r="U541" s="276">
        <v>1E-3</v>
      </c>
      <c r="V541" s="276" t="s">
        <v>2450</v>
      </c>
      <c r="W541" s="276" t="s">
        <v>2450</v>
      </c>
      <c r="X541" s="276" t="s">
        <v>2450</v>
      </c>
      <c r="Y541" s="276" t="s">
        <v>2450</v>
      </c>
      <c r="Z541" s="276" t="s">
        <v>2450</v>
      </c>
      <c r="AA541" s="276" t="s">
        <v>2450</v>
      </c>
      <c r="AB541" s="276" t="s">
        <v>2450</v>
      </c>
      <c r="AC541" s="278">
        <v>0.33333333333333331</v>
      </c>
      <c r="AD541" s="278">
        <v>0.75</v>
      </c>
      <c r="AE541" s="278">
        <v>0.6875</v>
      </c>
      <c r="AF541" s="278" t="s">
        <v>2453</v>
      </c>
      <c r="AG541" s="276" t="s">
        <v>2454</v>
      </c>
      <c r="AH541" s="276" t="s">
        <v>2470</v>
      </c>
      <c r="AI541" s="276" t="s">
        <v>2450</v>
      </c>
      <c r="AJ541" s="279" t="s">
        <v>2450</v>
      </c>
      <c r="AK541" s="280" t="s">
        <v>2484</v>
      </c>
    </row>
    <row r="542" spans="1:37" ht="12.75" customHeight="1" x14ac:dyDescent="0.25">
      <c r="A542" s="132"/>
      <c r="B542" s="275" t="s">
        <v>7005</v>
      </c>
      <c r="C542" s="276" t="s">
        <v>7006</v>
      </c>
      <c r="D542" s="276" t="s">
        <v>7007</v>
      </c>
      <c r="E542" s="276">
        <v>1878</v>
      </c>
      <c r="F542" s="276" t="s">
        <v>7008</v>
      </c>
      <c r="G542" s="276" t="s">
        <v>7009</v>
      </c>
      <c r="H542" s="276" t="s">
        <v>7010</v>
      </c>
      <c r="I542" s="276" t="s">
        <v>2698</v>
      </c>
      <c r="J542" s="274" t="s">
        <v>2699</v>
      </c>
      <c r="K542" s="276" t="s">
        <v>7011</v>
      </c>
      <c r="L542" s="276" t="s">
        <v>7012</v>
      </c>
      <c r="M542" s="276" t="s">
        <v>7013</v>
      </c>
      <c r="N542" s="276" t="s">
        <v>2450</v>
      </c>
      <c r="O542" s="276" t="s">
        <v>2703</v>
      </c>
      <c r="P542" s="276" t="s">
        <v>2452</v>
      </c>
      <c r="Q542" s="277">
        <v>100</v>
      </c>
      <c r="R542" s="276">
        <v>0.01</v>
      </c>
      <c r="S542" s="276">
        <f t="shared" si="33"/>
        <v>1</v>
      </c>
      <c r="T542" s="276">
        <v>0.01</v>
      </c>
      <c r="U542" s="276">
        <v>0.01</v>
      </c>
      <c r="V542" s="276" t="s">
        <v>2450</v>
      </c>
      <c r="W542" s="276" t="s">
        <v>2450</v>
      </c>
      <c r="X542" s="276" t="s">
        <v>2450</v>
      </c>
      <c r="Y542" s="276" t="s">
        <v>2450</v>
      </c>
      <c r="Z542" s="276" t="s">
        <v>2450</v>
      </c>
      <c r="AA542" s="276" t="s">
        <v>2450</v>
      </c>
      <c r="AB542" s="276" t="s">
        <v>2450</v>
      </c>
      <c r="AC542" s="278">
        <v>0.33333333333333331</v>
      </c>
      <c r="AD542" s="278">
        <v>0.75</v>
      </c>
      <c r="AE542" s="278">
        <v>0.64583333333333337</v>
      </c>
      <c r="AF542" s="278" t="s">
        <v>2453</v>
      </c>
      <c r="AG542" s="276" t="s">
        <v>2454</v>
      </c>
      <c r="AH542" s="276" t="s">
        <v>2470</v>
      </c>
      <c r="AI542" s="276" t="s">
        <v>2450</v>
      </c>
      <c r="AJ542" s="279" t="s">
        <v>2450</v>
      </c>
      <c r="AK542" s="280" t="s">
        <v>2704</v>
      </c>
    </row>
    <row r="543" spans="1:37" ht="12.75" customHeight="1" x14ac:dyDescent="0.25">
      <c r="A543" s="132"/>
      <c r="B543" s="275" t="s">
        <v>7014</v>
      </c>
      <c r="C543" s="276" t="s">
        <v>7015</v>
      </c>
      <c r="D543" s="276" t="s">
        <v>7016</v>
      </c>
      <c r="E543" s="276">
        <v>762</v>
      </c>
      <c r="F543" s="276" t="s">
        <v>7017</v>
      </c>
      <c r="G543" s="276" t="s">
        <v>7018</v>
      </c>
      <c r="H543" s="276" t="s">
        <v>7019</v>
      </c>
      <c r="I543" s="276" t="s">
        <v>2586</v>
      </c>
      <c r="J543" s="274" t="s">
        <v>2587</v>
      </c>
      <c r="K543" s="276" t="s">
        <v>7020</v>
      </c>
      <c r="L543" s="276" t="s">
        <v>7021</v>
      </c>
      <c r="M543" s="276" t="s">
        <v>7022</v>
      </c>
      <c r="N543" s="276" t="s">
        <v>2450</v>
      </c>
      <c r="O543" s="276" t="s">
        <v>2467</v>
      </c>
      <c r="P543" s="276" t="s">
        <v>2452</v>
      </c>
      <c r="Q543" s="277">
        <v>100</v>
      </c>
      <c r="R543" s="276">
        <v>1E-4</v>
      </c>
      <c r="S543" s="276">
        <f t="shared" si="33"/>
        <v>0.01</v>
      </c>
      <c r="T543" s="276">
        <v>1E-4</v>
      </c>
      <c r="U543" s="276">
        <v>1E-4</v>
      </c>
      <c r="V543" s="276" t="s">
        <v>2450</v>
      </c>
      <c r="W543" s="276" t="s">
        <v>2450</v>
      </c>
      <c r="X543" s="276" t="s">
        <v>2450</v>
      </c>
      <c r="Y543" s="276" t="s">
        <v>2450</v>
      </c>
      <c r="Z543" s="276" t="s">
        <v>2450</v>
      </c>
      <c r="AA543" s="276" t="s">
        <v>2450</v>
      </c>
      <c r="AB543" s="276" t="s">
        <v>2450</v>
      </c>
      <c r="AC543" s="278">
        <v>0.33333333333333331</v>
      </c>
      <c r="AD543" s="278">
        <v>0.75</v>
      </c>
      <c r="AE543" s="278">
        <v>0.6875</v>
      </c>
      <c r="AF543" s="278" t="s">
        <v>2453</v>
      </c>
      <c r="AG543" s="276" t="s">
        <v>2454</v>
      </c>
      <c r="AH543" s="276" t="s">
        <v>2470</v>
      </c>
      <c r="AI543" s="276" t="s">
        <v>2450</v>
      </c>
      <c r="AJ543" s="279" t="s">
        <v>2450</v>
      </c>
      <c r="AK543" s="280" t="s">
        <v>2591</v>
      </c>
    </row>
    <row r="544" spans="1:37" ht="12.75" customHeight="1" x14ac:dyDescent="0.25">
      <c r="A544" s="132"/>
      <c r="B544" s="275" t="s">
        <v>7023</v>
      </c>
      <c r="C544" s="276" t="s">
        <v>7024</v>
      </c>
      <c r="D544" s="276" t="s">
        <v>7025</v>
      </c>
      <c r="E544" s="276">
        <v>762</v>
      </c>
      <c r="F544" s="276" t="s">
        <v>7026</v>
      </c>
      <c r="G544" s="276" t="s">
        <v>7027</v>
      </c>
      <c r="H544" s="276" t="s">
        <v>7028</v>
      </c>
      <c r="I544" s="276" t="s">
        <v>2586</v>
      </c>
      <c r="J544" s="274" t="s">
        <v>2587</v>
      </c>
      <c r="K544" s="276" t="s">
        <v>7029</v>
      </c>
      <c r="L544" s="276" t="s">
        <v>7030</v>
      </c>
      <c r="M544" s="276" t="s">
        <v>7031</v>
      </c>
      <c r="N544" s="276" t="s">
        <v>2450</v>
      </c>
      <c r="O544" s="276" t="s">
        <v>2467</v>
      </c>
      <c r="P544" s="276" t="s">
        <v>2452</v>
      </c>
      <c r="Q544" s="277">
        <v>100</v>
      </c>
      <c r="R544" s="276">
        <v>1E-4</v>
      </c>
      <c r="S544" s="276">
        <f t="shared" si="33"/>
        <v>0.01</v>
      </c>
      <c r="T544" s="276">
        <v>1E-4</v>
      </c>
      <c r="U544" s="276">
        <v>1E-4</v>
      </c>
      <c r="V544" s="276" t="s">
        <v>2450</v>
      </c>
      <c r="W544" s="276" t="s">
        <v>2450</v>
      </c>
      <c r="X544" s="276" t="s">
        <v>2450</v>
      </c>
      <c r="Y544" s="276" t="s">
        <v>2450</v>
      </c>
      <c r="Z544" s="276" t="s">
        <v>2450</v>
      </c>
      <c r="AA544" s="276" t="s">
        <v>2450</v>
      </c>
      <c r="AB544" s="276" t="s">
        <v>2450</v>
      </c>
      <c r="AC544" s="278">
        <v>0.33333333333333331</v>
      </c>
      <c r="AD544" s="278">
        <v>0.75</v>
      </c>
      <c r="AE544" s="278">
        <v>0.6875</v>
      </c>
      <c r="AF544" s="278" t="s">
        <v>2453</v>
      </c>
      <c r="AG544" s="276" t="s">
        <v>2454</v>
      </c>
      <c r="AH544" s="276" t="s">
        <v>2470</v>
      </c>
      <c r="AI544" s="276" t="s">
        <v>2450</v>
      </c>
      <c r="AJ544" s="279" t="s">
        <v>2450</v>
      </c>
      <c r="AK544" s="280" t="s">
        <v>2591</v>
      </c>
    </row>
    <row r="545" spans="1:37" ht="12.75" customHeight="1" x14ac:dyDescent="0.25">
      <c r="A545" s="132"/>
      <c r="B545" s="275" t="s">
        <v>7032</v>
      </c>
      <c r="C545" s="276" t="s">
        <v>7033</v>
      </c>
      <c r="D545" s="276" t="s">
        <v>7034</v>
      </c>
      <c r="E545" s="276">
        <v>257</v>
      </c>
      <c r="F545" s="276" t="s">
        <v>7035</v>
      </c>
      <c r="G545" s="276" t="s">
        <v>7036</v>
      </c>
      <c r="H545" s="276" t="s">
        <v>7037</v>
      </c>
      <c r="I545" s="276" t="s">
        <v>2478</v>
      </c>
      <c r="J545" s="274" t="s">
        <v>2479</v>
      </c>
      <c r="K545" s="276" t="s">
        <v>7038</v>
      </c>
      <c r="L545" s="276" t="s">
        <v>7039</v>
      </c>
      <c r="M545" s="276" t="s">
        <v>7040</v>
      </c>
      <c r="N545" s="276" t="s">
        <v>2450</v>
      </c>
      <c r="O545" s="276" t="s">
        <v>2483</v>
      </c>
      <c r="P545" s="276" t="s">
        <v>2452</v>
      </c>
      <c r="Q545" s="277">
        <v>100</v>
      </c>
      <c r="R545" s="276">
        <v>1E-3</v>
      </c>
      <c r="S545" s="276">
        <f t="shared" si="33"/>
        <v>0.1</v>
      </c>
      <c r="T545" s="276">
        <v>1E-3</v>
      </c>
      <c r="U545" s="276">
        <v>1E-3</v>
      </c>
      <c r="V545" s="276" t="s">
        <v>2450</v>
      </c>
      <c r="W545" s="276" t="s">
        <v>2450</v>
      </c>
      <c r="X545" s="276" t="s">
        <v>2450</v>
      </c>
      <c r="Y545" s="276" t="s">
        <v>2450</v>
      </c>
      <c r="Z545" s="276" t="s">
        <v>2450</v>
      </c>
      <c r="AA545" s="276" t="s">
        <v>2450</v>
      </c>
      <c r="AB545" s="276" t="s">
        <v>2450</v>
      </c>
      <c r="AC545" s="278">
        <v>0.33333333333333331</v>
      </c>
      <c r="AD545" s="278">
        <v>0.75</v>
      </c>
      <c r="AE545" s="278">
        <v>0.6875</v>
      </c>
      <c r="AF545" s="278" t="s">
        <v>2453</v>
      </c>
      <c r="AG545" s="276" t="s">
        <v>2454</v>
      </c>
      <c r="AH545" s="276" t="s">
        <v>2470</v>
      </c>
      <c r="AI545" s="276" t="s">
        <v>2450</v>
      </c>
      <c r="AJ545" s="279" t="s">
        <v>2450</v>
      </c>
      <c r="AK545" s="280" t="s">
        <v>2484</v>
      </c>
    </row>
    <row r="546" spans="1:37" ht="12.75" customHeight="1" x14ac:dyDescent="0.25">
      <c r="A546" s="132"/>
      <c r="B546" s="290" t="s">
        <v>7041</v>
      </c>
      <c r="C546" s="276" t="s">
        <v>7042</v>
      </c>
      <c r="D546" s="276" t="s">
        <v>7043</v>
      </c>
      <c r="E546" s="276">
        <v>372</v>
      </c>
      <c r="F546" s="276" t="s">
        <v>7044</v>
      </c>
      <c r="G546" s="276" t="s">
        <v>7045</v>
      </c>
      <c r="H546" s="276" t="s">
        <v>7046</v>
      </c>
      <c r="I546" s="276" t="s">
        <v>2642</v>
      </c>
      <c r="J546" s="274" t="s">
        <v>2643</v>
      </c>
      <c r="K546" s="276" t="s">
        <v>7047</v>
      </c>
      <c r="L546" s="276" t="s">
        <v>2450</v>
      </c>
      <c r="M546" s="276" t="s">
        <v>2450</v>
      </c>
      <c r="N546" s="291" t="s">
        <v>7048</v>
      </c>
      <c r="O546" s="276" t="s">
        <v>2646</v>
      </c>
      <c r="P546" s="276" t="s">
        <v>2468</v>
      </c>
      <c r="Q546" s="276" t="s">
        <v>2450</v>
      </c>
      <c r="R546" s="276" t="s">
        <v>2450</v>
      </c>
      <c r="S546" s="276" t="s">
        <v>2450</v>
      </c>
      <c r="T546" s="276" t="s">
        <v>2450</v>
      </c>
      <c r="U546" s="276" t="s">
        <v>2450</v>
      </c>
      <c r="V546" s="276" t="s">
        <v>2450</v>
      </c>
      <c r="W546" s="276">
        <v>1E-4</v>
      </c>
      <c r="X546" s="276">
        <v>100</v>
      </c>
      <c r="Y546" s="276">
        <f>X546*W546</f>
        <v>0.01</v>
      </c>
      <c r="Z546" s="276">
        <v>1E-4</v>
      </c>
      <c r="AA546" s="276">
        <v>1E-4</v>
      </c>
      <c r="AB546" s="292" t="s">
        <v>2530</v>
      </c>
      <c r="AC546" s="278">
        <v>0.33333333333333331</v>
      </c>
      <c r="AD546" s="278">
        <v>0.89583333333333337</v>
      </c>
      <c r="AE546" s="278">
        <v>0.60416666666666663</v>
      </c>
      <c r="AF546" s="278" t="s">
        <v>2453</v>
      </c>
      <c r="AG546" s="276" t="s">
        <v>2454</v>
      </c>
      <c r="AH546" s="276" t="s">
        <v>2450</v>
      </c>
      <c r="AI546" s="276" t="s">
        <v>2450</v>
      </c>
      <c r="AJ546" s="279" t="s">
        <v>2450</v>
      </c>
      <c r="AK546" s="280" t="s">
        <v>2647</v>
      </c>
    </row>
    <row r="547" spans="1:37" ht="12.75" customHeight="1" x14ac:dyDescent="0.25">
      <c r="A547" s="132"/>
      <c r="B547" s="290" t="s">
        <v>7049</v>
      </c>
      <c r="C547" s="276" t="s">
        <v>7050</v>
      </c>
      <c r="D547" s="276" t="s">
        <v>7051</v>
      </c>
      <c r="E547" s="276">
        <v>372</v>
      </c>
      <c r="F547" s="276" t="s">
        <v>6645</v>
      </c>
      <c r="G547" s="276" t="s">
        <v>7052</v>
      </c>
      <c r="H547" s="276" t="s">
        <v>7053</v>
      </c>
      <c r="I547" s="276" t="s">
        <v>2642</v>
      </c>
      <c r="J547" s="274" t="s">
        <v>2643</v>
      </c>
      <c r="K547" s="276" t="s">
        <v>7054</v>
      </c>
      <c r="L547" s="276" t="s">
        <v>2450</v>
      </c>
      <c r="M547" s="276" t="s">
        <v>2450</v>
      </c>
      <c r="N547" s="291" t="s">
        <v>7055</v>
      </c>
      <c r="O547" s="276" t="s">
        <v>2646</v>
      </c>
      <c r="P547" s="276" t="s">
        <v>2468</v>
      </c>
      <c r="Q547" s="276" t="s">
        <v>2450</v>
      </c>
      <c r="R547" s="276" t="s">
        <v>2450</v>
      </c>
      <c r="S547" s="276" t="s">
        <v>2450</v>
      </c>
      <c r="T547" s="276" t="s">
        <v>2450</v>
      </c>
      <c r="U547" s="276" t="s">
        <v>2450</v>
      </c>
      <c r="V547" s="276" t="s">
        <v>2450</v>
      </c>
      <c r="W547" s="276">
        <v>1E-4</v>
      </c>
      <c r="X547" s="276">
        <v>100</v>
      </c>
      <c r="Y547" s="276">
        <f>X547*W547</f>
        <v>0.01</v>
      </c>
      <c r="Z547" s="276">
        <v>1E-4</v>
      </c>
      <c r="AA547" s="276">
        <v>1E-4</v>
      </c>
      <c r="AB547" s="292" t="s">
        <v>2530</v>
      </c>
      <c r="AC547" s="278">
        <v>0.33333333333333331</v>
      </c>
      <c r="AD547" s="278">
        <v>0.89583333333333337</v>
      </c>
      <c r="AE547" s="278">
        <v>0.60416666666666663</v>
      </c>
      <c r="AF547" s="278" t="s">
        <v>2453</v>
      </c>
      <c r="AG547" s="276" t="s">
        <v>2454</v>
      </c>
      <c r="AH547" s="276" t="s">
        <v>2450</v>
      </c>
      <c r="AI547" s="276" t="s">
        <v>2450</v>
      </c>
      <c r="AJ547" s="279" t="s">
        <v>2450</v>
      </c>
      <c r="AK547" s="280" t="s">
        <v>2647</v>
      </c>
    </row>
    <row r="548" spans="1:37" ht="12.75" customHeight="1" x14ac:dyDescent="0.25">
      <c r="A548" s="132"/>
      <c r="B548" s="275" t="s">
        <v>7056</v>
      </c>
      <c r="C548" s="276" t="s">
        <v>7057</v>
      </c>
      <c r="D548" s="276" t="s">
        <v>7058</v>
      </c>
      <c r="E548" s="276">
        <v>725</v>
      </c>
      <c r="F548" s="276" t="s">
        <v>7059</v>
      </c>
      <c r="G548" s="276" t="s">
        <v>7060</v>
      </c>
      <c r="H548" s="276" t="s">
        <v>7061</v>
      </c>
      <c r="I548" s="276" t="s">
        <v>2490</v>
      </c>
      <c r="J548" s="274" t="s">
        <v>2491</v>
      </c>
      <c r="K548" s="276" t="s">
        <v>7062</v>
      </c>
      <c r="L548" s="276" t="s">
        <v>7062</v>
      </c>
      <c r="M548" s="276" t="s">
        <v>7063</v>
      </c>
      <c r="N548" s="276" t="s">
        <v>2450</v>
      </c>
      <c r="O548" s="276" t="s">
        <v>2495</v>
      </c>
      <c r="P548" s="276" t="s">
        <v>2452</v>
      </c>
      <c r="Q548" s="277">
        <v>100</v>
      </c>
      <c r="R548" s="276">
        <v>1E-4</v>
      </c>
      <c r="S548" s="276">
        <f t="shared" ref="S548:S560" si="34">Q548*R548</f>
        <v>0.01</v>
      </c>
      <c r="T548" s="276">
        <v>1E-4</v>
      </c>
      <c r="U548" s="276">
        <v>1E-4</v>
      </c>
      <c r="V548" s="276" t="s">
        <v>2450</v>
      </c>
      <c r="W548" s="276" t="s">
        <v>2450</v>
      </c>
      <c r="X548" s="276" t="s">
        <v>2450</v>
      </c>
      <c r="Y548" s="276" t="s">
        <v>2450</v>
      </c>
      <c r="Z548" s="276" t="s">
        <v>2450</v>
      </c>
      <c r="AA548" s="276" t="s">
        <v>2450</v>
      </c>
      <c r="AB548" s="276" t="s">
        <v>2450</v>
      </c>
      <c r="AC548" s="278">
        <v>0.33333333333333331</v>
      </c>
      <c r="AD548" s="278">
        <v>0.75</v>
      </c>
      <c r="AE548" s="278">
        <v>0.6875</v>
      </c>
      <c r="AF548" s="278" t="s">
        <v>2453</v>
      </c>
      <c r="AG548" s="276" t="s">
        <v>2454</v>
      </c>
      <c r="AH548" s="276" t="s">
        <v>2470</v>
      </c>
      <c r="AI548" s="276" t="s">
        <v>2450</v>
      </c>
      <c r="AJ548" s="279" t="s">
        <v>2450</v>
      </c>
      <c r="AK548" s="280" t="s">
        <v>2496</v>
      </c>
    </row>
    <row r="549" spans="1:37" ht="12.75" customHeight="1" x14ac:dyDescent="0.25">
      <c r="A549" s="132"/>
      <c r="B549" s="275" t="s">
        <v>1521</v>
      </c>
      <c r="C549" s="276" t="s">
        <v>7064</v>
      </c>
      <c r="D549" s="276" t="s">
        <v>7065</v>
      </c>
      <c r="E549" s="276">
        <v>725</v>
      </c>
      <c r="F549" s="276" t="s">
        <v>7066</v>
      </c>
      <c r="G549" s="276" t="s">
        <v>7067</v>
      </c>
      <c r="H549" s="276" t="s">
        <v>7068</v>
      </c>
      <c r="I549" s="276" t="s">
        <v>2490</v>
      </c>
      <c r="J549" s="274" t="s">
        <v>2491</v>
      </c>
      <c r="K549" s="276" t="s">
        <v>7069</v>
      </c>
      <c r="L549" s="276" t="s">
        <v>7070</v>
      </c>
      <c r="M549" s="276" t="s">
        <v>7071</v>
      </c>
      <c r="N549" s="276" t="s">
        <v>2450</v>
      </c>
      <c r="O549" s="276" t="s">
        <v>2495</v>
      </c>
      <c r="P549" s="276" t="s">
        <v>2452</v>
      </c>
      <c r="Q549" s="277">
        <v>100</v>
      </c>
      <c r="R549" s="276">
        <v>1E-4</v>
      </c>
      <c r="S549" s="276">
        <f t="shared" si="34"/>
        <v>0.01</v>
      </c>
      <c r="T549" s="276">
        <v>1E-4</v>
      </c>
      <c r="U549" s="276">
        <v>1E-4</v>
      </c>
      <c r="V549" s="276" t="s">
        <v>2450</v>
      </c>
      <c r="W549" s="276" t="s">
        <v>2450</v>
      </c>
      <c r="X549" s="276" t="s">
        <v>2450</v>
      </c>
      <c r="Y549" s="276" t="s">
        <v>2450</v>
      </c>
      <c r="Z549" s="276" t="s">
        <v>2450</v>
      </c>
      <c r="AA549" s="276" t="s">
        <v>2450</v>
      </c>
      <c r="AB549" s="276" t="s">
        <v>2450</v>
      </c>
      <c r="AC549" s="278">
        <v>0.33333333333333331</v>
      </c>
      <c r="AD549" s="278">
        <v>0.75</v>
      </c>
      <c r="AE549" s="278">
        <v>0.6875</v>
      </c>
      <c r="AF549" s="278" t="s">
        <v>2453</v>
      </c>
      <c r="AG549" s="276" t="s">
        <v>2454</v>
      </c>
      <c r="AH549" s="276" t="s">
        <v>2470</v>
      </c>
      <c r="AI549" s="276" t="s">
        <v>2450</v>
      </c>
      <c r="AJ549" s="279" t="s">
        <v>2450</v>
      </c>
      <c r="AK549" s="280" t="s">
        <v>2496</v>
      </c>
    </row>
    <row r="550" spans="1:37" ht="12.75" customHeight="1" x14ac:dyDescent="0.25">
      <c r="A550" s="132"/>
      <c r="B550" s="275" t="s">
        <v>7072</v>
      </c>
      <c r="C550" s="276" t="s">
        <v>7073</v>
      </c>
      <c r="D550" s="276" t="s">
        <v>7074</v>
      </c>
      <c r="E550" s="276">
        <v>257</v>
      </c>
      <c r="F550" s="276" t="s">
        <v>7075</v>
      </c>
      <c r="G550" s="276" t="s">
        <v>7076</v>
      </c>
      <c r="H550" s="276" t="s">
        <v>7077</v>
      </c>
      <c r="I550" s="276" t="s">
        <v>2478</v>
      </c>
      <c r="J550" s="274" t="s">
        <v>2479</v>
      </c>
      <c r="K550" s="276" t="s">
        <v>7078</v>
      </c>
      <c r="L550" s="276" t="s">
        <v>7079</v>
      </c>
      <c r="M550" s="276" t="s">
        <v>7080</v>
      </c>
      <c r="N550" s="276" t="s">
        <v>2450</v>
      </c>
      <c r="O550" s="276" t="s">
        <v>2483</v>
      </c>
      <c r="P550" s="276" t="s">
        <v>2452</v>
      </c>
      <c r="Q550" s="277">
        <v>100</v>
      </c>
      <c r="R550" s="276">
        <v>1E-3</v>
      </c>
      <c r="S550" s="276">
        <f t="shared" si="34"/>
        <v>0.1</v>
      </c>
      <c r="T550" s="276">
        <v>1E-3</v>
      </c>
      <c r="U550" s="276">
        <v>1E-3</v>
      </c>
      <c r="V550" s="276" t="s">
        <v>2450</v>
      </c>
      <c r="W550" s="276" t="s">
        <v>2450</v>
      </c>
      <c r="X550" s="276" t="s">
        <v>2450</v>
      </c>
      <c r="Y550" s="276" t="s">
        <v>2450</v>
      </c>
      <c r="Z550" s="276" t="s">
        <v>2450</v>
      </c>
      <c r="AA550" s="276" t="s">
        <v>2450</v>
      </c>
      <c r="AB550" s="276" t="s">
        <v>2450</v>
      </c>
      <c r="AC550" s="278">
        <v>0.33333333333333331</v>
      </c>
      <c r="AD550" s="278">
        <v>0.75</v>
      </c>
      <c r="AE550" s="278">
        <v>0.6875</v>
      </c>
      <c r="AF550" s="278" t="s">
        <v>2453</v>
      </c>
      <c r="AG550" s="276" t="s">
        <v>2454</v>
      </c>
      <c r="AH550" s="276" t="s">
        <v>2470</v>
      </c>
      <c r="AI550" s="276" t="s">
        <v>2450</v>
      </c>
      <c r="AJ550" s="279" t="s">
        <v>2450</v>
      </c>
      <c r="AK550" s="280" t="s">
        <v>2484</v>
      </c>
    </row>
    <row r="551" spans="1:37" ht="12.75" customHeight="1" x14ac:dyDescent="0.25">
      <c r="A551" s="132"/>
      <c r="B551" s="275" t="s">
        <v>7081</v>
      </c>
      <c r="C551" s="276" t="s">
        <v>7082</v>
      </c>
      <c r="D551" s="276" t="s">
        <v>7083</v>
      </c>
      <c r="E551" s="276">
        <v>257</v>
      </c>
      <c r="F551" s="276" t="s">
        <v>7084</v>
      </c>
      <c r="G551" s="276" t="s">
        <v>7085</v>
      </c>
      <c r="H551" s="276" t="s">
        <v>7086</v>
      </c>
      <c r="I551" s="276" t="s">
        <v>2478</v>
      </c>
      <c r="J551" s="274" t="s">
        <v>2479</v>
      </c>
      <c r="K551" s="276" t="s">
        <v>7087</v>
      </c>
      <c r="L551" s="276" t="s">
        <v>7088</v>
      </c>
      <c r="M551" s="276" t="s">
        <v>7089</v>
      </c>
      <c r="N551" s="276" t="s">
        <v>2450</v>
      </c>
      <c r="O551" s="276" t="s">
        <v>2483</v>
      </c>
      <c r="P551" s="276" t="s">
        <v>2452</v>
      </c>
      <c r="Q551" s="277">
        <v>100</v>
      </c>
      <c r="R551" s="276">
        <v>1E-3</v>
      </c>
      <c r="S551" s="276">
        <f t="shared" si="34"/>
        <v>0.1</v>
      </c>
      <c r="T551" s="276">
        <v>1E-3</v>
      </c>
      <c r="U551" s="276">
        <v>1E-3</v>
      </c>
      <c r="V551" s="276" t="s">
        <v>2450</v>
      </c>
      <c r="W551" s="276" t="s">
        <v>2450</v>
      </c>
      <c r="X551" s="276" t="s">
        <v>2450</v>
      </c>
      <c r="Y551" s="276" t="s">
        <v>2450</v>
      </c>
      <c r="Z551" s="276" t="s">
        <v>2450</v>
      </c>
      <c r="AA551" s="276" t="s">
        <v>2450</v>
      </c>
      <c r="AB551" s="276" t="s">
        <v>2450</v>
      </c>
      <c r="AC551" s="278">
        <v>0.33333333333333331</v>
      </c>
      <c r="AD551" s="278">
        <v>0.75</v>
      </c>
      <c r="AE551" s="278">
        <v>0.6875</v>
      </c>
      <c r="AF551" s="278" t="s">
        <v>2453</v>
      </c>
      <c r="AG551" s="276" t="s">
        <v>2454</v>
      </c>
      <c r="AH551" s="276" t="s">
        <v>2470</v>
      </c>
      <c r="AI551" s="276" t="s">
        <v>2450</v>
      </c>
      <c r="AJ551" s="279" t="s">
        <v>2450</v>
      </c>
      <c r="AK551" s="280" t="s">
        <v>2484</v>
      </c>
    </row>
    <row r="552" spans="1:37" ht="12.75" customHeight="1" x14ac:dyDescent="0.25">
      <c r="A552" s="132"/>
      <c r="B552" s="275" t="s">
        <v>7090</v>
      </c>
      <c r="C552" s="276" t="s">
        <v>7091</v>
      </c>
      <c r="D552" s="276" t="s">
        <v>7092</v>
      </c>
      <c r="E552" s="276">
        <v>725</v>
      </c>
      <c r="F552" s="276" t="s">
        <v>7093</v>
      </c>
      <c r="G552" s="276" t="s">
        <v>7094</v>
      </c>
      <c r="H552" s="276" t="s">
        <v>7095</v>
      </c>
      <c r="I552" s="276" t="s">
        <v>2490</v>
      </c>
      <c r="J552" s="274" t="s">
        <v>2491</v>
      </c>
      <c r="K552" s="276" t="s">
        <v>7096</v>
      </c>
      <c r="L552" s="276" t="s">
        <v>7097</v>
      </c>
      <c r="M552" s="276" t="s">
        <v>7098</v>
      </c>
      <c r="N552" s="276" t="s">
        <v>2450</v>
      </c>
      <c r="O552" s="276" t="s">
        <v>2495</v>
      </c>
      <c r="P552" s="276" t="s">
        <v>2452</v>
      </c>
      <c r="Q552" s="277">
        <v>100</v>
      </c>
      <c r="R552" s="276">
        <v>1E-4</v>
      </c>
      <c r="S552" s="276">
        <f t="shared" si="34"/>
        <v>0.01</v>
      </c>
      <c r="T552" s="276">
        <v>1E-4</v>
      </c>
      <c r="U552" s="276">
        <v>1E-4</v>
      </c>
      <c r="V552" s="276" t="s">
        <v>2450</v>
      </c>
      <c r="W552" s="276" t="s">
        <v>2450</v>
      </c>
      <c r="X552" s="276" t="s">
        <v>2450</v>
      </c>
      <c r="Y552" s="276" t="s">
        <v>2450</v>
      </c>
      <c r="Z552" s="276" t="s">
        <v>2450</v>
      </c>
      <c r="AA552" s="276" t="s">
        <v>2450</v>
      </c>
      <c r="AB552" s="276" t="s">
        <v>2450</v>
      </c>
      <c r="AC552" s="278">
        <v>0.33333333333333331</v>
      </c>
      <c r="AD552" s="278">
        <v>0.75</v>
      </c>
      <c r="AE552" s="278">
        <v>0.6875</v>
      </c>
      <c r="AF552" s="278" t="s">
        <v>2453</v>
      </c>
      <c r="AG552" s="276" t="s">
        <v>2454</v>
      </c>
      <c r="AH552" s="276" t="s">
        <v>2470</v>
      </c>
      <c r="AI552" s="276" t="s">
        <v>2450</v>
      </c>
      <c r="AJ552" s="279" t="s">
        <v>2450</v>
      </c>
      <c r="AK552" s="280" t="s">
        <v>2496</v>
      </c>
    </row>
    <row r="553" spans="1:37" ht="12.75" customHeight="1" x14ac:dyDescent="0.25">
      <c r="A553" s="132"/>
      <c r="B553" s="275" t="s">
        <v>7099</v>
      </c>
      <c r="C553" s="276" t="s">
        <v>7100</v>
      </c>
      <c r="D553" s="276" t="s">
        <v>7101</v>
      </c>
      <c r="E553" s="276">
        <v>257</v>
      </c>
      <c r="F553" s="276" t="s">
        <v>7102</v>
      </c>
      <c r="G553" s="276" t="s">
        <v>7103</v>
      </c>
      <c r="H553" s="276" t="s">
        <v>7104</v>
      </c>
      <c r="I553" s="276" t="s">
        <v>2478</v>
      </c>
      <c r="J553" s="274" t="s">
        <v>2479</v>
      </c>
      <c r="K553" s="276" t="s">
        <v>7105</v>
      </c>
      <c r="L553" s="276" t="s">
        <v>7106</v>
      </c>
      <c r="M553" s="276" t="s">
        <v>7107</v>
      </c>
      <c r="N553" s="276" t="s">
        <v>2450</v>
      </c>
      <c r="O553" s="276" t="s">
        <v>2483</v>
      </c>
      <c r="P553" s="276" t="s">
        <v>2452</v>
      </c>
      <c r="Q553" s="277">
        <v>100</v>
      </c>
      <c r="R553" s="276">
        <v>1E-3</v>
      </c>
      <c r="S553" s="276">
        <f t="shared" si="34"/>
        <v>0.1</v>
      </c>
      <c r="T553" s="276">
        <v>1E-3</v>
      </c>
      <c r="U553" s="276">
        <v>1E-3</v>
      </c>
      <c r="V553" s="276" t="s">
        <v>2450</v>
      </c>
      <c r="W553" s="276" t="s">
        <v>2450</v>
      </c>
      <c r="X553" s="276" t="s">
        <v>2450</v>
      </c>
      <c r="Y553" s="276" t="s">
        <v>2450</v>
      </c>
      <c r="Z553" s="276" t="s">
        <v>2450</v>
      </c>
      <c r="AA553" s="276" t="s">
        <v>2450</v>
      </c>
      <c r="AB553" s="276" t="s">
        <v>2450</v>
      </c>
      <c r="AC553" s="278">
        <v>0.33333333333333331</v>
      </c>
      <c r="AD553" s="278">
        <v>0.75</v>
      </c>
      <c r="AE553" s="278">
        <v>0.6875</v>
      </c>
      <c r="AF553" s="278" t="s">
        <v>2453</v>
      </c>
      <c r="AG553" s="276" t="s">
        <v>2454</v>
      </c>
      <c r="AH553" s="276" t="s">
        <v>2470</v>
      </c>
      <c r="AI553" s="276" t="s">
        <v>2450</v>
      </c>
      <c r="AJ553" s="279" t="s">
        <v>2450</v>
      </c>
      <c r="AK553" s="280" t="s">
        <v>2484</v>
      </c>
    </row>
    <row r="554" spans="1:37" ht="12.75" customHeight="1" x14ac:dyDescent="0.25">
      <c r="A554" s="132"/>
      <c r="B554" s="275" t="s">
        <v>7108</v>
      </c>
      <c r="C554" s="276" t="s">
        <v>7109</v>
      </c>
      <c r="D554" s="276" t="s">
        <v>7110</v>
      </c>
      <c r="E554" s="276">
        <v>257</v>
      </c>
      <c r="F554" s="276" t="s">
        <v>7111</v>
      </c>
      <c r="G554" s="276" t="s">
        <v>7112</v>
      </c>
      <c r="H554" s="276" t="s">
        <v>7113</v>
      </c>
      <c r="I554" s="276" t="s">
        <v>2478</v>
      </c>
      <c r="J554" s="274" t="s">
        <v>2479</v>
      </c>
      <c r="K554" s="276" t="s">
        <v>7114</v>
      </c>
      <c r="L554" s="276" t="s">
        <v>7115</v>
      </c>
      <c r="M554" s="276" t="s">
        <v>7116</v>
      </c>
      <c r="N554" s="276" t="s">
        <v>2450</v>
      </c>
      <c r="O554" s="276" t="s">
        <v>2483</v>
      </c>
      <c r="P554" s="276" t="s">
        <v>2452</v>
      </c>
      <c r="Q554" s="277">
        <v>100</v>
      </c>
      <c r="R554" s="276">
        <v>1E-3</v>
      </c>
      <c r="S554" s="276">
        <f t="shared" si="34"/>
        <v>0.1</v>
      </c>
      <c r="T554" s="276">
        <v>1E-3</v>
      </c>
      <c r="U554" s="276">
        <v>1E-3</v>
      </c>
      <c r="V554" s="276" t="s">
        <v>2450</v>
      </c>
      <c r="W554" s="276" t="s">
        <v>2450</v>
      </c>
      <c r="X554" s="276" t="s">
        <v>2450</v>
      </c>
      <c r="Y554" s="276" t="s">
        <v>2450</v>
      </c>
      <c r="Z554" s="276" t="s">
        <v>2450</v>
      </c>
      <c r="AA554" s="276" t="s">
        <v>2450</v>
      </c>
      <c r="AB554" s="276" t="s">
        <v>2450</v>
      </c>
      <c r="AC554" s="278">
        <v>0.33333333333333331</v>
      </c>
      <c r="AD554" s="278">
        <v>0.75</v>
      </c>
      <c r="AE554" s="278">
        <v>0.6875</v>
      </c>
      <c r="AF554" s="278" t="s">
        <v>2453</v>
      </c>
      <c r="AG554" s="276" t="s">
        <v>2454</v>
      </c>
      <c r="AH554" s="276" t="s">
        <v>2470</v>
      </c>
      <c r="AI554" s="276" t="s">
        <v>2450</v>
      </c>
      <c r="AJ554" s="279" t="s">
        <v>2450</v>
      </c>
      <c r="AK554" s="280" t="s">
        <v>2484</v>
      </c>
    </row>
    <row r="555" spans="1:37" ht="12.75" customHeight="1" x14ac:dyDescent="0.25">
      <c r="A555" s="132"/>
      <c r="B555" s="275" t="s">
        <v>7117</v>
      </c>
      <c r="C555" s="276" t="s">
        <v>7118</v>
      </c>
      <c r="D555" s="276" t="s">
        <v>7119</v>
      </c>
      <c r="E555" s="276">
        <v>257</v>
      </c>
      <c r="F555" s="276" t="s">
        <v>7120</v>
      </c>
      <c r="G555" s="276" t="s">
        <v>7121</v>
      </c>
      <c r="H555" s="276" t="s">
        <v>7122</v>
      </c>
      <c r="I555" s="276" t="s">
        <v>2478</v>
      </c>
      <c r="J555" s="274" t="s">
        <v>2479</v>
      </c>
      <c r="K555" s="276" t="s">
        <v>7123</v>
      </c>
      <c r="L555" s="276" t="s">
        <v>7124</v>
      </c>
      <c r="M555" s="276" t="s">
        <v>7125</v>
      </c>
      <c r="N555" s="276" t="s">
        <v>2450</v>
      </c>
      <c r="O555" s="276" t="s">
        <v>2483</v>
      </c>
      <c r="P555" s="276" t="s">
        <v>2452</v>
      </c>
      <c r="Q555" s="277">
        <v>100</v>
      </c>
      <c r="R555" s="276">
        <v>1E-3</v>
      </c>
      <c r="S555" s="276">
        <f t="shared" si="34"/>
        <v>0.1</v>
      </c>
      <c r="T555" s="276">
        <v>1E-3</v>
      </c>
      <c r="U555" s="276">
        <v>1E-3</v>
      </c>
      <c r="V555" s="276" t="s">
        <v>2450</v>
      </c>
      <c r="W555" s="276" t="s">
        <v>2450</v>
      </c>
      <c r="X555" s="276" t="s">
        <v>2450</v>
      </c>
      <c r="Y555" s="276" t="s">
        <v>2450</v>
      </c>
      <c r="Z555" s="276" t="s">
        <v>2450</v>
      </c>
      <c r="AA555" s="276" t="s">
        <v>2450</v>
      </c>
      <c r="AB555" s="276" t="s">
        <v>2450</v>
      </c>
      <c r="AC555" s="278">
        <v>0.33333333333333331</v>
      </c>
      <c r="AD555" s="278">
        <v>0.75</v>
      </c>
      <c r="AE555" s="278">
        <v>0.6875</v>
      </c>
      <c r="AF555" s="278" t="s">
        <v>2453</v>
      </c>
      <c r="AG555" s="276" t="s">
        <v>2454</v>
      </c>
      <c r="AH555" s="276" t="s">
        <v>2470</v>
      </c>
      <c r="AI555" s="276" t="s">
        <v>2450</v>
      </c>
      <c r="AJ555" s="279" t="s">
        <v>2450</v>
      </c>
      <c r="AK555" s="280" t="s">
        <v>2484</v>
      </c>
    </row>
    <row r="556" spans="1:37" ht="12.75" customHeight="1" x14ac:dyDescent="0.25">
      <c r="A556" s="132"/>
      <c r="B556" s="275" t="s">
        <v>7126</v>
      </c>
      <c r="C556" s="276" t="s">
        <v>7127</v>
      </c>
      <c r="D556" s="276" t="s">
        <v>7128</v>
      </c>
      <c r="E556" s="276">
        <v>257</v>
      </c>
      <c r="F556" s="276" t="s">
        <v>7129</v>
      </c>
      <c r="G556" s="276" t="s">
        <v>7130</v>
      </c>
      <c r="H556" s="276" t="s">
        <v>7131</v>
      </c>
      <c r="I556" s="276" t="s">
        <v>2478</v>
      </c>
      <c r="J556" s="274" t="s">
        <v>2479</v>
      </c>
      <c r="K556" s="276" t="s">
        <v>7132</v>
      </c>
      <c r="L556" s="276" t="s">
        <v>7133</v>
      </c>
      <c r="M556" s="276" t="s">
        <v>7134</v>
      </c>
      <c r="N556" s="276" t="s">
        <v>2450</v>
      </c>
      <c r="O556" s="276" t="s">
        <v>2483</v>
      </c>
      <c r="P556" s="276" t="s">
        <v>2452</v>
      </c>
      <c r="Q556" s="277">
        <v>100</v>
      </c>
      <c r="R556" s="276">
        <v>1E-3</v>
      </c>
      <c r="S556" s="276">
        <f t="shared" si="34"/>
        <v>0.1</v>
      </c>
      <c r="T556" s="276">
        <v>1E-3</v>
      </c>
      <c r="U556" s="276">
        <v>1E-3</v>
      </c>
      <c r="V556" s="276" t="s">
        <v>2450</v>
      </c>
      <c r="W556" s="276" t="s">
        <v>2450</v>
      </c>
      <c r="X556" s="276" t="s">
        <v>2450</v>
      </c>
      <c r="Y556" s="276" t="s">
        <v>2450</v>
      </c>
      <c r="Z556" s="276" t="s">
        <v>2450</v>
      </c>
      <c r="AA556" s="276" t="s">
        <v>2450</v>
      </c>
      <c r="AB556" s="276" t="s">
        <v>2450</v>
      </c>
      <c r="AC556" s="278">
        <v>0.33333333333333331</v>
      </c>
      <c r="AD556" s="278">
        <v>0.75</v>
      </c>
      <c r="AE556" s="278">
        <v>0.6875</v>
      </c>
      <c r="AF556" s="278" t="s">
        <v>2453</v>
      </c>
      <c r="AG556" s="276" t="s">
        <v>2454</v>
      </c>
      <c r="AH556" s="276" t="s">
        <v>2470</v>
      </c>
      <c r="AI556" s="276" t="s">
        <v>2450</v>
      </c>
      <c r="AJ556" s="279" t="s">
        <v>2450</v>
      </c>
      <c r="AK556" s="280" t="s">
        <v>2484</v>
      </c>
    </row>
    <row r="557" spans="1:37" ht="12.75" customHeight="1" x14ac:dyDescent="0.25">
      <c r="A557" s="132"/>
      <c r="B557" s="275" t="s">
        <v>11858</v>
      </c>
      <c r="C557" s="276" t="s">
        <v>7136</v>
      </c>
      <c r="D557" s="276" t="s">
        <v>11859</v>
      </c>
      <c r="E557" s="276">
        <v>725</v>
      </c>
      <c r="F557" s="276" t="s">
        <v>11860</v>
      </c>
      <c r="G557" s="276" t="s">
        <v>11861</v>
      </c>
      <c r="H557" s="276" t="s">
        <v>11862</v>
      </c>
      <c r="I557" s="276" t="s">
        <v>2852</v>
      </c>
      <c r="J557" s="274" t="s">
        <v>2853</v>
      </c>
      <c r="K557" s="276" t="s">
        <v>7137</v>
      </c>
      <c r="L557" s="276" t="s">
        <v>7138</v>
      </c>
      <c r="M557" s="276" t="s">
        <v>7139</v>
      </c>
      <c r="N557" s="276" t="s">
        <v>2450</v>
      </c>
      <c r="O557" s="276" t="s">
        <v>2857</v>
      </c>
      <c r="P557" s="276" t="s">
        <v>2452</v>
      </c>
      <c r="Q557" s="277">
        <v>100</v>
      </c>
      <c r="R557" s="276">
        <v>0.01</v>
      </c>
      <c r="S557" s="276">
        <f t="shared" si="34"/>
        <v>1</v>
      </c>
      <c r="T557" s="276">
        <v>0.01</v>
      </c>
      <c r="U557" s="276">
        <v>0.01</v>
      </c>
      <c r="V557" s="276" t="s">
        <v>2450</v>
      </c>
      <c r="W557" s="276" t="s">
        <v>2450</v>
      </c>
      <c r="X557" s="276" t="s">
        <v>2450</v>
      </c>
      <c r="Y557" s="276" t="s">
        <v>2450</v>
      </c>
      <c r="Z557" s="276" t="s">
        <v>2450</v>
      </c>
      <c r="AA557" s="276" t="s">
        <v>2450</v>
      </c>
      <c r="AB557" s="276" t="s">
        <v>2450</v>
      </c>
      <c r="AC557" s="278">
        <v>0.33333333333333331</v>
      </c>
      <c r="AD557" s="278">
        <v>0.75</v>
      </c>
      <c r="AE557" s="278">
        <v>0.66666666666666663</v>
      </c>
      <c r="AF557" s="278" t="s">
        <v>2453</v>
      </c>
      <c r="AG557" s="276" t="s">
        <v>2454</v>
      </c>
      <c r="AH557" s="276" t="s">
        <v>2470</v>
      </c>
      <c r="AI557" s="276" t="s">
        <v>2450</v>
      </c>
      <c r="AJ557" s="279" t="s">
        <v>2450</v>
      </c>
      <c r="AK557" s="280" t="s">
        <v>2858</v>
      </c>
    </row>
    <row r="558" spans="1:37" ht="12.75" customHeight="1" x14ac:dyDescent="0.25">
      <c r="A558" s="132"/>
      <c r="B558" s="275" t="s">
        <v>7140</v>
      </c>
      <c r="C558" s="276" t="s">
        <v>7141</v>
      </c>
      <c r="D558" s="276" t="s">
        <v>7142</v>
      </c>
      <c r="E558" s="276">
        <v>762</v>
      </c>
      <c r="F558" s="276" t="s">
        <v>7143</v>
      </c>
      <c r="G558" s="276" t="s">
        <v>7144</v>
      </c>
      <c r="H558" s="276" t="s">
        <v>7145</v>
      </c>
      <c r="I558" s="276" t="s">
        <v>2586</v>
      </c>
      <c r="J558" s="274" t="s">
        <v>2587</v>
      </c>
      <c r="K558" s="276" t="s">
        <v>7146</v>
      </c>
      <c r="L558" s="276" t="s">
        <v>7147</v>
      </c>
      <c r="M558" s="276" t="s">
        <v>7148</v>
      </c>
      <c r="N558" s="276" t="s">
        <v>2450</v>
      </c>
      <c r="O558" s="276" t="s">
        <v>2467</v>
      </c>
      <c r="P558" s="276" t="s">
        <v>2452</v>
      </c>
      <c r="Q558" s="277">
        <v>100</v>
      </c>
      <c r="R558" s="276">
        <v>1E-4</v>
      </c>
      <c r="S558" s="276">
        <f t="shared" si="34"/>
        <v>0.01</v>
      </c>
      <c r="T558" s="276">
        <v>1E-4</v>
      </c>
      <c r="U558" s="276">
        <v>1E-4</v>
      </c>
      <c r="V558" s="276" t="s">
        <v>2450</v>
      </c>
      <c r="W558" s="276" t="s">
        <v>2450</v>
      </c>
      <c r="X558" s="276" t="s">
        <v>2450</v>
      </c>
      <c r="Y558" s="276" t="s">
        <v>2450</v>
      </c>
      <c r="Z558" s="276" t="s">
        <v>2450</v>
      </c>
      <c r="AA558" s="276" t="s">
        <v>2450</v>
      </c>
      <c r="AB558" s="276" t="s">
        <v>2450</v>
      </c>
      <c r="AC558" s="278">
        <v>0.33333333333333331</v>
      </c>
      <c r="AD558" s="278">
        <v>0.75</v>
      </c>
      <c r="AE558" s="278">
        <v>0.6875</v>
      </c>
      <c r="AF558" s="278" t="s">
        <v>2453</v>
      </c>
      <c r="AG558" s="276" t="s">
        <v>2454</v>
      </c>
      <c r="AH558" s="276" t="s">
        <v>2470</v>
      </c>
      <c r="AI558" s="276" t="s">
        <v>2450</v>
      </c>
      <c r="AJ558" s="279" t="s">
        <v>2450</v>
      </c>
      <c r="AK558" s="280" t="s">
        <v>2591</v>
      </c>
    </row>
    <row r="559" spans="1:37" ht="12.75" customHeight="1" x14ac:dyDescent="0.25">
      <c r="A559" s="132"/>
      <c r="B559" s="275" t="s">
        <v>314</v>
      </c>
      <c r="C559" s="276" t="s">
        <v>7149</v>
      </c>
      <c r="D559" s="276" t="s">
        <v>7150</v>
      </c>
      <c r="E559" s="276">
        <v>627</v>
      </c>
      <c r="F559" s="276" t="s">
        <v>7151</v>
      </c>
      <c r="G559" s="276" t="s">
        <v>7152</v>
      </c>
      <c r="H559" s="276" t="s">
        <v>7153</v>
      </c>
      <c r="I559" s="276" t="s">
        <v>2446</v>
      </c>
      <c r="J559" s="274" t="s">
        <v>2447</v>
      </c>
      <c r="K559" s="276" t="s">
        <v>7154</v>
      </c>
      <c r="L559" s="276" t="s">
        <v>7155</v>
      </c>
      <c r="M559" s="276" t="s">
        <v>2450</v>
      </c>
      <c r="N559" s="276" t="s">
        <v>2450</v>
      </c>
      <c r="O559" s="276" t="s">
        <v>2451</v>
      </c>
      <c r="P559" s="276" t="s">
        <v>2452</v>
      </c>
      <c r="Q559" s="277">
        <v>1000</v>
      </c>
      <c r="R559" s="276">
        <v>0.01</v>
      </c>
      <c r="S559" s="276">
        <f t="shared" si="34"/>
        <v>10</v>
      </c>
      <c r="T559" s="276">
        <v>0.01</v>
      </c>
      <c r="U559" s="276">
        <v>0.01</v>
      </c>
      <c r="V559" s="276" t="s">
        <v>2450</v>
      </c>
      <c r="W559" s="276" t="s">
        <v>2450</v>
      </c>
      <c r="X559" s="276" t="s">
        <v>2450</v>
      </c>
      <c r="Y559" s="276" t="s">
        <v>2450</v>
      </c>
      <c r="Z559" s="276" t="s">
        <v>2450</v>
      </c>
      <c r="AA559" s="276" t="s">
        <v>2450</v>
      </c>
      <c r="AB559" s="276" t="s">
        <v>2450</v>
      </c>
      <c r="AC559" s="278">
        <v>0.33333333333333331</v>
      </c>
      <c r="AD559" s="278">
        <v>0.75</v>
      </c>
      <c r="AE559" s="278">
        <v>0.6875</v>
      </c>
      <c r="AF559" s="278" t="s">
        <v>2453</v>
      </c>
      <c r="AG559" s="276" t="s">
        <v>2454</v>
      </c>
      <c r="AH559" s="276" t="s">
        <v>2450</v>
      </c>
      <c r="AI559" s="276" t="s">
        <v>2450</v>
      </c>
      <c r="AJ559" s="279" t="s">
        <v>2450</v>
      </c>
      <c r="AK559" s="280" t="s">
        <v>2455</v>
      </c>
    </row>
    <row r="560" spans="1:37" ht="12.75" customHeight="1" x14ac:dyDescent="0.25">
      <c r="A560" s="132"/>
      <c r="B560" s="275" t="s">
        <v>7156</v>
      </c>
      <c r="C560" s="276" t="s">
        <v>7157</v>
      </c>
      <c r="D560" s="276" t="s">
        <v>7158</v>
      </c>
      <c r="E560" s="276">
        <v>627</v>
      </c>
      <c r="F560" s="276" t="s">
        <v>7159</v>
      </c>
      <c r="G560" s="276" t="s">
        <v>7160</v>
      </c>
      <c r="H560" s="276" t="s">
        <v>7161</v>
      </c>
      <c r="I560" s="276" t="s">
        <v>2446</v>
      </c>
      <c r="J560" s="274" t="s">
        <v>2447</v>
      </c>
      <c r="K560" s="276" t="s">
        <v>7162</v>
      </c>
      <c r="L560" s="276" t="s">
        <v>7163</v>
      </c>
      <c r="M560" s="276" t="s">
        <v>2450</v>
      </c>
      <c r="N560" s="276" t="s">
        <v>2450</v>
      </c>
      <c r="O560" s="276" t="s">
        <v>2451</v>
      </c>
      <c r="P560" s="276" t="s">
        <v>2452</v>
      </c>
      <c r="Q560" s="277">
        <v>1000</v>
      </c>
      <c r="R560" s="276">
        <v>0.01</v>
      </c>
      <c r="S560" s="276">
        <f t="shared" si="34"/>
        <v>10</v>
      </c>
      <c r="T560" s="276">
        <v>0.01</v>
      </c>
      <c r="U560" s="276">
        <v>0.01</v>
      </c>
      <c r="V560" s="276" t="s">
        <v>2450</v>
      </c>
      <c r="W560" s="276" t="s">
        <v>2450</v>
      </c>
      <c r="X560" s="276" t="s">
        <v>2450</v>
      </c>
      <c r="Y560" s="276" t="s">
        <v>2450</v>
      </c>
      <c r="Z560" s="276" t="s">
        <v>2450</v>
      </c>
      <c r="AA560" s="276" t="s">
        <v>2450</v>
      </c>
      <c r="AB560" s="276" t="s">
        <v>2450</v>
      </c>
      <c r="AC560" s="278">
        <v>0.33333333333333331</v>
      </c>
      <c r="AD560" s="278">
        <v>0.75</v>
      </c>
      <c r="AE560" s="278">
        <v>0.6875</v>
      </c>
      <c r="AF560" s="278" t="s">
        <v>2453</v>
      </c>
      <c r="AG560" s="276" t="s">
        <v>2454</v>
      </c>
      <c r="AH560" s="276" t="s">
        <v>2450</v>
      </c>
      <c r="AI560" s="276" t="s">
        <v>2450</v>
      </c>
      <c r="AJ560" s="279" t="s">
        <v>2450</v>
      </c>
      <c r="AK560" s="280" t="s">
        <v>2455</v>
      </c>
    </row>
    <row r="561" spans="1:37" ht="12.75" customHeight="1" x14ac:dyDescent="0.25">
      <c r="A561" s="132"/>
      <c r="B561" s="290" t="s">
        <v>43</v>
      </c>
      <c r="C561" s="276" t="s">
        <v>7164</v>
      </c>
      <c r="D561" s="276" t="s">
        <v>7165</v>
      </c>
      <c r="E561" s="276">
        <v>372</v>
      </c>
      <c r="F561" s="276" t="s">
        <v>7166</v>
      </c>
      <c r="G561" s="276" t="s">
        <v>7167</v>
      </c>
      <c r="H561" s="276" t="s">
        <v>7168</v>
      </c>
      <c r="I561" s="276" t="s">
        <v>2642</v>
      </c>
      <c r="J561" s="274" t="s">
        <v>2643</v>
      </c>
      <c r="K561" s="276" t="s">
        <v>7169</v>
      </c>
      <c r="L561" s="276" t="s">
        <v>2450</v>
      </c>
      <c r="M561" s="276" t="s">
        <v>2450</v>
      </c>
      <c r="N561" s="291" t="s">
        <v>7170</v>
      </c>
      <c r="O561" s="276" t="s">
        <v>2646</v>
      </c>
      <c r="P561" s="276" t="s">
        <v>2468</v>
      </c>
      <c r="Q561" s="276" t="s">
        <v>2450</v>
      </c>
      <c r="R561" s="276" t="s">
        <v>2450</v>
      </c>
      <c r="S561" s="276" t="s">
        <v>2450</v>
      </c>
      <c r="T561" s="276" t="s">
        <v>2450</v>
      </c>
      <c r="U561" s="276" t="s">
        <v>2450</v>
      </c>
      <c r="V561" s="276" t="s">
        <v>2450</v>
      </c>
      <c r="W561" s="276">
        <v>1E-4</v>
      </c>
      <c r="X561" s="276">
        <v>100</v>
      </c>
      <c r="Y561" s="276">
        <f>X561*W561</f>
        <v>0.01</v>
      </c>
      <c r="Z561" s="276">
        <v>1E-4</v>
      </c>
      <c r="AA561" s="276">
        <v>1E-4</v>
      </c>
      <c r="AB561" s="292" t="s">
        <v>2530</v>
      </c>
      <c r="AC561" s="278">
        <v>0.33333333333333331</v>
      </c>
      <c r="AD561" s="278">
        <v>0.89583333333333337</v>
      </c>
      <c r="AE561" s="278">
        <v>0.60416666666666663</v>
      </c>
      <c r="AF561" s="278" t="s">
        <v>2453</v>
      </c>
      <c r="AG561" s="276" t="s">
        <v>2454</v>
      </c>
      <c r="AH561" s="276" t="s">
        <v>2450</v>
      </c>
      <c r="AI561" s="276" t="s">
        <v>2450</v>
      </c>
      <c r="AJ561" s="279" t="s">
        <v>2450</v>
      </c>
      <c r="AK561" s="280" t="s">
        <v>2647</v>
      </c>
    </row>
    <row r="562" spans="1:37" ht="12.75" customHeight="1" x14ac:dyDescent="0.25">
      <c r="A562" s="132"/>
      <c r="B562" s="290" t="s">
        <v>7171</v>
      </c>
      <c r="C562" s="276" t="s">
        <v>7172</v>
      </c>
      <c r="D562" s="276" t="s">
        <v>7173</v>
      </c>
      <c r="E562" s="276">
        <v>372</v>
      </c>
      <c r="F562" s="276" t="s">
        <v>7174</v>
      </c>
      <c r="G562" s="276" t="s">
        <v>7175</v>
      </c>
      <c r="H562" s="276" t="s">
        <v>7176</v>
      </c>
      <c r="I562" s="276" t="s">
        <v>2642</v>
      </c>
      <c r="J562" s="274" t="s">
        <v>2643</v>
      </c>
      <c r="K562" s="276" t="s">
        <v>7177</v>
      </c>
      <c r="L562" s="276" t="s">
        <v>2450</v>
      </c>
      <c r="M562" s="276" t="s">
        <v>2450</v>
      </c>
      <c r="N562" s="291" t="s">
        <v>7178</v>
      </c>
      <c r="O562" s="276" t="s">
        <v>2646</v>
      </c>
      <c r="P562" s="276" t="s">
        <v>2468</v>
      </c>
      <c r="Q562" s="276" t="s">
        <v>2450</v>
      </c>
      <c r="R562" s="276" t="s">
        <v>2450</v>
      </c>
      <c r="S562" s="276" t="s">
        <v>2450</v>
      </c>
      <c r="T562" s="276" t="s">
        <v>2450</v>
      </c>
      <c r="U562" s="276" t="s">
        <v>2450</v>
      </c>
      <c r="V562" s="276" t="s">
        <v>2450</v>
      </c>
      <c r="W562" s="276">
        <v>1E-4</v>
      </c>
      <c r="X562" s="276">
        <v>100</v>
      </c>
      <c r="Y562" s="276">
        <f>X562*W562</f>
        <v>0.01</v>
      </c>
      <c r="Z562" s="276">
        <v>1E-4</v>
      </c>
      <c r="AA562" s="276">
        <v>1E-4</v>
      </c>
      <c r="AB562" s="292" t="s">
        <v>2530</v>
      </c>
      <c r="AC562" s="278">
        <v>0.33333333333333331</v>
      </c>
      <c r="AD562" s="278">
        <v>0.89583333333333337</v>
      </c>
      <c r="AE562" s="278">
        <v>0.60416666666666663</v>
      </c>
      <c r="AF562" s="278" t="s">
        <v>2453</v>
      </c>
      <c r="AG562" s="276" t="s">
        <v>2454</v>
      </c>
      <c r="AH562" s="276" t="s">
        <v>2450</v>
      </c>
      <c r="AI562" s="276" t="s">
        <v>2450</v>
      </c>
      <c r="AJ562" s="279" t="s">
        <v>2450</v>
      </c>
      <c r="AK562" s="280" t="s">
        <v>2647</v>
      </c>
    </row>
    <row r="563" spans="1:37" ht="12.75" customHeight="1" x14ac:dyDescent="0.25">
      <c r="A563" s="132"/>
      <c r="B563" s="275" t="s">
        <v>7179</v>
      </c>
      <c r="C563" s="276" t="s">
        <v>7180</v>
      </c>
      <c r="D563" s="276" t="s">
        <v>7181</v>
      </c>
      <c r="E563" s="276">
        <v>966</v>
      </c>
      <c r="F563" s="276" t="s">
        <v>7182</v>
      </c>
      <c r="G563" s="276" t="s">
        <v>7183</v>
      </c>
      <c r="H563" s="276" t="s">
        <v>7184</v>
      </c>
      <c r="I563" s="276" t="s">
        <v>2511</v>
      </c>
      <c r="J563" s="274" t="s">
        <v>2512</v>
      </c>
      <c r="K563" s="276" t="s">
        <v>7185</v>
      </c>
      <c r="L563" s="276" t="s">
        <v>7186</v>
      </c>
      <c r="M563" s="276" t="s">
        <v>7187</v>
      </c>
      <c r="N563" s="276" t="s">
        <v>2450</v>
      </c>
      <c r="O563" s="276" t="s">
        <v>2467</v>
      </c>
      <c r="P563" s="276" t="s">
        <v>2452</v>
      </c>
      <c r="Q563" s="277">
        <v>100</v>
      </c>
      <c r="R563" s="276">
        <v>1E-4</v>
      </c>
      <c r="S563" s="276">
        <f t="shared" ref="S563:S571" si="35">Q563*R563</f>
        <v>0.01</v>
      </c>
      <c r="T563" s="276">
        <v>1E-4</v>
      </c>
      <c r="U563" s="276">
        <v>1E-4</v>
      </c>
      <c r="V563" s="276" t="s">
        <v>2450</v>
      </c>
      <c r="W563" s="276" t="s">
        <v>2450</v>
      </c>
      <c r="X563" s="276" t="s">
        <v>2450</v>
      </c>
      <c r="Y563" s="276" t="s">
        <v>2450</v>
      </c>
      <c r="Z563" s="276" t="s">
        <v>2450</v>
      </c>
      <c r="AA563" s="276" t="s">
        <v>2450</v>
      </c>
      <c r="AB563" s="276" t="s">
        <v>2450</v>
      </c>
      <c r="AC563" s="278">
        <v>0.33333333333333331</v>
      </c>
      <c r="AD563" s="278">
        <v>0.75</v>
      </c>
      <c r="AE563" s="278">
        <v>0.6875</v>
      </c>
      <c r="AF563" s="278" t="s">
        <v>2453</v>
      </c>
      <c r="AG563" s="276" t="s">
        <v>2454</v>
      </c>
      <c r="AH563" s="276" t="s">
        <v>2470</v>
      </c>
      <c r="AI563" s="276" t="s">
        <v>2450</v>
      </c>
      <c r="AJ563" s="279" t="s">
        <v>2450</v>
      </c>
      <c r="AK563" s="280" t="s">
        <v>2516</v>
      </c>
    </row>
    <row r="564" spans="1:37" ht="12.75" customHeight="1" x14ac:dyDescent="0.25">
      <c r="A564" s="132"/>
      <c r="B564" s="275" t="s">
        <v>7188</v>
      </c>
      <c r="C564" s="276" t="s">
        <v>7189</v>
      </c>
      <c r="D564" s="276" t="s">
        <v>7190</v>
      </c>
      <c r="E564" s="276">
        <v>725</v>
      </c>
      <c r="F564" s="276" t="s">
        <v>7191</v>
      </c>
      <c r="G564" s="276" t="s">
        <v>7192</v>
      </c>
      <c r="H564" s="276" t="s">
        <v>7193</v>
      </c>
      <c r="I564" s="276" t="s">
        <v>2490</v>
      </c>
      <c r="J564" s="274" t="s">
        <v>2491</v>
      </c>
      <c r="K564" s="276" t="s">
        <v>7194</v>
      </c>
      <c r="L564" s="276" t="s">
        <v>7195</v>
      </c>
      <c r="M564" s="276" t="s">
        <v>7196</v>
      </c>
      <c r="N564" s="276" t="s">
        <v>2450</v>
      </c>
      <c r="O564" s="276" t="s">
        <v>2495</v>
      </c>
      <c r="P564" s="276" t="s">
        <v>2452</v>
      </c>
      <c r="Q564" s="277">
        <v>100</v>
      </c>
      <c r="R564" s="276">
        <v>1E-4</v>
      </c>
      <c r="S564" s="276">
        <f t="shared" si="35"/>
        <v>0.01</v>
      </c>
      <c r="T564" s="276">
        <v>1E-4</v>
      </c>
      <c r="U564" s="276">
        <v>1E-4</v>
      </c>
      <c r="V564" s="276" t="s">
        <v>2450</v>
      </c>
      <c r="W564" s="276" t="s">
        <v>2450</v>
      </c>
      <c r="X564" s="276" t="s">
        <v>2450</v>
      </c>
      <c r="Y564" s="276" t="s">
        <v>2450</v>
      </c>
      <c r="Z564" s="276" t="s">
        <v>2450</v>
      </c>
      <c r="AA564" s="276" t="s">
        <v>2450</v>
      </c>
      <c r="AB564" s="276" t="s">
        <v>2450</v>
      </c>
      <c r="AC564" s="278">
        <v>0.33333333333333331</v>
      </c>
      <c r="AD564" s="278">
        <v>0.75</v>
      </c>
      <c r="AE564" s="278">
        <v>0.6875</v>
      </c>
      <c r="AF564" s="278" t="s">
        <v>2453</v>
      </c>
      <c r="AG564" s="276" t="s">
        <v>2454</v>
      </c>
      <c r="AH564" s="276" t="s">
        <v>2470</v>
      </c>
      <c r="AI564" s="276" t="s">
        <v>2450</v>
      </c>
      <c r="AJ564" s="279" t="s">
        <v>2450</v>
      </c>
      <c r="AK564" s="280" t="s">
        <v>2496</v>
      </c>
    </row>
    <row r="565" spans="1:37" ht="12.75" customHeight="1" x14ac:dyDescent="0.25">
      <c r="A565" s="132"/>
      <c r="B565" s="290" t="s">
        <v>7197</v>
      </c>
      <c r="C565" s="276" t="s">
        <v>7198</v>
      </c>
      <c r="D565" s="276" t="s">
        <v>7199</v>
      </c>
      <c r="E565" s="276">
        <v>2500</v>
      </c>
      <c r="F565" s="276" t="s">
        <v>7200</v>
      </c>
      <c r="G565" s="276" t="s">
        <v>7201</v>
      </c>
      <c r="H565" s="276" t="s">
        <v>7202</v>
      </c>
      <c r="I565" s="276" t="s">
        <v>2462</v>
      </c>
      <c r="J565" s="274" t="s">
        <v>2463</v>
      </c>
      <c r="K565" s="276" t="s">
        <v>7203</v>
      </c>
      <c r="L565" s="276" t="s">
        <v>7204</v>
      </c>
      <c r="M565" s="276" t="s">
        <v>7205</v>
      </c>
      <c r="N565" s="291" t="s">
        <v>7203</v>
      </c>
      <c r="O565" s="276" t="s">
        <v>2467</v>
      </c>
      <c r="P565" s="276" t="s">
        <v>2468</v>
      </c>
      <c r="Q565" s="277">
        <v>1000</v>
      </c>
      <c r="R565" s="276">
        <v>1E-4</v>
      </c>
      <c r="S565" s="276">
        <f t="shared" si="35"/>
        <v>0.1</v>
      </c>
      <c r="T565" s="276">
        <v>1E-4</v>
      </c>
      <c r="U565" s="276">
        <v>1E-4</v>
      </c>
      <c r="V565" s="276" t="s">
        <v>2529</v>
      </c>
      <c r="W565" s="276">
        <v>1E-4</v>
      </c>
      <c r="X565" s="276">
        <v>1000</v>
      </c>
      <c r="Y565" s="276">
        <v>0.1</v>
      </c>
      <c r="Z565" s="276">
        <v>1E-4</v>
      </c>
      <c r="AA565" s="276">
        <v>1E-4</v>
      </c>
      <c r="AB565" s="299" t="s">
        <v>2970</v>
      </c>
      <c r="AC565" s="278">
        <v>0.33333333333333331</v>
      </c>
      <c r="AD565" s="278">
        <v>0.75</v>
      </c>
      <c r="AE565" s="278">
        <v>0.75</v>
      </c>
      <c r="AF565" s="278" t="s">
        <v>2469</v>
      </c>
      <c r="AG565" s="276" t="s">
        <v>2454</v>
      </c>
      <c r="AH565" s="276" t="s">
        <v>2470</v>
      </c>
      <c r="AI565" s="276" t="s">
        <v>2450</v>
      </c>
      <c r="AJ565" s="279" t="s">
        <v>2450</v>
      </c>
      <c r="AK565" s="280" t="s">
        <v>2471</v>
      </c>
    </row>
    <row r="566" spans="1:37" ht="12.75" customHeight="1" x14ac:dyDescent="0.25">
      <c r="A566" s="132"/>
      <c r="B566" s="290" t="s">
        <v>7206</v>
      </c>
      <c r="C566" s="276" t="s">
        <v>7207</v>
      </c>
      <c r="D566" s="276" t="s">
        <v>7208</v>
      </c>
      <c r="E566" s="276">
        <v>2500</v>
      </c>
      <c r="F566" s="276" t="s">
        <v>7209</v>
      </c>
      <c r="G566" s="276" t="s">
        <v>7210</v>
      </c>
      <c r="H566" s="276" t="s">
        <v>7211</v>
      </c>
      <c r="I566" s="276" t="s">
        <v>2462</v>
      </c>
      <c r="J566" s="274" t="s">
        <v>2463</v>
      </c>
      <c r="K566" s="276" t="s">
        <v>7212</v>
      </c>
      <c r="L566" s="276" t="s">
        <v>7213</v>
      </c>
      <c r="M566" s="276" t="s">
        <v>7214</v>
      </c>
      <c r="N566" s="291" t="s">
        <v>7212</v>
      </c>
      <c r="O566" s="276" t="s">
        <v>2467</v>
      </c>
      <c r="P566" s="276" t="s">
        <v>2468</v>
      </c>
      <c r="Q566" s="277">
        <v>1000</v>
      </c>
      <c r="R566" s="276">
        <v>1E-4</v>
      </c>
      <c r="S566" s="276">
        <f t="shared" si="35"/>
        <v>0.1</v>
      </c>
      <c r="T566" s="276">
        <v>1E-4</v>
      </c>
      <c r="U566" s="276">
        <v>1E-4</v>
      </c>
      <c r="V566" s="276" t="s">
        <v>2529</v>
      </c>
      <c r="W566" s="276">
        <v>1E-4</v>
      </c>
      <c r="X566" s="276">
        <v>1000</v>
      </c>
      <c r="Y566" s="276">
        <v>0.1</v>
      </c>
      <c r="Z566" s="276">
        <v>1E-4</v>
      </c>
      <c r="AA566" s="276">
        <v>1E-4</v>
      </c>
      <c r="AB566" s="299" t="s">
        <v>2970</v>
      </c>
      <c r="AC566" s="278">
        <v>0.33333333333333331</v>
      </c>
      <c r="AD566" s="278">
        <v>0.75</v>
      </c>
      <c r="AE566" s="278">
        <v>0.75</v>
      </c>
      <c r="AF566" s="278" t="s">
        <v>2469</v>
      </c>
      <c r="AG566" s="276" t="s">
        <v>2454</v>
      </c>
      <c r="AH566" s="276" t="s">
        <v>2470</v>
      </c>
      <c r="AI566" s="276" t="s">
        <v>2450</v>
      </c>
      <c r="AJ566" s="279" t="s">
        <v>2450</v>
      </c>
      <c r="AK566" s="280" t="s">
        <v>2471</v>
      </c>
    </row>
    <row r="567" spans="1:37" ht="12.75" customHeight="1" x14ac:dyDescent="0.25">
      <c r="A567" s="132"/>
      <c r="B567" s="275" t="s">
        <v>7215</v>
      </c>
      <c r="C567" s="276" t="s">
        <v>7216</v>
      </c>
      <c r="D567" s="276" t="s">
        <v>7217</v>
      </c>
      <c r="E567" s="276">
        <v>627</v>
      </c>
      <c r="F567" s="276" t="s">
        <v>7218</v>
      </c>
      <c r="G567" s="276" t="s">
        <v>7219</v>
      </c>
      <c r="H567" s="276" t="s">
        <v>7220</v>
      </c>
      <c r="I567" s="276" t="s">
        <v>2446</v>
      </c>
      <c r="J567" s="274" t="s">
        <v>2447</v>
      </c>
      <c r="K567" s="276" t="s">
        <v>7221</v>
      </c>
      <c r="L567" s="276" t="s">
        <v>7222</v>
      </c>
      <c r="M567" s="276" t="s">
        <v>2450</v>
      </c>
      <c r="N567" s="276" t="s">
        <v>2450</v>
      </c>
      <c r="O567" s="276" t="s">
        <v>2451</v>
      </c>
      <c r="P567" s="276" t="s">
        <v>2452</v>
      </c>
      <c r="Q567" s="277">
        <v>1000</v>
      </c>
      <c r="R567" s="276">
        <v>0.01</v>
      </c>
      <c r="S567" s="276">
        <f t="shared" si="35"/>
        <v>10</v>
      </c>
      <c r="T567" s="276">
        <v>0.01</v>
      </c>
      <c r="U567" s="276">
        <v>0.01</v>
      </c>
      <c r="V567" s="276" t="s">
        <v>2450</v>
      </c>
      <c r="W567" s="276" t="s">
        <v>2450</v>
      </c>
      <c r="X567" s="276" t="s">
        <v>2450</v>
      </c>
      <c r="Y567" s="276" t="s">
        <v>2450</v>
      </c>
      <c r="Z567" s="276" t="s">
        <v>2450</v>
      </c>
      <c r="AA567" s="276" t="s">
        <v>2450</v>
      </c>
      <c r="AB567" s="276" t="s">
        <v>2450</v>
      </c>
      <c r="AC567" s="278">
        <v>0.33333333333333331</v>
      </c>
      <c r="AD567" s="278">
        <v>0.75</v>
      </c>
      <c r="AE567" s="278">
        <v>0.6875</v>
      </c>
      <c r="AF567" s="278" t="s">
        <v>2453</v>
      </c>
      <c r="AG567" s="276" t="s">
        <v>2454</v>
      </c>
      <c r="AH567" s="276" t="s">
        <v>2450</v>
      </c>
      <c r="AI567" s="276" t="s">
        <v>2450</v>
      </c>
      <c r="AJ567" s="279" t="s">
        <v>2450</v>
      </c>
      <c r="AK567" s="280" t="s">
        <v>2455</v>
      </c>
    </row>
    <row r="568" spans="1:37" ht="12.75" customHeight="1" x14ac:dyDescent="0.25">
      <c r="A568" s="132"/>
      <c r="B568" s="290" t="s">
        <v>7223</v>
      </c>
      <c r="C568" s="276" t="s">
        <v>7224</v>
      </c>
      <c r="D568" s="276" t="s">
        <v>7225</v>
      </c>
      <c r="E568" s="276">
        <v>966</v>
      </c>
      <c r="F568" s="276" t="s">
        <v>7226</v>
      </c>
      <c r="G568" s="276" t="s">
        <v>7227</v>
      </c>
      <c r="H568" s="276" t="s">
        <v>7228</v>
      </c>
      <c r="I568" s="276" t="s">
        <v>2511</v>
      </c>
      <c r="J568" s="274" t="s">
        <v>2512</v>
      </c>
      <c r="K568" s="276" t="s">
        <v>7229</v>
      </c>
      <c r="L568" s="276" t="s">
        <v>7230</v>
      </c>
      <c r="M568" s="276" t="s">
        <v>7231</v>
      </c>
      <c r="N568" s="291" t="s">
        <v>7229</v>
      </c>
      <c r="O568" s="276" t="s">
        <v>2467</v>
      </c>
      <c r="P568" s="276" t="s">
        <v>2452</v>
      </c>
      <c r="Q568" s="277">
        <v>100</v>
      </c>
      <c r="R568" s="276">
        <v>1E-4</v>
      </c>
      <c r="S568" s="276">
        <f t="shared" si="35"/>
        <v>0.01</v>
      </c>
      <c r="T568" s="276">
        <v>1E-4</v>
      </c>
      <c r="U568" s="276">
        <v>1E-4</v>
      </c>
      <c r="V568" s="276" t="s">
        <v>2529</v>
      </c>
      <c r="W568" s="276">
        <v>1E-4</v>
      </c>
      <c r="X568" s="276">
        <v>100</v>
      </c>
      <c r="Y568" s="276">
        <v>0.01</v>
      </c>
      <c r="Z568" s="276">
        <v>1E-4</v>
      </c>
      <c r="AA568" s="276">
        <v>1E-4</v>
      </c>
      <c r="AB568" s="292" t="s">
        <v>2530</v>
      </c>
      <c r="AC568" s="278">
        <v>0.33333333333333331</v>
      </c>
      <c r="AD568" s="278">
        <v>0.75</v>
      </c>
      <c r="AE568" s="278">
        <v>0.6875</v>
      </c>
      <c r="AF568" s="278" t="s">
        <v>2453</v>
      </c>
      <c r="AG568" s="276" t="s">
        <v>2454</v>
      </c>
      <c r="AH568" s="276" t="s">
        <v>2470</v>
      </c>
      <c r="AI568" s="276" t="s">
        <v>2450</v>
      </c>
      <c r="AJ568" s="279" t="s">
        <v>2450</v>
      </c>
      <c r="AK568" s="280" t="s">
        <v>2516</v>
      </c>
    </row>
    <row r="569" spans="1:37" ht="12.75" customHeight="1" x14ac:dyDescent="0.25">
      <c r="A569" s="132"/>
      <c r="B569" s="275" t="s">
        <v>7232</v>
      </c>
      <c r="C569" s="276" t="s">
        <v>7233</v>
      </c>
      <c r="D569" s="276" t="s">
        <v>7234</v>
      </c>
      <c r="E569" s="276">
        <v>1878</v>
      </c>
      <c r="F569" s="276" t="s">
        <v>7235</v>
      </c>
      <c r="G569" s="276" t="s">
        <v>7236</v>
      </c>
      <c r="H569" s="276" t="s">
        <v>7237</v>
      </c>
      <c r="I569" s="276" t="s">
        <v>2698</v>
      </c>
      <c r="J569" s="274" t="s">
        <v>2699</v>
      </c>
      <c r="K569" s="276" t="s">
        <v>7238</v>
      </c>
      <c r="L569" s="276" t="s">
        <v>7239</v>
      </c>
      <c r="M569" s="276" t="s">
        <v>7240</v>
      </c>
      <c r="N569" s="276" t="s">
        <v>2450</v>
      </c>
      <c r="O569" s="276" t="s">
        <v>2703</v>
      </c>
      <c r="P569" s="276" t="s">
        <v>2452</v>
      </c>
      <c r="Q569" s="277">
        <v>100</v>
      </c>
      <c r="R569" s="276">
        <v>0.01</v>
      </c>
      <c r="S569" s="276">
        <f t="shared" si="35"/>
        <v>1</v>
      </c>
      <c r="T569" s="276">
        <v>0.01</v>
      </c>
      <c r="U569" s="276">
        <v>0.01</v>
      </c>
      <c r="V569" s="276" t="s">
        <v>2450</v>
      </c>
      <c r="W569" s="276" t="s">
        <v>2450</v>
      </c>
      <c r="X569" s="276" t="s">
        <v>2450</v>
      </c>
      <c r="Y569" s="276" t="s">
        <v>2450</v>
      </c>
      <c r="Z569" s="276" t="s">
        <v>2450</v>
      </c>
      <c r="AA569" s="276" t="s">
        <v>2450</v>
      </c>
      <c r="AB569" s="276" t="s">
        <v>2450</v>
      </c>
      <c r="AC569" s="278">
        <v>0.33333333333333331</v>
      </c>
      <c r="AD569" s="278">
        <v>0.75</v>
      </c>
      <c r="AE569" s="278">
        <v>0.64583333333333337</v>
      </c>
      <c r="AF569" s="278" t="s">
        <v>2453</v>
      </c>
      <c r="AG569" s="276" t="s">
        <v>2454</v>
      </c>
      <c r="AH569" s="276" t="s">
        <v>2470</v>
      </c>
      <c r="AI569" s="276" t="s">
        <v>2450</v>
      </c>
      <c r="AJ569" s="279" t="s">
        <v>2450</v>
      </c>
      <c r="AK569" s="280" t="s">
        <v>2704</v>
      </c>
    </row>
    <row r="570" spans="1:37" ht="12.75" customHeight="1" x14ac:dyDescent="0.25">
      <c r="A570" s="132"/>
      <c r="B570" s="275" t="s">
        <v>7241</v>
      </c>
      <c r="C570" s="276" t="s">
        <v>7242</v>
      </c>
      <c r="D570" s="276" t="s">
        <v>7243</v>
      </c>
      <c r="E570" s="276">
        <v>788</v>
      </c>
      <c r="F570" s="276" t="s">
        <v>7218</v>
      </c>
      <c r="G570" s="276" t="s">
        <v>7244</v>
      </c>
      <c r="H570" s="276" t="s">
        <v>7245</v>
      </c>
      <c r="I570" s="276" t="s">
        <v>2523</v>
      </c>
      <c r="J570" s="274" t="s">
        <v>2524</v>
      </c>
      <c r="K570" s="276" t="s">
        <v>7246</v>
      </c>
      <c r="L570" s="276" t="s">
        <v>7247</v>
      </c>
      <c r="M570" s="276" t="s">
        <v>7248</v>
      </c>
      <c r="N570" s="276" t="s">
        <v>2450</v>
      </c>
      <c r="O570" s="276" t="s">
        <v>2467</v>
      </c>
      <c r="P570" s="276" t="s">
        <v>2452</v>
      </c>
      <c r="Q570" s="277">
        <v>100</v>
      </c>
      <c r="R570" s="276">
        <v>1E-4</v>
      </c>
      <c r="S570" s="276">
        <f t="shared" si="35"/>
        <v>0.01</v>
      </c>
      <c r="T570" s="276">
        <v>1E-4</v>
      </c>
      <c r="U570" s="276">
        <v>1E-4</v>
      </c>
      <c r="V570" s="276" t="s">
        <v>2450</v>
      </c>
      <c r="W570" s="276" t="s">
        <v>2450</v>
      </c>
      <c r="X570" s="276" t="s">
        <v>2450</v>
      </c>
      <c r="Y570" s="276" t="s">
        <v>2450</v>
      </c>
      <c r="Z570" s="276" t="s">
        <v>2450</v>
      </c>
      <c r="AA570" s="276" t="s">
        <v>2450</v>
      </c>
      <c r="AB570" s="276" t="s">
        <v>2450</v>
      </c>
      <c r="AC570" s="278">
        <v>0.33333333333333331</v>
      </c>
      <c r="AD570" s="278">
        <v>0.75</v>
      </c>
      <c r="AE570" s="278">
        <v>0.6875</v>
      </c>
      <c r="AF570" s="278" t="s">
        <v>2453</v>
      </c>
      <c r="AG570" s="276" t="s">
        <v>2454</v>
      </c>
      <c r="AH570" s="276" t="s">
        <v>2470</v>
      </c>
      <c r="AI570" s="276" t="s">
        <v>2450</v>
      </c>
      <c r="AJ570" s="279" t="s">
        <v>2450</v>
      </c>
      <c r="AK570" s="280" t="s">
        <v>2531</v>
      </c>
    </row>
    <row r="571" spans="1:37" ht="12.75" customHeight="1" x14ac:dyDescent="0.25">
      <c r="A571" s="132"/>
      <c r="B571" s="275" t="s">
        <v>7249</v>
      </c>
      <c r="C571" s="276" t="s">
        <v>7250</v>
      </c>
      <c r="D571" s="276" t="s">
        <v>7251</v>
      </c>
      <c r="E571" s="276">
        <v>725</v>
      </c>
      <c r="F571" s="276" t="s">
        <v>7252</v>
      </c>
      <c r="G571" s="276" t="s">
        <v>7253</v>
      </c>
      <c r="H571" s="276" t="s">
        <v>7254</v>
      </c>
      <c r="I571" s="276" t="s">
        <v>2490</v>
      </c>
      <c r="J571" s="274" t="s">
        <v>2491</v>
      </c>
      <c r="K571" s="276" t="s">
        <v>7255</v>
      </c>
      <c r="L571" s="276" t="s">
        <v>7256</v>
      </c>
      <c r="M571" s="276" t="s">
        <v>7257</v>
      </c>
      <c r="N571" s="276" t="s">
        <v>2450</v>
      </c>
      <c r="O571" s="276" t="s">
        <v>2495</v>
      </c>
      <c r="P571" s="276" t="s">
        <v>2452</v>
      </c>
      <c r="Q571" s="277">
        <v>100</v>
      </c>
      <c r="R571" s="276">
        <v>1E-4</v>
      </c>
      <c r="S571" s="276">
        <f t="shared" si="35"/>
        <v>0.01</v>
      </c>
      <c r="T571" s="276">
        <v>1E-4</v>
      </c>
      <c r="U571" s="276">
        <v>1E-4</v>
      </c>
      <c r="V571" s="276" t="s">
        <v>2450</v>
      </c>
      <c r="W571" s="276" t="s">
        <v>2450</v>
      </c>
      <c r="X571" s="276" t="s">
        <v>2450</v>
      </c>
      <c r="Y571" s="276" t="s">
        <v>2450</v>
      </c>
      <c r="Z571" s="276" t="s">
        <v>2450</v>
      </c>
      <c r="AA571" s="276" t="s">
        <v>2450</v>
      </c>
      <c r="AB571" s="276" t="s">
        <v>2450</v>
      </c>
      <c r="AC571" s="278">
        <v>0.33333333333333331</v>
      </c>
      <c r="AD571" s="278">
        <v>0.75</v>
      </c>
      <c r="AE571" s="278">
        <v>0.6875</v>
      </c>
      <c r="AF571" s="278" t="s">
        <v>2453</v>
      </c>
      <c r="AG571" s="276" t="s">
        <v>2454</v>
      </c>
      <c r="AH571" s="276" t="s">
        <v>2470</v>
      </c>
      <c r="AI571" s="276" t="s">
        <v>2450</v>
      </c>
      <c r="AJ571" s="279" t="s">
        <v>2450</v>
      </c>
      <c r="AK571" s="280" t="s">
        <v>2496</v>
      </c>
    </row>
    <row r="572" spans="1:37" ht="12.75" customHeight="1" x14ac:dyDescent="0.25">
      <c r="A572" s="132"/>
      <c r="B572" s="302" t="s">
        <v>7258</v>
      </c>
      <c r="C572" s="300" t="s">
        <v>7259</v>
      </c>
      <c r="D572" s="300" t="s">
        <v>7260</v>
      </c>
      <c r="E572" s="300">
        <v>372</v>
      </c>
      <c r="F572" s="300" t="s">
        <v>7261</v>
      </c>
      <c r="G572" s="300" t="s">
        <v>7262</v>
      </c>
      <c r="H572" s="300" t="s">
        <v>7263</v>
      </c>
      <c r="I572" s="300" t="s">
        <v>2642</v>
      </c>
      <c r="J572" s="300" t="s">
        <v>2643</v>
      </c>
      <c r="K572" s="300" t="s">
        <v>7264</v>
      </c>
      <c r="L572" s="276" t="s">
        <v>2450</v>
      </c>
      <c r="M572" s="276" t="s">
        <v>2450</v>
      </c>
      <c r="N572" s="303" t="s">
        <v>7265</v>
      </c>
      <c r="O572" s="276" t="s">
        <v>2646</v>
      </c>
      <c r="P572" s="276" t="s">
        <v>2468</v>
      </c>
      <c r="Q572" s="276" t="s">
        <v>2450</v>
      </c>
      <c r="R572" s="276" t="s">
        <v>2450</v>
      </c>
      <c r="S572" s="276" t="s">
        <v>2450</v>
      </c>
      <c r="T572" s="276" t="s">
        <v>2450</v>
      </c>
      <c r="U572" s="276" t="s">
        <v>2450</v>
      </c>
      <c r="V572" s="276" t="s">
        <v>2450</v>
      </c>
      <c r="W572" s="276">
        <v>1E-4</v>
      </c>
      <c r="X572" s="276">
        <v>100</v>
      </c>
      <c r="Y572" s="276">
        <f>X572*W572</f>
        <v>0.01</v>
      </c>
      <c r="Z572" s="276">
        <v>1E-4</v>
      </c>
      <c r="AA572" s="276">
        <v>1E-4</v>
      </c>
      <c r="AB572" s="292" t="s">
        <v>2530</v>
      </c>
      <c r="AC572" s="278">
        <v>0.33333333333333331</v>
      </c>
      <c r="AD572" s="278">
        <v>0.89583333333333337</v>
      </c>
      <c r="AE572" s="278">
        <v>0.60416666666666663</v>
      </c>
      <c r="AF572" s="278" t="s">
        <v>2453</v>
      </c>
      <c r="AG572" s="276" t="s">
        <v>2454</v>
      </c>
      <c r="AH572" s="276" t="s">
        <v>2450</v>
      </c>
      <c r="AI572" s="276" t="s">
        <v>2450</v>
      </c>
      <c r="AJ572" s="279" t="s">
        <v>2450</v>
      </c>
      <c r="AK572" s="280" t="s">
        <v>2647</v>
      </c>
    </row>
    <row r="573" spans="1:37" ht="12.75" customHeight="1" x14ac:dyDescent="0.25">
      <c r="A573" s="132"/>
      <c r="B573" s="275" t="s">
        <v>116</v>
      </c>
      <c r="C573" s="276" t="s">
        <v>7266</v>
      </c>
      <c r="D573" s="276" t="s">
        <v>7267</v>
      </c>
      <c r="E573" s="276">
        <v>2500</v>
      </c>
      <c r="F573" s="276" t="s">
        <v>7268</v>
      </c>
      <c r="G573" s="276" t="s">
        <v>7269</v>
      </c>
      <c r="H573" s="276" t="s">
        <v>7270</v>
      </c>
      <c r="I573" s="276" t="s">
        <v>2462</v>
      </c>
      <c r="J573" s="274" t="s">
        <v>2463</v>
      </c>
      <c r="K573" s="276" t="s">
        <v>7271</v>
      </c>
      <c r="L573" s="276" t="s">
        <v>7272</v>
      </c>
      <c r="M573" s="276" t="s">
        <v>7273</v>
      </c>
      <c r="N573" s="276" t="s">
        <v>2450</v>
      </c>
      <c r="O573" s="276" t="s">
        <v>2467</v>
      </c>
      <c r="P573" s="276" t="s">
        <v>2468</v>
      </c>
      <c r="Q573" s="277">
        <v>1000</v>
      </c>
      <c r="R573" s="276">
        <v>1E-4</v>
      </c>
      <c r="S573" s="276">
        <f>Q573*R573</f>
        <v>0.1</v>
      </c>
      <c r="T573" s="276">
        <v>1E-4</v>
      </c>
      <c r="U573" s="276">
        <v>1E-4</v>
      </c>
      <c r="V573" s="276" t="s">
        <v>2450</v>
      </c>
      <c r="W573" s="276" t="s">
        <v>2450</v>
      </c>
      <c r="X573" s="276" t="s">
        <v>2450</v>
      </c>
      <c r="Y573" s="276" t="s">
        <v>2450</v>
      </c>
      <c r="Z573" s="276" t="s">
        <v>2450</v>
      </c>
      <c r="AA573" s="276" t="s">
        <v>2450</v>
      </c>
      <c r="AB573" s="276" t="s">
        <v>2450</v>
      </c>
      <c r="AC573" s="278">
        <v>0.33333333333333331</v>
      </c>
      <c r="AD573" s="278">
        <v>0.75</v>
      </c>
      <c r="AE573" s="278">
        <v>0.75</v>
      </c>
      <c r="AF573" s="278" t="s">
        <v>2469</v>
      </c>
      <c r="AG573" s="276" t="s">
        <v>2454</v>
      </c>
      <c r="AH573" s="276" t="s">
        <v>2470</v>
      </c>
      <c r="AI573" s="276" t="s">
        <v>2450</v>
      </c>
      <c r="AJ573" s="279" t="s">
        <v>2450</v>
      </c>
      <c r="AK573" s="280" t="s">
        <v>2471</v>
      </c>
    </row>
    <row r="574" spans="1:37" ht="12.75" customHeight="1" x14ac:dyDescent="0.25">
      <c r="A574" s="132"/>
      <c r="B574" s="290" t="s">
        <v>7274</v>
      </c>
      <c r="C574" s="276" t="s">
        <v>7275</v>
      </c>
      <c r="D574" s="276" t="s">
        <v>7276</v>
      </c>
      <c r="E574" s="276">
        <v>2500</v>
      </c>
      <c r="F574" s="276" t="s">
        <v>7277</v>
      </c>
      <c r="G574" s="276" t="s">
        <v>7278</v>
      </c>
      <c r="H574" s="276" t="s">
        <v>7279</v>
      </c>
      <c r="I574" s="276" t="s">
        <v>2462</v>
      </c>
      <c r="J574" s="274" t="s">
        <v>2463</v>
      </c>
      <c r="K574" s="276" t="s">
        <v>7280</v>
      </c>
      <c r="L574" s="276" t="s">
        <v>7281</v>
      </c>
      <c r="M574" s="276" t="s">
        <v>7282</v>
      </c>
      <c r="N574" s="291" t="s">
        <v>7280</v>
      </c>
      <c r="O574" s="276" t="s">
        <v>2467</v>
      </c>
      <c r="P574" s="276" t="s">
        <v>2468</v>
      </c>
      <c r="Q574" s="277">
        <v>1000</v>
      </c>
      <c r="R574" s="276">
        <v>1E-4</v>
      </c>
      <c r="S574" s="276">
        <f>Q574*R574</f>
        <v>0.1</v>
      </c>
      <c r="T574" s="276">
        <v>1E-4</v>
      </c>
      <c r="U574" s="276">
        <v>1E-4</v>
      </c>
      <c r="V574" s="276" t="s">
        <v>2529</v>
      </c>
      <c r="W574" s="276">
        <v>1E-4</v>
      </c>
      <c r="X574" s="276">
        <v>1000</v>
      </c>
      <c r="Y574" s="276">
        <v>0.1</v>
      </c>
      <c r="Z574" s="276">
        <v>1E-4</v>
      </c>
      <c r="AA574" s="276">
        <v>1E-4</v>
      </c>
      <c r="AB574" s="299" t="s">
        <v>2970</v>
      </c>
      <c r="AC574" s="278">
        <v>0.33333333333333331</v>
      </c>
      <c r="AD574" s="278">
        <v>0.75</v>
      </c>
      <c r="AE574" s="278">
        <v>0.75</v>
      </c>
      <c r="AF574" s="278" t="s">
        <v>2469</v>
      </c>
      <c r="AG574" s="276" t="s">
        <v>2454</v>
      </c>
      <c r="AH574" s="276" t="s">
        <v>2470</v>
      </c>
      <c r="AI574" s="276" t="s">
        <v>2450</v>
      </c>
      <c r="AJ574" s="279" t="s">
        <v>2450</v>
      </c>
      <c r="AK574" s="280" t="s">
        <v>2471</v>
      </c>
    </row>
    <row r="575" spans="1:37" ht="12.75" customHeight="1" x14ac:dyDescent="0.25">
      <c r="A575" s="132"/>
      <c r="B575" s="275" t="s">
        <v>511</v>
      </c>
      <c r="C575" s="276" t="s">
        <v>7283</v>
      </c>
      <c r="D575" s="276" t="s">
        <v>7284</v>
      </c>
      <c r="E575" s="276">
        <v>627</v>
      </c>
      <c r="F575" s="276" t="s">
        <v>7285</v>
      </c>
      <c r="G575" s="276" t="s">
        <v>7286</v>
      </c>
      <c r="H575" s="276" t="s">
        <v>7287</v>
      </c>
      <c r="I575" s="276" t="s">
        <v>2446</v>
      </c>
      <c r="J575" s="274" t="s">
        <v>2447</v>
      </c>
      <c r="K575" s="276" t="s">
        <v>7288</v>
      </c>
      <c r="L575" s="276" t="s">
        <v>7289</v>
      </c>
      <c r="M575" s="276" t="s">
        <v>2450</v>
      </c>
      <c r="N575" s="276" t="s">
        <v>2450</v>
      </c>
      <c r="O575" s="276" t="s">
        <v>2451</v>
      </c>
      <c r="P575" s="276" t="s">
        <v>2452</v>
      </c>
      <c r="Q575" s="277">
        <v>1000</v>
      </c>
      <c r="R575" s="276">
        <v>0.01</v>
      </c>
      <c r="S575" s="276">
        <f>Q575*R575</f>
        <v>10</v>
      </c>
      <c r="T575" s="276">
        <v>0.01</v>
      </c>
      <c r="U575" s="276">
        <v>0.01</v>
      </c>
      <c r="V575" s="276" t="s">
        <v>2450</v>
      </c>
      <c r="W575" s="276" t="s">
        <v>2450</v>
      </c>
      <c r="X575" s="276" t="s">
        <v>2450</v>
      </c>
      <c r="Y575" s="276" t="s">
        <v>2450</v>
      </c>
      <c r="Z575" s="276" t="s">
        <v>2450</v>
      </c>
      <c r="AA575" s="276" t="s">
        <v>2450</v>
      </c>
      <c r="AB575" s="276" t="s">
        <v>2450</v>
      </c>
      <c r="AC575" s="278">
        <v>0.33333333333333331</v>
      </c>
      <c r="AD575" s="278">
        <v>0.75</v>
      </c>
      <c r="AE575" s="278">
        <v>0.6875</v>
      </c>
      <c r="AF575" s="278" t="s">
        <v>2453</v>
      </c>
      <c r="AG575" s="276" t="s">
        <v>2454</v>
      </c>
      <c r="AH575" s="276" t="s">
        <v>2450</v>
      </c>
      <c r="AI575" s="276" t="s">
        <v>2450</v>
      </c>
      <c r="AJ575" s="279" t="s">
        <v>2450</v>
      </c>
      <c r="AK575" s="280" t="s">
        <v>2455</v>
      </c>
    </row>
    <row r="576" spans="1:37" ht="12.75" customHeight="1" x14ac:dyDescent="0.25">
      <c r="A576" s="132"/>
      <c r="B576" s="275" t="s">
        <v>7290</v>
      </c>
      <c r="C576" s="276" t="s">
        <v>7291</v>
      </c>
      <c r="D576" s="276" t="s">
        <v>7292</v>
      </c>
      <c r="E576" s="276">
        <v>1878</v>
      </c>
      <c r="F576" s="276" t="s">
        <v>7293</v>
      </c>
      <c r="G576" s="276" t="s">
        <v>7294</v>
      </c>
      <c r="H576" s="276" t="s">
        <v>7295</v>
      </c>
      <c r="I576" s="276" t="s">
        <v>2698</v>
      </c>
      <c r="J576" s="274" t="s">
        <v>2699</v>
      </c>
      <c r="K576" s="276" t="s">
        <v>7296</v>
      </c>
      <c r="L576" s="276" t="s">
        <v>7297</v>
      </c>
      <c r="M576" s="276" t="s">
        <v>7298</v>
      </c>
      <c r="N576" s="276" t="s">
        <v>2450</v>
      </c>
      <c r="O576" s="276" t="s">
        <v>2703</v>
      </c>
      <c r="P576" s="276" t="s">
        <v>2452</v>
      </c>
      <c r="Q576" s="277">
        <v>100</v>
      </c>
      <c r="R576" s="276">
        <v>0.01</v>
      </c>
      <c r="S576" s="276">
        <f>Q576*R576</f>
        <v>1</v>
      </c>
      <c r="T576" s="276">
        <v>0.01</v>
      </c>
      <c r="U576" s="276">
        <v>0.01</v>
      </c>
      <c r="V576" s="276" t="s">
        <v>2450</v>
      </c>
      <c r="W576" s="276" t="s">
        <v>2450</v>
      </c>
      <c r="X576" s="276" t="s">
        <v>2450</v>
      </c>
      <c r="Y576" s="276" t="s">
        <v>2450</v>
      </c>
      <c r="Z576" s="276" t="s">
        <v>2450</v>
      </c>
      <c r="AA576" s="276" t="s">
        <v>2450</v>
      </c>
      <c r="AB576" s="276" t="s">
        <v>2450</v>
      </c>
      <c r="AC576" s="278">
        <v>0.33333333333333331</v>
      </c>
      <c r="AD576" s="278">
        <v>0.75</v>
      </c>
      <c r="AE576" s="278">
        <v>0.64583333333333337</v>
      </c>
      <c r="AF576" s="278" t="s">
        <v>2453</v>
      </c>
      <c r="AG576" s="276" t="s">
        <v>2454</v>
      </c>
      <c r="AH576" s="276" t="s">
        <v>2470</v>
      </c>
      <c r="AI576" s="276" t="s">
        <v>2450</v>
      </c>
      <c r="AJ576" s="279" t="s">
        <v>2450</v>
      </c>
      <c r="AK576" s="280" t="s">
        <v>2704</v>
      </c>
    </row>
    <row r="577" spans="1:37" ht="12.75" customHeight="1" x14ac:dyDescent="0.25">
      <c r="A577" s="132"/>
      <c r="B577" s="275" t="s">
        <v>7299</v>
      </c>
      <c r="C577" s="276" t="s">
        <v>7300</v>
      </c>
      <c r="D577" s="276" t="s">
        <v>7301</v>
      </c>
      <c r="E577" s="276">
        <v>788</v>
      </c>
      <c r="F577" s="276" t="s">
        <v>7302</v>
      </c>
      <c r="G577" s="276" t="s">
        <v>7303</v>
      </c>
      <c r="H577" s="276" t="s">
        <v>7304</v>
      </c>
      <c r="I577" s="276" t="s">
        <v>2523</v>
      </c>
      <c r="J577" s="274" t="s">
        <v>2524</v>
      </c>
      <c r="K577" s="276" t="s">
        <v>7305</v>
      </c>
      <c r="L577" s="276" t="s">
        <v>7306</v>
      </c>
      <c r="M577" s="276" t="s">
        <v>7307</v>
      </c>
      <c r="N577" s="276" t="s">
        <v>2450</v>
      </c>
      <c r="O577" s="276" t="s">
        <v>2467</v>
      </c>
      <c r="P577" s="276" t="s">
        <v>2452</v>
      </c>
      <c r="Q577" s="277">
        <v>100</v>
      </c>
      <c r="R577" s="276">
        <v>1E-4</v>
      </c>
      <c r="S577" s="276">
        <f>Q577*R577</f>
        <v>0.01</v>
      </c>
      <c r="T577" s="276">
        <v>1E-4</v>
      </c>
      <c r="U577" s="276">
        <v>1E-4</v>
      </c>
      <c r="V577" s="276" t="s">
        <v>2450</v>
      </c>
      <c r="W577" s="276" t="s">
        <v>2450</v>
      </c>
      <c r="X577" s="276" t="s">
        <v>2450</v>
      </c>
      <c r="Y577" s="276" t="s">
        <v>2450</v>
      </c>
      <c r="Z577" s="276" t="s">
        <v>2450</v>
      </c>
      <c r="AA577" s="276" t="s">
        <v>2450</v>
      </c>
      <c r="AB577" s="276" t="s">
        <v>2450</v>
      </c>
      <c r="AC577" s="278">
        <v>0.33333333333333331</v>
      </c>
      <c r="AD577" s="278">
        <v>0.75</v>
      </c>
      <c r="AE577" s="278">
        <v>0.6875</v>
      </c>
      <c r="AF577" s="278" t="s">
        <v>2453</v>
      </c>
      <c r="AG577" s="276" t="s">
        <v>2454</v>
      </c>
      <c r="AH577" s="276" t="s">
        <v>2470</v>
      </c>
      <c r="AI577" s="276" t="s">
        <v>2450</v>
      </c>
      <c r="AJ577" s="279" t="s">
        <v>2450</v>
      </c>
      <c r="AK577" s="280" t="s">
        <v>2531</v>
      </c>
    </row>
    <row r="578" spans="1:37" ht="12.75" customHeight="1" x14ac:dyDescent="0.25">
      <c r="A578" s="132"/>
      <c r="B578" s="290" t="s">
        <v>149</v>
      </c>
      <c r="C578" s="276" t="s">
        <v>7308</v>
      </c>
      <c r="D578" s="276" t="s">
        <v>7309</v>
      </c>
      <c r="E578" s="276">
        <v>372</v>
      </c>
      <c r="F578" s="276" t="s">
        <v>7310</v>
      </c>
      <c r="G578" s="276" t="s">
        <v>7311</v>
      </c>
      <c r="H578" s="276" t="s">
        <v>7312</v>
      </c>
      <c r="I578" s="276" t="s">
        <v>2642</v>
      </c>
      <c r="J578" s="274" t="s">
        <v>2643</v>
      </c>
      <c r="K578" s="276" t="s">
        <v>7313</v>
      </c>
      <c r="L578" s="276" t="s">
        <v>2450</v>
      </c>
      <c r="M578" s="276" t="s">
        <v>2450</v>
      </c>
      <c r="N578" s="291" t="s">
        <v>7314</v>
      </c>
      <c r="O578" s="276" t="s">
        <v>2646</v>
      </c>
      <c r="P578" s="276" t="s">
        <v>2468</v>
      </c>
      <c r="Q578" s="276" t="s">
        <v>2450</v>
      </c>
      <c r="R578" s="276" t="s">
        <v>2450</v>
      </c>
      <c r="S578" s="276" t="s">
        <v>2450</v>
      </c>
      <c r="T578" s="276" t="s">
        <v>2450</v>
      </c>
      <c r="U578" s="276" t="s">
        <v>2450</v>
      </c>
      <c r="V578" s="276" t="s">
        <v>2450</v>
      </c>
      <c r="W578" s="276">
        <v>1E-4</v>
      </c>
      <c r="X578" s="276">
        <v>100</v>
      </c>
      <c r="Y578" s="276">
        <f>X578*W578</f>
        <v>0.01</v>
      </c>
      <c r="Z578" s="276">
        <v>1E-4</v>
      </c>
      <c r="AA578" s="276">
        <v>1E-4</v>
      </c>
      <c r="AB578" s="292" t="s">
        <v>2530</v>
      </c>
      <c r="AC578" s="278">
        <v>0.33333333333333331</v>
      </c>
      <c r="AD578" s="278">
        <v>0.89583333333333337</v>
      </c>
      <c r="AE578" s="278">
        <v>0.60416666666666663</v>
      </c>
      <c r="AF578" s="278" t="s">
        <v>2453</v>
      </c>
      <c r="AG578" s="276" t="s">
        <v>2454</v>
      </c>
      <c r="AH578" s="276" t="s">
        <v>2450</v>
      </c>
      <c r="AI578" s="276" t="s">
        <v>2450</v>
      </c>
      <c r="AJ578" s="279" t="s">
        <v>2450</v>
      </c>
      <c r="AK578" s="280" t="s">
        <v>2647</v>
      </c>
    </row>
    <row r="579" spans="1:37" ht="12.75" customHeight="1" x14ac:dyDescent="0.25">
      <c r="A579" s="132"/>
      <c r="B579" s="275" t="s">
        <v>7315</v>
      </c>
      <c r="C579" s="276" t="s">
        <v>7316</v>
      </c>
      <c r="D579" s="276" t="s">
        <v>7317</v>
      </c>
      <c r="E579" s="276">
        <v>627</v>
      </c>
      <c r="F579" s="276" t="s">
        <v>7318</v>
      </c>
      <c r="G579" s="276" t="s">
        <v>7319</v>
      </c>
      <c r="H579" s="276" t="s">
        <v>7320</v>
      </c>
      <c r="I579" s="276" t="s">
        <v>2446</v>
      </c>
      <c r="J579" s="274" t="s">
        <v>2447</v>
      </c>
      <c r="K579" s="276" t="s">
        <v>7321</v>
      </c>
      <c r="L579" s="276" t="s">
        <v>7322</v>
      </c>
      <c r="M579" s="276" t="s">
        <v>2450</v>
      </c>
      <c r="N579" s="276" t="s">
        <v>2450</v>
      </c>
      <c r="O579" s="276" t="s">
        <v>2451</v>
      </c>
      <c r="P579" s="276" t="s">
        <v>2452</v>
      </c>
      <c r="Q579" s="277">
        <v>1000</v>
      </c>
      <c r="R579" s="276">
        <v>0.01</v>
      </c>
      <c r="S579" s="276">
        <f t="shared" ref="S579:S583" si="36">Q579*R579</f>
        <v>10</v>
      </c>
      <c r="T579" s="276">
        <v>0.01</v>
      </c>
      <c r="U579" s="276">
        <v>0.01</v>
      </c>
      <c r="V579" s="276" t="s">
        <v>2450</v>
      </c>
      <c r="W579" s="276" t="s">
        <v>2450</v>
      </c>
      <c r="X579" s="276" t="s">
        <v>2450</v>
      </c>
      <c r="Y579" s="276" t="s">
        <v>2450</v>
      </c>
      <c r="Z579" s="276" t="s">
        <v>2450</v>
      </c>
      <c r="AA579" s="276" t="s">
        <v>2450</v>
      </c>
      <c r="AB579" s="276" t="s">
        <v>2450</v>
      </c>
      <c r="AC579" s="278">
        <v>0.33333333333333331</v>
      </c>
      <c r="AD579" s="278">
        <v>0.75</v>
      </c>
      <c r="AE579" s="278">
        <v>0.6875</v>
      </c>
      <c r="AF579" s="278" t="s">
        <v>2453</v>
      </c>
      <c r="AG579" s="276" t="s">
        <v>2454</v>
      </c>
      <c r="AH579" s="276" t="s">
        <v>2450</v>
      </c>
      <c r="AI579" s="276" t="s">
        <v>2450</v>
      </c>
      <c r="AJ579" s="279" t="s">
        <v>2450</v>
      </c>
      <c r="AK579" s="280" t="s">
        <v>2455</v>
      </c>
    </row>
    <row r="580" spans="1:37" ht="12.75" customHeight="1" x14ac:dyDescent="0.25">
      <c r="A580" s="132"/>
      <c r="B580" s="275" t="s">
        <v>7323</v>
      </c>
      <c r="C580" s="276" t="s">
        <v>7324</v>
      </c>
      <c r="D580" s="276" t="s">
        <v>7325</v>
      </c>
      <c r="E580" s="276">
        <v>762</v>
      </c>
      <c r="F580" s="276" t="s">
        <v>7326</v>
      </c>
      <c r="G580" s="276" t="s">
        <v>7327</v>
      </c>
      <c r="H580" s="276" t="s">
        <v>7328</v>
      </c>
      <c r="I580" s="276" t="s">
        <v>2586</v>
      </c>
      <c r="J580" s="274" t="s">
        <v>2587</v>
      </c>
      <c r="K580" s="276" t="s">
        <v>7329</v>
      </c>
      <c r="L580" s="276" t="s">
        <v>7330</v>
      </c>
      <c r="M580" s="276" t="s">
        <v>7331</v>
      </c>
      <c r="N580" s="276" t="s">
        <v>2450</v>
      </c>
      <c r="O580" s="276" t="s">
        <v>2467</v>
      </c>
      <c r="P580" s="276" t="s">
        <v>2452</v>
      </c>
      <c r="Q580" s="277">
        <v>100</v>
      </c>
      <c r="R580" s="276">
        <v>1E-4</v>
      </c>
      <c r="S580" s="276">
        <f t="shared" si="36"/>
        <v>0.01</v>
      </c>
      <c r="T580" s="276">
        <v>1E-4</v>
      </c>
      <c r="U580" s="276">
        <v>1E-4</v>
      </c>
      <c r="V580" s="276" t="s">
        <v>2450</v>
      </c>
      <c r="W580" s="276" t="s">
        <v>2450</v>
      </c>
      <c r="X580" s="276" t="s">
        <v>2450</v>
      </c>
      <c r="Y580" s="276" t="s">
        <v>2450</v>
      </c>
      <c r="Z580" s="276" t="s">
        <v>2450</v>
      </c>
      <c r="AA580" s="276" t="s">
        <v>2450</v>
      </c>
      <c r="AB580" s="276" t="s">
        <v>2450</v>
      </c>
      <c r="AC580" s="278">
        <v>0.33333333333333331</v>
      </c>
      <c r="AD580" s="278">
        <v>0.75</v>
      </c>
      <c r="AE580" s="278">
        <v>0.6875</v>
      </c>
      <c r="AF580" s="278" t="s">
        <v>2453</v>
      </c>
      <c r="AG580" s="276" t="s">
        <v>2454</v>
      </c>
      <c r="AH580" s="276" t="s">
        <v>2470</v>
      </c>
      <c r="AI580" s="276" t="s">
        <v>2450</v>
      </c>
      <c r="AJ580" s="279" t="s">
        <v>2450</v>
      </c>
      <c r="AK580" s="280" t="s">
        <v>2591</v>
      </c>
    </row>
    <row r="581" spans="1:37" ht="12.75" customHeight="1" x14ac:dyDescent="0.25">
      <c r="A581" s="273"/>
      <c r="B581" s="275" t="s">
        <v>11825</v>
      </c>
      <c r="C581" s="276" t="s">
        <v>11826</v>
      </c>
      <c r="D581" s="276" t="s">
        <v>11827</v>
      </c>
      <c r="E581" s="276">
        <v>627</v>
      </c>
      <c r="F581" s="276" t="s">
        <v>11828</v>
      </c>
      <c r="G581" s="276" t="s">
        <v>11829</v>
      </c>
      <c r="H581" s="276" t="s">
        <v>11830</v>
      </c>
      <c r="I581" s="276" t="s">
        <v>2446</v>
      </c>
      <c r="J581" s="274" t="s">
        <v>2447</v>
      </c>
      <c r="K581" s="276" t="s">
        <v>11831</v>
      </c>
      <c r="L581" s="276" t="s">
        <v>11832</v>
      </c>
      <c r="M581" s="276" t="s">
        <v>2450</v>
      </c>
      <c r="N581" s="276" t="s">
        <v>2450</v>
      </c>
      <c r="O581" s="276" t="s">
        <v>2451</v>
      </c>
      <c r="P581" s="276" t="s">
        <v>2452</v>
      </c>
      <c r="Q581" s="277">
        <v>1000</v>
      </c>
      <c r="R581" s="276">
        <v>0.01</v>
      </c>
      <c r="S581" s="276">
        <f t="shared" si="36"/>
        <v>10</v>
      </c>
      <c r="T581" s="276">
        <v>0.01</v>
      </c>
      <c r="U581" s="276">
        <v>0.01</v>
      </c>
      <c r="V581" s="276" t="s">
        <v>2450</v>
      </c>
      <c r="W581" s="276" t="s">
        <v>2450</v>
      </c>
      <c r="X581" s="276" t="s">
        <v>2450</v>
      </c>
      <c r="Y581" s="276" t="s">
        <v>2450</v>
      </c>
      <c r="Z581" s="276" t="s">
        <v>2450</v>
      </c>
      <c r="AA581" s="276" t="s">
        <v>2450</v>
      </c>
      <c r="AB581" s="276" t="s">
        <v>2450</v>
      </c>
      <c r="AC581" s="278">
        <v>0.33333333333333331</v>
      </c>
      <c r="AD581" s="278">
        <v>0.75</v>
      </c>
      <c r="AE581" s="278">
        <v>0.6875</v>
      </c>
      <c r="AF581" s="278" t="s">
        <v>2453</v>
      </c>
      <c r="AG581" s="276" t="s">
        <v>2454</v>
      </c>
      <c r="AH581" s="276" t="s">
        <v>2450</v>
      </c>
      <c r="AI581" s="276" t="s">
        <v>2450</v>
      </c>
      <c r="AJ581" s="279" t="s">
        <v>2450</v>
      </c>
      <c r="AK581" s="280" t="s">
        <v>2455</v>
      </c>
    </row>
    <row r="582" spans="1:37" ht="12.75" customHeight="1" x14ac:dyDescent="0.25">
      <c r="A582" s="132"/>
      <c r="B582" s="275" t="s">
        <v>293</v>
      </c>
      <c r="C582" s="276" t="s">
        <v>7332</v>
      </c>
      <c r="D582" s="276" t="s">
        <v>7333</v>
      </c>
      <c r="E582" s="276">
        <v>1878</v>
      </c>
      <c r="F582" s="276" t="s">
        <v>7334</v>
      </c>
      <c r="G582" s="276" t="s">
        <v>7335</v>
      </c>
      <c r="H582" s="276" t="s">
        <v>7336</v>
      </c>
      <c r="I582" s="276" t="s">
        <v>2698</v>
      </c>
      <c r="J582" s="274" t="s">
        <v>2699</v>
      </c>
      <c r="K582" s="276" t="s">
        <v>7337</v>
      </c>
      <c r="L582" s="276" t="s">
        <v>7338</v>
      </c>
      <c r="M582" s="276" t="s">
        <v>7339</v>
      </c>
      <c r="N582" s="276" t="s">
        <v>2450</v>
      </c>
      <c r="O582" s="276" t="s">
        <v>2703</v>
      </c>
      <c r="P582" s="276" t="s">
        <v>2452</v>
      </c>
      <c r="Q582" s="277">
        <v>100</v>
      </c>
      <c r="R582" s="276">
        <v>0.01</v>
      </c>
      <c r="S582" s="276">
        <f t="shared" si="36"/>
        <v>1</v>
      </c>
      <c r="T582" s="276">
        <v>0.01</v>
      </c>
      <c r="U582" s="276">
        <v>0.01</v>
      </c>
      <c r="V582" s="276" t="s">
        <v>2450</v>
      </c>
      <c r="W582" s="276" t="s">
        <v>2450</v>
      </c>
      <c r="X582" s="276" t="s">
        <v>2450</v>
      </c>
      <c r="Y582" s="276" t="s">
        <v>2450</v>
      </c>
      <c r="Z582" s="276" t="s">
        <v>2450</v>
      </c>
      <c r="AA582" s="276" t="s">
        <v>2450</v>
      </c>
      <c r="AB582" s="276" t="s">
        <v>2450</v>
      </c>
      <c r="AC582" s="278">
        <v>0.33333333333333331</v>
      </c>
      <c r="AD582" s="278">
        <v>0.75</v>
      </c>
      <c r="AE582" s="278">
        <v>0.64583333333333337</v>
      </c>
      <c r="AF582" s="278" t="s">
        <v>2453</v>
      </c>
      <c r="AG582" s="276" t="s">
        <v>2454</v>
      </c>
      <c r="AH582" s="276" t="s">
        <v>2470</v>
      </c>
      <c r="AI582" s="276" t="s">
        <v>2450</v>
      </c>
      <c r="AJ582" s="279" t="s">
        <v>2450</v>
      </c>
      <c r="AK582" s="280" t="s">
        <v>2704</v>
      </c>
    </row>
    <row r="583" spans="1:37" ht="12.75" customHeight="1" x14ac:dyDescent="0.25">
      <c r="A583" s="132"/>
      <c r="B583" s="275" t="s">
        <v>691</v>
      </c>
      <c r="C583" s="276" t="s">
        <v>7340</v>
      </c>
      <c r="D583" s="276" t="s">
        <v>7341</v>
      </c>
      <c r="E583" s="276">
        <v>788</v>
      </c>
      <c r="F583" s="276" t="s">
        <v>7342</v>
      </c>
      <c r="G583" s="276" t="s">
        <v>7343</v>
      </c>
      <c r="H583" s="276" t="s">
        <v>7344</v>
      </c>
      <c r="I583" s="276" t="s">
        <v>2606</v>
      </c>
      <c r="J583" s="274" t="s">
        <v>2607</v>
      </c>
      <c r="K583" s="276" t="s">
        <v>7345</v>
      </c>
      <c r="L583" s="276" t="s">
        <v>7346</v>
      </c>
      <c r="M583" s="276" t="s">
        <v>7347</v>
      </c>
      <c r="N583" s="276" t="s">
        <v>2450</v>
      </c>
      <c r="O583" s="276" t="s">
        <v>2467</v>
      </c>
      <c r="P583" s="276" t="s">
        <v>2452</v>
      </c>
      <c r="Q583" s="277">
        <v>100</v>
      </c>
      <c r="R583" s="276">
        <v>1E-4</v>
      </c>
      <c r="S583" s="276">
        <f t="shared" si="36"/>
        <v>0.01</v>
      </c>
      <c r="T583" s="276">
        <v>1E-4</v>
      </c>
      <c r="U583" s="276">
        <v>1E-4</v>
      </c>
      <c r="V583" s="276" t="s">
        <v>2450</v>
      </c>
      <c r="W583" s="276" t="s">
        <v>2450</v>
      </c>
      <c r="X583" s="276" t="s">
        <v>2450</v>
      </c>
      <c r="Y583" s="276" t="s">
        <v>2450</v>
      </c>
      <c r="Z583" s="276" t="s">
        <v>2450</v>
      </c>
      <c r="AA583" s="276" t="s">
        <v>2450</v>
      </c>
      <c r="AB583" s="276" t="s">
        <v>2450</v>
      </c>
      <c r="AC583" s="278">
        <v>0.33333333333333331</v>
      </c>
      <c r="AD583" s="278">
        <v>0.75</v>
      </c>
      <c r="AE583" s="278">
        <v>0.6875</v>
      </c>
      <c r="AF583" s="278" t="s">
        <v>2453</v>
      </c>
      <c r="AG583" s="276" t="s">
        <v>2454</v>
      </c>
      <c r="AH583" s="276" t="s">
        <v>2470</v>
      </c>
      <c r="AI583" s="276" t="s">
        <v>2450</v>
      </c>
      <c r="AJ583" s="279" t="s">
        <v>2450</v>
      </c>
      <c r="AK583" s="280" t="s">
        <v>2611</v>
      </c>
    </row>
    <row r="584" spans="1:37" ht="12.75" customHeight="1" x14ac:dyDescent="0.25">
      <c r="A584" s="132"/>
      <c r="B584" s="290" t="s">
        <v>11255</v>
      </c>
      <c r="C584" s="276" t="s">
        <v>11256</v>
      </c>
      <c r="D584" s="276" t="s">
        <v>11273</v>
      </c>
      <c r="E584" s="276">
        <v>372</v>
      </c>
      <c r="F584" s="276" t="s">
        <v>11274</v>
      </c>
      <c r="G584" s="276" t="s">
        <v>11275</v>
      </c>
      <c r="H584" s="276" t="s">
        <v>11276</v>
      </c>
      <c r="I584" s="276" t="s">
        <v>2642</v>
      </c>
      <c r="J584" s="274" t="s">
        <v>2643</v>
      </c>
      <c r="K584" s="276" t="s">
        <v>11257</v>
      </c>
      <c r="L584" s="276" t="s">
        <v>2450</v>
      </c>
      <c r="M584" s="276" t="s">
        <v>2450</v>
      </c>
      <c r="N584" s="291" t="s">
        <v>11257</v>
      </c>
      <c r="O584" s="276" t="s">
        <v>2646</v>
      </c>
      <c r="P584" s="276" t="s">
        <v>2468</v>
      </c>
      <c r="Q584" s="276" t="s">
        <v>2450</v>
      </c>
      <c r="R584" s="276" t="s">
        <v>2450</v>
      </c>
      <c r="S584" s="276" t="s">
        <v>2450</v>
      </c>
      <c r="T584" s="276" t="s">
        <v>2450</v>
      </c>
      <c r="U584" s="276" t="s">
        <v>2450</v>
      </c>
      <c r="V584" s="276" t="s">
        <v>2450</v>
      </c>
      <c r="W584" s="276">
        <v>1E-4</v>
      </c>
      <c r="X584" s="276">
        <v>100</v>
      </c>
      <c r="Y584" s="276">
        <f>X584*W584</f>
        <v>0.01</v>
      </c>
      <c r="Z584" s="276">
        <v>1E-4</v>
      </c>
      <c r="AA584" s="276">
        <v>1E-4</v>
      </c>
      <c r="AB584" s="292" t="s">
        <v>2530</v>
      </c>
      <c r="AC584" s="278">
        <v>0.33333333333333331</v>
      </c>
      <c r="AD584" s="278">
        <v>0.89583333333333337</v>
      </c>
      <c r="AE584" s="278">
        <v>0.60416666666666663</v>
      </c>
      <c r="AF584" s="278" t="s">
        <v>2453</v>
      </c>
      <c r="AG584" s="276" t="s">
        <v>2454</v>
      </c>
      <c r="AH584" s="276" t="s">
        <v>2450</v>
      </c>
      <c r="AI584" s="276" t="s">
        <v>2450</v>
      </c>
      <c r="AJ584" s="279" t="s">
        <v>2450</v>
      </c>
      <c r="AK584" s="280" t="s">
        <v>2647</v>
      </c>
    </row>
    <row r="585" spans="1:37" ht="12.75" customHeight="1" x14ac:dyDescent="0.25">
      <c r="A585" s="132"/>
      <c r="B585" s="290" t="s">
        <v>7348</v>
      </c>
      <c r="C585" s="276" t="s">
        <v>7349</v>
      </c>
      <c r="D585" s="276" t="s">
        <v>7350</v>
      </c>
      <c r="E585" s="276">
        <v>372</v>
      </c>
      <c r="F585" s="276" t="s">
        <v>7351</v>
      </c>
      <c r="G585" s="276" t="s">
        <v>7352</v>
      </c>
      <c r="H585" s="276" t="s">
        <v>7353</v>
      </c>
      <c r="I585" s="276" t="s">
        <v>2642</v>
      </c>
      <c r="J585" s="274" t="s">
        <v>2643</v>
      </c>
      <c r="K585" s="276" t="s">
        <v>7354</v>
      </c>
      <c r="L585" s="276" t="s">
        <v>2450</v>
      </c>
      <c r="M585" s="276" t="s">
        <v>2450</v>
      </c>
      <c r="N585" s="291" t="s">
        <v>7355</v>
      </c>
      <c r="O585" s="276" t="s">
        <v>2646</v>
      </c>
      <c r="P585" s="276" t="s">
        <v>2468</v>
      </c>
      <c r="Q585" s="276" t="s">
        <v>2450</v>
      </c>
      <c r="R585" s="276" t="s">
        <v>2450</v>
      </c>
      <c r="S585" s="276" t="s">
        <v>2450</v>
      </c>
      <c r="T585" s="276" t="s">
        <v>2450</v>
      </c>
      <c r="U585" s="276" t="s">
        <v>2450</v>
      </c>
      <c r="V585" s="276" t="s">
        <v>2450</v>
      </c>
      <c r="W585" s="276">
        <v>1E-4</v>
      </c>
      <c r="X585" s="276">
        <v>100</v>
      </c>
      <c r="Y585" s="276">
        <f>X585*W585</f>
        <v>0.01</v>
      </c>
      <c r="Z585" s="276">
        <v>1E-4</v>
      </c>
      <c r="AA585" s="276">
        <v>1E-4</v>
      </c>
      <c r="AB585" s="292" t="s">
        <v>2530</v>
      </c>
      <c r="AC585" s="278">
        <v>0.33333333333333331</v>
      </c>
      <c r="AD585" s="278">
        <v>0.89583333333333337</v>
      </c>
      <c r="AE585" s="278">
        <v>0.60416666666666663</v>
      </c>
      <c r="AF585" s="278" t="s">
        <v>2453</v>
      </c>
      <c r="AG585" s="276" t="s">
        <v>2454</v>
      </c>
      <c r="AH585" s="276" t="s">
        <v>2450</v>
      </c>
      <c r="AI585" s="276" t="s">
        <v>2450</v>
      </c>
      <c r="AJ585" s="279" t="s">
        <v>2450</v>
      </c>
      <c r="AK585" s="280" t="s">
        <v>2647</v>
      </c>
    </row>
    <row r="586" spans="1:37" ht="12.75" customHeight="1" x14ac:dyDescent="0.25">
      <c r="A586" s="132"/>
      <c r="B586" s="290" t="s">
        <v>7356</v>
      </c>
      <c r="C586" s="276" t="s">
        <v>7357</v>
      </c>
      <c r="D586" s="276" t="s">
        <v>7358</v>
      </c>
      <c r="E586" s="276">
        <v>788</v>
      </c>
      <c r="F586" s="276" t="s">
        <v>7359</v>
      </c>
      <c r="G586" s="276" t="s">
        <v>7360</v>
      </c>
      <c r="H586" s="276" t="s">
        <v>7361</v>
      </c>
      <c r="I586" s="276" t="s">
        <v>2523</v>
      </c>
      <c r="J586" s="274" t="s">
        <v>2524</v>
      </c>
      <c r="K586" s="276" t="s">
        <v>7362</v>
      </c>
      <c r="L586" s="276" t="s">
        <v>7363</v>
      </c>
      <c r="M586" s="276" t="s">
        <v>7364</v>
      </c>
      <c r="N586" s="291" t="s">
        <v>7365</v>
      </c>
      <c r="O586" s="276" t="s">
        <v>2467</v>
      </c>
      <c r="P586" s="276" t="s">
        <v>2452</v>
      </c>
      <c r="Q586" s="277">
        <v>100</v>
      </c>
      <c r="R586" s="276">
        <v>1E-4</v>
      </c>
      <c r="S586" s="276">
        <f>Q586*R586</f>
        <v>0.01</v>
      </c>
      <c r="T586" s="276">
        <v>1E-4</v>
      </c>
      <c r="U586" s="276">
        <v>1E-4</v>
      </c>
      <c r="V586" s="276" t="s">
        <v>2529</v>
      </c>
      <c r="W586" s="276">
        <v>1E-4</v>
      </c>
      <c r="X586" s="276">
        <v>100</v>
      </c>
      <c r="Y586" s="276">
        <v>0.01</v>
      </c>
      <c r="Z586" s="276">
        <v>1E-4</v>
      </c>
      <c r="AA586" s="276">
        <v>1E-4</v>
      </c>
      <c r="AB586" s="292" t="s">
        <v>2530</v>
      </c>
      <c r="AC586" s="278">
        <v>0.33333333333333331</v>
      </c>
      <c r="AD586" s="278">
        <v>0.75</v>
      </c>
      <c r="AE586" s="278">
        <v>0.6875</v>
      </c>
      <c r="AF586" s="278" t="s">
        <v>2453</v>
      </c>
      <c r="AG586" s="276" t="s">
        <v>2454</v>
      </c>
      <c r="AH586" s="276" t="s">
        <v>2470</v>
      </c>
      <c r="AI586" s="276" t="s">
        <v>2450</v>
      </c>
      <c r="AJ586" s="279" t="s">
        <v>2450</v>
      </c>
      <c r="AK586" s="280" t="s">
        <v>2531</v>
      </c>
    </row>
    <row r="587" spans="1:37" ht="12.75" customHeight="1" x14ac:dyDescent="0.25">
      <c r="A587" s="132"/>
      <c r="B587" s="290" t="s">
        <v>7366</v>
      </c>
      <c r="C587" s="276" t="s">
        <v>7367</v>
      </c>
      <c r="D587" s="276" t="s">
        <v>7368</v>
      </c>
      <c r="E587" s="276">
        <v>372</v>
      </c>
      <c r="F587" s="276" t="s">
        <v>7369</v>
      </c>
      <c r="G587" s="276" t="s">
        <v>7370</v>
      </c>
      <c r="H587" s="276" t="s">
        <v>7371</v>
      </c>
      <c r="I587" s="276" t="s">
        <v>2642</v>
      </c>
      <c r="J587" s="274" t="s">
        <v>2643</v>
      </c>
      <c r="K587" s="276" t="s">
        <v>7372</v>
      </c>
      <c r="L587" s="276" t="s">
        <v>2450</v>
      </c>
      <c r="M587" s="276" t="s">
        <v>2450</v>
      </c>
      <c r="N587" s="291" t="s">
        <v>7373</v>
      </c>
      <c r="O587" s="276" t="s">
        <v>2646</v>
      </c>
      <c r="P587" s="276" t="s">
        <v>2468</v>
      </c>
      <c r="Q587" s="276" t="s">
        <v>2450</v>
      </c>
      <c r="R587" s="276" t="s">
        <v>2450</v>
      </c>
      <c r="S587" s="276" t="s">
        <v>2450</v>
      </c>
      <c r="T587" s="276" t="s">
        <v>2450</v>
      </c>
      <c r="U587" s="276" t="s">
        <v>2450</v>
      </c>
      <c r="V587" s="276" t="s">
        <v>2450</v>
      </c>
      <c r="W587" s="276">
        <v>1E-4</v>
      </c>
      <c r="X587" s="276">
        <v>100</v>
      </c>
      <c r="Y587" s="276">
        <f>X587*W587</f>
        <v>0.01</v>
      </c>
      <c r="Z587" s="276">
        <v>1E-4</v>
      </c>
      <c r="AA587" s="276">
        <v>1E-4</v>
      </c>
      <c r="AB587" s="292" t="s">
        <v>2530</v>
      </c>
      <c r="AC587" s="278">
        <v>0.33333333333333331</v>
      </c>
      <c r="AD587" s="278">
        <v>0.89583333333333337</v>
      </c>
      <c r="AE587" s="278">
        <v>0.60416666666666663</v>
      </c>
      <c r="AF587" s="278" t="s">
        <v>2453</v>
      </c>
      <c r="AG587" s="276" t="s">
        <v>2454</v>
      </c>
      <c r="AH587" s="276" t="s">
        <v>2450</v>
      </c>
      <c r="AI587" s="276" t="s">
        <v>2450</v>
      </c>
      <c r="AJ587" s="279" t="s">
        <v>2450</v>
      </c>
      <c r="AK587" s="280" t="s">
        <v>2647</v>
      </c>
    </row>
    <row r="588" spans="1:37" ht="12.75" customHeight="1" x14ac:dyDescent="0.25">
      <c r="A588" s="132"/>
      <c r="B588" s="275" t="s">
        <v>7374</v>
      </c>
      <c r="C588" s="276" t="s">
        <v>7375</v>
      </c>
      <c r="D588" s="276" t="s">
        <v>7376</v>
      </c>
      <c r="E588" s="276">
        <v>725</v>
      </c>
      <c r="F588" s="276" t="s">
        <v>7377</v>
      </c>
      <c r="G588" s="276" t="s">
        <v>7378</v>
      </c>
      <c r="H588" s="276" t="s">
        <v>7379</v>
      </c>
      <c r="I588" s="276" t="s">
        <v>2490</v>
      </c>
      <c r="J588" s="274" t="s">
        <v>2491</v>
      </c>
      <c r="K588" s="276" t="s">
        <v>7380</v>
      </c>
      <c r="L588" s="276" t="s">
        <v>7381</v>
      </c>
      <c r="M588" s="276" t="s">
        <v>7382</v>
      </c>
      <c r="N588" s="276" t="s">
        <v>2450</v>
      </c>
      <c r="O588" s="276" t="s">
        <v>2495</v>
      </c>
      <c r="P588" s="276" t="s">
        <v>2452</v>
      </c>
      <c r="Q588" s="277">
        <v>100</v>
      </c>
      <c r="R588" s="276">
        <v>1E-4</v>
      </c>
      <c r="S588" s="276">
        <f t="shared" ref="S588:S608" si="37">Q588*R588</f>
        <v>0.01</v>
      </c>
      <c r="T588" s="276">
        <v>1E-4</v>
      </c>
      <c r="U588" s="276">
        <v>1E-4</v>
      </c>
      <c r="V588" s="276" t="s">
        <v>2450</v>
      </c>
      <c r="W588" s="276" t="s">
        <v>2450</v>
      </c>
      <c r="X588" s="276" t="s">
        <v>2450</v>
      </c>
      <c r="Y588" s="276" t="s">
        <v>2450</v>
      </c>
      <c r="Z588" s="276" t="s">
        <v>2450</v>
      </c>
      <c r="AA588" s="276" t="s">
        <v>2450</v>
      </c>
      <c r="AB588" s="276" t="s">
        <v>2450</v>
      </c>
      <c r="AC588" s="278">
        <v>0.33333333333333331</v>
      </c>
      <c r="AD588" s="278">
        <v>0.75</v>
      </c>
      <c r="AE588" s="278">
        <v>0.6875</v>
      </c>
      <c r="AF588" s="278" t="s">
        <v>2453</v>
      </c>
      <c r="AG588" s="276" t="s">
        <v>2454</v>
      </c>
      <c r="AH588" s="276" t="s">
        <v>2470</v>
      </c>
      <c r="AI588" s="276" t="s">
        <v>2450</v>
      </c>
      <c r="AJ588" s="279" t="s">
        <v>2450</v>
      </c>
      <c r="AK588" s="280" t="s">
        <v>2496</v>
      </c>
    </row>
    <row r="589" spans="1:37" ht="12.75" customHeight="1" x14ac:dyDescent="0.25">
      <c r="A589" s="132"/>
      <c r="B589" s="275" t="s">
        <v>1536</v>
      </c>
      <c r="C589" s="276" t="s">
        <v>7383</v>
      </c>
      <c r="D589" s="276" t="s">
        <v>7384</v>
      </c>
      <c r="E589" s="276">
        <v>725</v>
      </c>
      <c r="F589" s="276" t="s">
        <v>7385</v>
      </c>
      <c r="G589" s="276" t="s">
        <v>7386</v>
      </c>
      <c r="H589" s="276" t="s">
        <v>7387</v>
      </c>
      <c r="I589" s="276" t="s">
        <v>2852</v>
      </c>
      <c r="J589" s="274" t="s">
        <v>2853</v>
      </c>
      <c r="K589" s="276" t="s">
        <v>7388</v>
      </c>
      <c r="L589" s="276" t="s">
        <v>7389</v>
      </c>
      <c r="M589" s="276" t="s">
        <v>7390</v>
      </c>
      <c r="N589" s="276" t="s">
        <v>2450</v>
      </c>
      <c r="O589" s="276" t="s">
        <v>2857</v>
      </c>
      <c r="P589" s="276" t="s">
        <v>2452</v>
      </c>
      <c r="Q589" s="277">
        <v>100</v>
      </c>
      <c r="R589" s="276">
        <v>0.01</v>
      </c>
      <c r="S589" s="276">
        <f t="shared" si="37"/>
        <v>1</v>
      </c>
      <c r="T589" s="276">
        <v>0.01</v>
      </c>
      <c r="U589" s="276">
        <v>0.01</v>
      </c>
      <c r="V589" s="276" t="s">
        <v>2450</v>
      </c>
      <c r="W589" s="276" t="s">
        <v>2450</v>
      </c>
      <c r="X589" s="276" t="s">
        <v>2450</v>
      </c>
      <c r="Y589" s="276" t="s">
        <v>2450</v>
      </c>
      <c r="Z589" s="276" t="s">
        <v>2450</v>
      </c>
      <c r="AA589" s="276" t="s">
        <v>2450</v>
      </c>
      <c r="AB589" s="276" t="s">
        <v>2450</v>
      </c>
      <c r="AC589" s="278">
        <v>0.33333333333333331</v>
      </c>
      <c r="AD589" s="278">
        <v>0.75</v>
      </c>
      <c r="AE589" s="278">
        <v>0.66666666666666663</v>
      </c>
      <c r="AF589" s="278" t="s">
        <v>2453</v>
      </c>
      <c r="AG589" s="276" t="s">
        <v>2454</v>
      </c>
      <c r="AH589" s="276" t="s">
        <v>2470</v>
      </c>
      <c r="AI589" s="276" t="s">
        <v>2450</v>
      </c>
      <c r="AJ589" s="279" t="s">
        <v>2450</v>
      </c>
      <c r="AK589" s="280" t="s">
        <v>2858</v>
      </c>
    </row>
    <row r="590" spans="1:37" ht="12.75" customHeight="1" x14ac:dyDescent="0.25">
      <c r="A590" s="132"/>
      <c r="B590" s="275" t="s">
        <v>11771</v>
      </c>
      <c r="C590" s="276" t="s">
        <v>7391</v>
      </c>
      <c r="D590" s="276" t="s">
        <v>7392</v>
      </c>
      <c r="E590" s="276">
        <v>627</v>
      </c>
      <c r="F590" s="276" t="s">
        <v>7393</v>
      </c>
      <c r="G590" s="276" t="s">
        <v>7394</v>
      </c>
      <c r="H590" s="276" t="s">
        <v>7395</v>
      </c>
      <c r="I590" s="276" t="s">
        <v>2446</v>
      </c>
      <c r="J590" s="274" t="s">
        <v>2447</v>
      </c>
      <c r="K590" s="276" t="s">
        <v>7396</v>
      </c>
      <c r="L590" s="276" t="s">
        <v>7397</v>
      </c>
      <c r="M590" s="276" t="s">
        <v>2450</v>
      </c>
      <c r="N590" s="276" t="s">
        <v>2450</v>
      </c>
      <c r="O590" s="276" t="s">
        <v>2451</v>
      </c>
      <c r="P590" s="276" t="s">
        <v>2452</v>
      </c>
      <c r="Q590" s="277">
        <v>1000</v>
      </c>
      <c r="R590" s="276">
        <v>0.01</v>
      </c>
      <c r="S590" s="276">
        <f t="shared" si="37"/>
        <v>10</v>
      </c>
      <c r="T590" s="276">
        <v>0.01</v>
      </c>
      <c r="U590" s="276">
        <v>0.01</v>
      </c>
      <c r="V590" s="276" t="s">
        <v>2450</v>
      </c>
      <c r="W590" s="276" t="s">
        <v>2450</v>
      </c>
      <c r="X590" s="276" t="s">
        <v>2450</v>
      </c>
      <c r="Y590" s="276" t="s">
        <v>2450</v>
      </c>
      <c r="Z590" s="276" t="s">
        <v>2450</v>
      </c>
      <c r="AA590" s="276" t="s">
        <v>2450</v>
      </c>
      <c r="AB590" s="276" t="s">
        <v>2450</v>
      </c>
      <c r="AC590" s="278">
        <v>0.33333333333333331</v>
      </c>
      <c r="AD590" s="278">
        <v>0.75</v>
      </c>
      <c r="AE590" s="278">
        <v>0.6875</v>
      </c>
      <c r="AF590" s="278" t="s">
        <v>2453</v>
      </c>
      <c r="AG590" s="276" t="s">
        <v>2454</v>
      </c>
      <c r="AH590" s="276" t="s">
        <v>2450</v>
      </c>
      <c r="AI590" s="276" t="s">
        <v>2450</v>
      </c>
      <c r="AJ590" s="279" t="s">
        <v>2450</v>
      </c>
      <c r="AK590" s="280" t="s">
        <v>2455</v>
      </c>
    </row>
    <row r="591" spans="1:37" ht="12.75" customHeight="1" x14ac:dyDescent="0.25">
      <c r="A591" s="132"/>
      <c r="B591" s="275" t="s">
        <v>7398</v>
      </c>
      <c r="C591" s="276" t="s">
        <v>7399</v>
      </c>
      <c r="D591" s="276" t="s">
        <v>7400</v>
      </c>
      <c r="E591" s="276">
        <v>966</v>
      </c>
      <c r="F591" s="276" t="s">
        <v>7401</v>
      </c>
      <c r="G591" s="276" t="s">
        <v>7402</v>
      </c>
      <c r="H591" s="276" t="s">
        <v>7403</v>
      </c>
      <c r="I591" s="276" t="s">
        <v>2511</v>
      </c>
      <c r="J591" s="274" t="s">
        <v>2512</v>
      </c>
      <c r="K591" s="276" t="s">
        <v>7404</v>
      </c>
      <c r="L591" s="276" t="s">
        <v>7405</v>
      </c>
      <c r="M591" s="276" t="s">
        <v>7406</v>
      </c>
      <c r="N591" s="276" t="s">
        <v>2450</v>
      </c>
      <c r="O591" s="276" t="s">
        <v>2467</v>
      </c>
      <c r="P591" s="276" t="s">
        <v>2452</v>
      </c>
      <c r="Q591" s="277">
        <v>100</v>
      </c>
      <c r="R591" s="276">
        <v>1E-4</v>
      </c>
      <c r="S591" s="276">
        <f t="shared" si="37"/>
        <v>0.01</v>
      </c>
      <c r="T591" s="276">
        <v>1E-4</v>
      </c>
      <c r="U591" s="276">
        <v>1E-4</v>
      </c>
      <c r="V591" s="276" t="s">
        <v>2450</v>
      </c>
      <c r="W591" s="276" t="s">
        <v>2450</v>
      </c>
      <c r="X591" s="276" t="s">
        <v>2450</v>
      </c>
      <c r="Y591" s="276" t="s">
        <v>2450</v>
      </c>
      <c r="Z591" s="276" t="s">
        <v>2450</v>
      </c>
      <c r="AA591" s="276" t="s">
        <v>2450</v>
      </c>
      <c r="AB591" s="276" t="s">
        <v>2450</v>
      </c>
      <c r="AC591" s="278">
        <v>0.33333333333333331</v>
      </c>
      <c r="AD591" s="278">
        <v>0.75</v>
      </c>
      <c r="AE591" s="278">
        <v>0.6875</v>
      </c>
      <c r="AF591" s="278" t="s">
        <v>2453</v>
      </c>
      <c r="AG591" s="276" t="s">
        <v>2454</v>
      </c>
      <c r="AH591" s="276" t="s">
        <v>2470</v>
      </c>
      <c r="AI591" s="276" t="s">
        <v>2450</v>
      </c>
      <c r="AJ591" s="279" t="s">
        <v>2450</v>
      </c>
      <c r="AK591" s="280" t="s">
        <v>2516</v>
      </c>
    </row>
    <row r="592" spans="1:37" ht="12.75" customHeight="1" x14ac:dyDescent="0.25">
      <c r="A592" s="132"/>
      <c r="B592" s="275" t="s">
        <v>7407</v>
      </c>
      <c r="C592" s="276" t="s">
        <v>7408</v>
      </c>
      <c r="D592" s="276" t="s">
        <v>7409</v>
      </c>
      <c r="E592" s="276">
        <v>627</v>
      </c>
      <c r="F592" s="276" t="s">
        <v>7410</v>
      </c>
      <c r="G592" s="276" t="s">
        <v>7411</v>
      </c>
      <c r="H592" s="276" t="s">
        <v>7412</v>
      </c>
      <c r="I592" s="276" t="s">
        <v>2446</v>
      </c>
      <c r="J592" s="274" t="s">
        <v>2447</v>
      </c>
      <c r="K592" s="276" t="s">
        <v>7413</v>
      </c>
      <c r="L592" s="276" t="s">
        <v>7414</v>
      </c>
      <c r="M592" s="276" t="s">
        <v>2450</v>
      </c>
      <c r="N592" s="276" t="s">
        <v>2450</v>
      </c>
      <c r="O592" s="276" t="s">
        <v>2451</v>
      </c>
      <c r="P592" s="276" t="s">
        <v>2452</v>
      </c>
      <c r="Q592" s="277">
        <v>1000</v>
      </c>
      <c r="R592" s="276">
        <v>0.01</v>
      </c>
      <c r="S592" s="276">
        <f t="shared" si="37"/>
        <v>10</v>
      </c>
      <c r="T592" s="276">
        <v>0.01</v>
      </c>
      <c r="U592" s="276">
        <v>0.01</v>
      </c>
      <c r="V592" s="276" t="s">
        <v>2450</v>
      </c>
      <c r="W592" s="276" t="s">
        <v>2450</v>
      </c>
      <c r="X592" s="276" t="s">
        <v>2450</v>
      </c>
      <c r="Y592" s="276" t="s">
        <v>2450</v>
      </c>
      <c r="Z592" s="276" t="s">
        <v>2450</v>
      </c>
      <c r="AA592" s="276" t="s">
        <v>2450</v>
      </c>
      <c r="AB592" s="276" t="s">
        <v>2450</v>
      </c>
      <c r="AC592" s="278">
        <v>0.33333333333333331</v>
      </c>
      <c r="AD592" s="278">
        <v>0.75</v>
      </c>
      <c r="AE592" s="278">
        <v>0.6875</v>
      </c>
      <c r="AF592" s="278" t="s">
        <v>2453</v>
      </c>
      <c r="AG592" s="276" t="s">
        <v>2454</v>
      </c>
      <c r="AH592" s="276" t="s">
        <v>2450</v>
      </c>
      <c r="AI592" s="276" t="s">
        <v>2450</v>
      </c>
      <c r="AJ592" s="279" t="s">
        <v>2450</v>
      </c>
      <c r="AK592" s="280" t="s">
        <v>2455</v>
      </c>
    </row>
    <row r="593" spans="1:37" ht="12.75" customHeight="1" x14ac:dyDescent="0.25">
      <c r="A593" s="132"/>
      <c r="B593" s="275" t="s">
        <v>7415</v>
      </c>
      <c r="C593" s="276" t="s">
        <v>7416</v>
      </c>
      <c r="D593" s="276" t="s">
        <v>7417</v>
      </c>
      <c r="E593" s="276">
        <v>788</v>
      </c>
      <c r="F593" s="276" t="s">
        <v>7418</v>
      </c>
      <c r="G593" s="276" t="s">
        <v>7419</v>
      </c>
      <c r="H593" s="276" t="s">
        <v>7420</v>
      </c>
      <c r="I593" s="276" t="s">
        <v>2523</v>
      </c>
      <c r="J593" s="274" t="s">
        <v>2524</v>
      </c>
      <c r="K593" s="276" t="s">
        <v>7421</v>
      </c>
      <c r="L593" s="276" t="s">
        <v>7422</v>
      </c>
      <c r="M593" s="276" t="s">
        <v>7423</v>
      </c>
      <c r="N593" s="276" t="s">
        <v>2450</v>
      </c>
      <c r="O593" s="276" t="s">
        <v>2467</v>
      </c>
      <c r="P593" s="276" t="s">
        <v>2452</v>
      </c>
      <c r="Q593" s="277">
        <v>100</v>
      </c>
      <c r="R593" s="276">
        <v>1E-4</v>
      </c>
      <c r="S593" s="276">
        <f t="shared" si="37"/>
        <v>0.01</v>
      </c>
      <c r="T593" s="276">
        <v>1E-4</v>
      </c>
      <c r="U593" s="276">
        <v>1E-4</v>
      </c>
      <c r="V593" s="276" t="s">
        <v>2450</v>
      </c>
      <c r="W593" s="276" t="s">
        <v>2450</v>
      </c>
      <c r="X593" s="276" t="s">
        <v>2450</v>
      </c>
      <c r="Y593" s="276" t="s">
        <v>2450</v>
      </c>
      <c r="Z593" s="276" t="s">
        <v>2450</v>
      </c>
      <c r="AA593" s="276" t="s">
        <v>2450</v>
      </c>
      <c r="AB593" s="276" t="s">
        <v>2450</v>
      </c>
      <c r="AC593" s="278">
        <v>0.33333333333333331</v>
      </c>
      <c r="AD593" s="278">
        <v>0.75</v>
      </c>
      <c r="AE593" s="278">
        <v>0.6875</v>
      </c>
      <c r="AF593" s="278" t="s">
        <v>2453</v>
      </c>
      <c r="AG593" s="276" t="s">
        <v>2454</v>
      </c>
      <c r="AH593" s="276" t="s">
        <v>2470</v>
      </c>
      <c r="AI593" s="276" t="s">
        <v>2450</v>
      </c>
      <c r="AJ593" s="279" t="s">
        <v>2450</v>
      </c>
      <c r="AK593" s="280" t="s">
        <v>2531</v>
      </c>
    </row>
    <row r="594" spans="1:37" ht="12.75" customHeight="1" x14ac:dyDescent="0.25">
      <c r="A594" s="132"/>
      <c r="B594" s="275" t="s">
        <v>7424</v>
      </c>
      <c r="C594" s="276" t="s">
        <v>7425</v>
      </c>
      <c r="D594" s="276" t="s">
        <v>7426</v>
      </c>
      <c r="E594" s="276">
        <v>257</v>
      </c>
      <c r="F594" s="276" t="s">
        <v>7427</v>
      </c>
      <c r="G594" s="289" t="s">
        <v>7428</v>
      </c>
      <c r="H594" s="289" t="s">
        <v>7429</v>
      </c>
      <c r="I594" s="276" t="s">
        <v>2478</v>
      </c>
      <c r="J594" s="274" t="s">
        <v>2479</v>
      </c>
      <c r="K594" s="276" t="s">
        <v>7430</v>
      </c>
      <c r="L594" s="276" t="s">
        <v>7431</v>
      </c>
      <c r="M594" s="276" t="s">
        <v>7432</v>
      </c>
      <c r="N594" s="276" t="s">
        <v>2450</v>
      </c>
      <c r="O594" s="276" t="s">
        <v>2483</v>
      </c>
      <c r="P594" s="276" t="s">
        <v>2452</v>
      </c>
      <c r="Q594" s="277">
        <v>100</v>
      </c>
      <c r="R594" s="276">
        <v>1E-3</v>
      </c>
      <c r="S594" s="276">
        <f t="shared" si="37"/>
        <v>0.1</v>
      </c>
      <c r="T594" s="276">
        <v>1E-3</v>
      </c>
      <c r="U594" s="276">
        <v>1E-3</v>
      </c>
      <c r="V594" s="276" t="s">
        <v>2450</v>
      </c>
      <c r="W594" s="276" t="s">
        <v>2450</v>
      </c>
      <c r="X594" s="276" t="s">
        <v>2450</v>
      </c>
      <c r="Y594" s="276" t="s">
        <v>2450</v>
      </c>
      <c r="Z594" s="276" t="s">
        <v>2450</v>
      </c>
      <c r="AA594" s="276" t="s">
        <v>2450</v>
      </c>
      <c r="AB594" s="276" t="s">
        <v>2450</v>
      </c>
      <c r="AC594" s="278">
        <v>0.33333333333333331</v>
      </c>
      <c r="AD594" s="278">
        <v>0.75</v>
      </c>
      <c r="AE594" s="278">
        <v>0.6875</v>
      </c>
      <c r="AF594" s="278" t="s">
        <v>2453</v>
      </c>
      <c r="AG594" s="276" t="s">
        <v>2454</v>
      </c>
      <c r="AH594" s="276" t="s">
        <v>2470</v>
      </c>
      <c r="AI594" s="276" t="s">
        <v>2450</v>
      </c>
      <c r="AJ594" s="279" t="s">
        <v>2450</v>
      </c>
      <c r="AK594" s="280" t="s">
        <v>2484</v>
      </c>
    </row>
    <row r="595" spans="1:37" ht="12.75" customHeight="1" x14ac:dyDescent="0.25">
      <c r="A595" s="132"/>
      <c r="B595" s="275" t="s">
        <v>7433</v>
      </c>
      <c r="C595" s="276" t="s">
        <v>7434</v>
      </c>
      <c r="D595" s="276" t="s">
        <v>7435</v>
      </c>
      <c r="E595" s="276">
        <v>788</v>
      </c>
      <c r="F595" s="276" t="s">
        <v>7436</v>
      </c>
      <c r="G595" s="276" t="s">
        <v>7437</v>
      </c>
      <c r="H595" s="276" t="s">
        <v>7438</v>
      </c>
      <c r="I595" s="276" t="s">
        <v>2556</v>
      </c>
      <c r="J595" s="274" t="s">
        <v>2557</v>
      </c>
      <c r="K595" s="276" t="s">
        <v>7439</v>
      </c>
      <c r="L595" s="276" t="s">
        <v>7440</v>
      </c>
      <c r="M595" s="276" t="s">
        <v>7441</v>
      </c>
      <c r="N595" s="276" t="s">
        <v>2450</v>
      </c>
      <c r="O595" s="276" t="s">
        <v>2467</v>
      </c>
      <c r="P595" s="276" t="s">
        <v>2452</v>
      </c>
      <c r="Q595" s="277">
        <v>100</v>
      </c>
      <c r="R595" s="276">
        <v>1E-4</v>
      </c>
      <c r="S595" s="276">
        <f t="shared" si="37"/>
        <v>0.01</v>
      </c>
      <c r="T595" s="276">
        <v>1E-4</v>
      </c>
      <c r="U595" s="276">
        <v>1E-4</v>
      </c>
      <c r="V595" s="276" t="s">
        <v>2450</v>
      </c>
      <c r="W595" s="276" t="s">
        <v>2450</v>
      </c>
      <c r="X595" s="276" t="s">
        <v>2450</v>
      </c>
      <c r="Y595" s="276" t="s">
        <v>2450</v>
      </c>
      <c r="Z595" s="276" t="s">
        <v>2450</v>
      </c>
      <c r="AA595" s="276" t="s">
        <v>2450</v>
      </c>
      <c r="AB595" s="276" t="s">
        <v>2450</v>
      </c>
      <c r="AC595" s="278">
        <v>0.33333333333333331</v>
      </c>
      <c r="AD595" s="278">
        <v>0.75</v>
      </c>
      <c r="AE595" s="278">
        <v>0.6875</v>
      </c>
      <c r="AF595" s="278" t="s">
        <v>2453</v>
      </c>
      <c r="AG595" s="276" t="s">
        <v>2454</v>
      </c>
      <c r="AH595" s="276" t="s">
        <v>2470</v>
      </c>
      <c r="AI595" s="276" t="s">
        <v>2450</v>
      </c>
      <c r="AJ595" s="279" t="s">
        <v>2450</v>
      </c>
      <c r="AK595" s="280" t="s">
        <v>2561</v>
      </c>
    </row>
    <row r="596" spans="1:37" ht="12.75" customHeight="1" x14ac:dyDescent="0.25">
      <c r="A596" s="132"/>
      <c r="B596" s="275" t="s">
        <v>7442</v>
      </c>
      <c r="C596" s="276" t="s">
        <v>7443</v>
      </c>
      <c r="D596" s="276" t="s">
        <v>7444</v>
      </c>
      <c r="E596" s="276">
        <v>788</v>
      </c>
      <c r="F596" s="276" t="s">
        <v>7445</v>
      </c>
      <c r="G596" s="276" t="s">
        <v>7446</v>
      </c>
      <c r="H596" s="276" t="s">
        <v>7447</v>
      </c>
      <c r="I596" s="276" t="s">
        <v>2556</v>
      </c>
      <c r="J596" s="274" t="s">
        <v>2557</v>
      </c>
      <c r="K596" s="276" t="s">
        <v>7448</v>
      </c>
      <c r="L596" s="276" t="s">
        <v>7449</v>
      </c>
      <c r="M596" s="276" t="s">
        <v>7450</v>
      </c>
      <c r="N596" s="276" t="s">
        <v>2450</v>
      </c>
      <c r="O596" s="276" t="s">
        <v>2467</v>
      </c>
      <c r="P596" s="276" t="s">
        <v>2452</v>
      </c>
      <c r="Q596" s="276">
        <v>100</v>
      </c>
      <c r="R596" s="276">
        <v>1E-4</v>
      </c>
      <c r="S596" s="276">
        <f t="shared" si="37"/>
        <v>0.01</v>
      </c>
      <c r="T596" s="276">
        <v>1E-4</v>
      </c>
      <c r="U596" s="276">
        <v>1E-4</v>
      </c>
      <c r="V596" s="276" t="s">
        <v>2450</v>
      </c>
      <c r="W596" s="276" t="s">
        <v>2450</v>
      </c>
      <c r="X596" s="276" t="s">
        <v>2450</v>
      </c>
      <c r="Y596" s="276" t="s">
        <v>2450</v>
      </c>
      <c r="Z596" s="276" t="s">
        <v>2450</v>
      </c>
      <c r="AA596" s="276" t="s">
        <v>2450</v>
      </c>
      <c r="AB596" s="276" t="s">
        <v>2450</v>
      </c>
      <c r="AC596" s="278">
        <v>0.33333333333333331</v>
      </c>
      <c r="AD596" s="278">
        <v>0.75</v>
      </c>
      <c r="AE596" s="278">
        <v>0.6875</v>
      </c>
      <c r="AF596" s="278" t="s">
        <v>2453</v>
      </c>
      <c r="AG596" s="276" t="s">
        <v>2454</v>
      </c>
      <c r="AH596" s="276" t="s">
        <v>2470</v>
      </c>
      <c r="AI596" s="276" t="s">
        <v>2450</v>
      </c>
      <c r="AJ596" s="279" t="s">
        <v>2450</v>
      </c>
      <c r="AK596" s="280" t="s">
        <v>2561</v>
      </c>
    </row>
    <row r="597" spans="1:37" ht="12.75" customHeight="1" x14ac:dyDescent="0.25">
      <c r="A597" s="132"/>
      <c r="B597" s="275" t="s">
        <v>181</v>
      </c>
      <c r="C597" s="276" t="s">
        <v>7451</v>
      </c>
      <c r="D597" s="276" t="s">
        <v>7452</v>
      </c>
      <c r="E597" s="276">
        <v>788</v>
      </c>
      <c r="F597" s="276" t="s">
        <v>7453</v>
      </c>
      <c r="G597" s="276" t="s">
        <v>7454</v>
      </c>
      <c r="H597" s="276" t="s">
        <v>7455</v>
      </c>
      <c r="I597" s="276" t="s">
        <v>2523</v>
      </c>
      <c r="J597" s="274" t="s">
        <v>2524</v>
      </c>
      <c r="K597" s="276" t="s">
        <v>7456</v>
      </c>
      <c r="L597" s="276" t="s">
        <v>7457</v>
      </c>
      <c r="M597" s="276" t="s">
        <v>7458</v>
      </c>
      <c r="N597" s="276" t="s">
        <v>2450</v>
      </c>
      <c r="O597" s="276" t="s">
        <v>2467</v>
      </c>
      <c r="P597" s="276" t="s">
        <v>2452</v>
      </c>
      <c r="Q597" s="276">
        <v>100</v>
      </c>
      <c r="R597" s="276">
        <v>1E-4</v>
      </c>
      <c r="S597" s="276">
        <f t="shared" si="37"/>
        <v>0.01</v>
      </c>
      <c r="T597" s="276">
        <v>1E-4</v>
      </c>
      <c r="U597" s="276">
        <v>1E-4</v>
      </c>
      <c r="V597" s="276" t="s">
        <v>2450</v>
      </c>
      <c r="W597" s="276" t="s">
        <v>2450</v>
      </c>
      <c r="X597" s="276" t="s">
        <v>2450</v>
      </c>
      <c r="Y597" s="276" t="s">
        <v>2450</v>
      </c>
      <c r="Z597" s="276" t="s">
        <v>2450</v>
      </c>
      <c r="AA597" s="276" t="s">
        <v>2450</v>
      </c>
      <c r="AB597" s="276" t="s">
        <v>2450</v>
      </c>
      <c r="AC597" s="278">
        <v>0.33333333333333331</v>
      </c>
      <c r="AD597" s="278">
        <v>0.75</v>
      </c>
      <c r="AE597" s="278">
        <v>0.6875</v>
      </c>
      <c r="AF597" s="278" t="s">
        <v>2453</v>
      </c>
      <c r="AG597" s="276" t="s">
        <v>2454</v>
      </c>
      <c r="AH597" s="276" t="s">
        <v>2470</v>
      </c>
      <c r="AI597" s="276" t="s">
        <v>2450</v>
      </c>
      <c r="AJ597" s="279" t="s">
        <v>2450</v>
      </c>
      <c r="AK597" s="280" t="s">
        <v>2531</v>
      </c>
    </row>
    <row r="598" spans="1:37" ht="12.75" customHeight="1" x14ac:dyDescent="0.25">
      <c r="A598" s="132"/>
      <c r="B598" s="290" t="s">
        <v>1135</v>
      </c>
      <c r="C598" s="276" t="s">
        <v>7459</v>
      </c>
      <c r="D598" s="276" t="s">
        <v>7460</v>
      </c>
      <c r="E598" s="276">
        <v>2500</v>
      </c>
      <c r="F598" s="276" t="s">
        <v>7461</v>
      </c>
      <c r="G598" s="276" t="s">
        <v>7462</v>
      </c>
      <c r="H598" s="276" t="s">
        <v>7463</v>
      </c>
      <c r="I598" s="276" t="s">
        <v>2462</v>
      </c>
      <c r="J598" s="274" t="s">
        <v>2463</v>
      </c>
      <c r="K598" s="276" t="s">
        <v>7464</v>
      </c>
      <c r="L598" s="276" t="s">
        <v>7465</v>
      </c>
      <c r="M598" s="276" t="s">
        <v>7466</v>
      </c>
      <c r="N598" s="291" t="s">
        <v>7464</v>
      </c>
      <c r="O598" s="276" t="s">
        <v>2467</v>
      </c>
      <c r="P598" s="276" t="s">
        <v>2468</v>
      </c>
      <c r="Q598" s="277">
        <v>1000</v>
      </c>
      <c r="R598" s="276">
        <v>1E-4</v>
      </c>
      <c r="S598" s="276">
        <f t="shared" si="37"/>
        <v>0.1</v>
      </c>
      <c r="T598" s="276">
        <v>1E-4</v>
      </c>
      <c r="U598" s="276">
        <v>1E-4</v>
      </c>
      <c r="V598" s="276" t="s">
        <v>2529</v>
      </c>
      <c r="W598" s="276">
        <v>1E-4</v>
      </c>
      <c r="X598" s="276">
        <v>1000</v>
      </c>
      <c r="Y598" s="276">
        <v>0.1</v>
      </c>
      <c r="Z598" s="276">
        <v>1E-4</v>
      </c>
      <c r="AA598" s="276">
        <v>1E-4</v>
      </c>
      <c r="AB598" s="299" t="s">
        <v>2970</v>
      </c>
      <c r="AC598" s="278">
        <v>0.33333333333333331</v>
      </c>
      <c r="AD598" s="278">
        <v>0.75</v>
      </c>
      <c r="AE598" s="278">
        <v>0.75</v>
      </c>
      <c r="AF598" s="278" t="s">
        <v>2469</v>
      </c>
      <c r="AG598" s="276" t="s">
        <v>2454</v>
      </c>
      <c r="AH598" s="276" t="s">
        <v>2470</v>
      </c>
      <c r="AI598" s="276" t="s">
        <v>2450</v>
      </c>
      <c r="AJ598" s="279" t="s">
        <v>2450</v>
      </c>
      <c r="AK598" s="280" t="s">
        <v>2471</v>
      </c>
    </row>
    <row r="599" spans="1:37" ht="12.75" customHeight="1" x14ac:dyDescent="0.25">
      <c r="A599" s="273"/>
      <c r="B599" s="275" t="s">
        <v>11821</v>
      </c>
      <c r="C599" s="276" t="s">
        <v>11820</v>
      </c>
      <c r="D599" s="276" t="s">
        <v>7468</v>
      </c>
      <c r="E599" s="276">
        <v>627</v>
      </c>
      <c r="F599" s="276" t="s">
        <v>7469</v>
      </c>
      <c r="G599" s="276" t="s">
        <v>11822</v>
      </c>
      <c r="H599" s="276" t="s">
        <v>7470</v>
      </c>
      <c r="I599" s="276" t="s">
        <v>2446</v>
      </c>
      <c r="J599" s="274" t="s">
        <v>2447</v>
      </c>
      <c r="K599" s="276" t="s">
        <v>11823</v>
      </c>
      <c r="L599" s="276" t="s">
        <v>11824</v>
      </c>
      <c r="M599" s="276" t="s">
        <v>2450</v>
      </c>
      <c r="N599" s="276" t="s">
        <v>2450</v>
      </c>
      <c r="O599" s="276" t="s">
        <v>2451</v>
      </c>
      <c r="P599" s="276" t="s">
        <v>2452</v>
      </c>
      <c r="Q599" s="277">
        <v>1000</v>
      </c>
      <c r="R599" s="276">
        <v>0.01</v>
      </c>
      <c r="S599" s="276">
        <f t="shared" si="37"/>
        <v>10</v>
      </c>
      <c r="T599" s="276">
        <v>0.01</v>
      </c>
      <c r="U599" s="276">
        <v>0.01</v>
      </c>
      <c r="V599" s="276" t="s">
        <v>2450</v>
      </c>
      <c r="W599" s="276" t="s">
        <v>2450</v>
      </c>
      <c r="X599" s="276" t="s">
        <v>2450</v>
      </c>
      <c r="Y599" s="276" t="s">
        <v>2450</v>
      </c>
      <c r="Z599" s="276" t="s">
        <v>2450</v>
      </c>
      <c r="AA599" s="276" t="s">
        <v>2450</v>
      </c>
      <c r="AB599" s="276" t="s">
        <v>2450</v>
      </c>
      <c r="AC599" s="278">
        <v>0.33333333333333331</v>
      </c>
      <c r="AD599" s="278">
        <v>0.75</v>
      </c>
      <c r="AE599" s="278">
        <v>0.6875</v>
      </c>
      <c r="AF599" s="278" t="s">
        <v>2453</v>
      </c>
      <c r="AG599" s="276" t="s">
        <v>2454</v>
      </c>
      <c r="AH599" s="276" t="s">
        <v>2450</v>
      </c>
      <c r="AI599" s="276" t="s">
        <v>2450</v>
      </c>
      <c r="AJ599" s="279" t="s">
        <v>2450</v>
      </c>
      <c r="AK599" s="280" t="s">
        <v>2455</v>
      </c>
    </row>
    <row r="600" spans="1:37" ht="12.75" customHeight="1" x14ac:dyDescent="0.25">
      <c r="A600" s="132"/>
      <c r="B600" s="290" t="s">
        <v>7472</v>
      </c>
      <c r="C600" s="276" t="s">
        <v>11820</v>
      </c>
      <c r="D600" s="276" t="s">
        <v>7473</v>
      </c>
      <c r="E600" s="276">
        <v>788</v>
      </c>
      <c r="F600" s="276" t="s">
        <v>7474</v>
      </c>
      <c r="G600" s="276" t="s">
        <v>7475</v>
      </c>
      <c r="H600" s="276" t="s">
        <v>7476</v>
      </c>
      <c r="I600" s="276" t="s">
        <v>2606</v>
      </c>
      <c r="J600" s="274" t="s">
        <v>2607</v>
      </c>
      <c r="K600" s="276" t="s">
        <v>7477</v>
      </c>
      <c r="L600" s="276" t="s">
        <v>7478</v>
      </c>
      <c r="M600" s="276" t="s">
        <v>7479</v>
      </c>
      <c r="N600" s="291" t="s">
        <v>7477</v>
      </c>
      <c r="O600" s="276" t="s">
        <v>2467</v>
      </c>
      <c r="P600" s="276" t="s">
        <v>2452</v>
      </c>
      <c r="Q600" s="276">
        <v>100</v>
      </c>
      <c r="R600" s="276">
        <v>1E-4</v>
      </c>
      <c r="S600" s="276">
        <f t="shared" si="37"/>
        <v>0.01</v>
      </c>
      <c r="T600" s="276">
        <v>1E-4</v>
      </c>
      <c r="U600" s="276">
        <v>1E-4</v>
      </c>
      <c r="V600" s="276" t="s">
        <v>2529</v>
      </c>
      <c r="W600" s="276">
        <v>1E-4</v>
      </c>
      <c r="X600" s="276">
        <v>100</v>
      </c>
      <c r="Y600" s="276">
        <v>0.01</v>
      </c>
      <c r="Z600" s="276">
        <v>1E-4</v>
      </c>
      <c r="AA600" s="276">
        <v>1E-4</v>
      </c>
      <c r="AB600" s="292" t="s">
        <v>2530</v>
      </c>
      <c r="AC600" s="278">
        <v>0.33333333333333331</v>
      </c>
      <c r="AD600" s="278">
        <v>0.75</v>
      </c>
      <c r="AE600" s="278">
        <v>0.6875</v>
      </c>
      <c r="AF600" s="278" t="s">
        <v>2453</v>
      </c>
      <c r="AG600" s="276" t="s">
        <v>2454</v>
      </c>
      <c r="AH600" s="276" t="s">
        <v>2470</v>
      </c>
      <c r="AI600" s="276" t="s">
        <v>2450</v>
      </c>
      <c r="AJ600" s="279" t="s">
        <v>2450</v>
      </c>
      <c r="AK600" s="280" t="s">
        <v>2611</v>
      </c>
    </row>
    <row r="601" spans="1:37" ht="12.75" customHeight="1" x14ac:dyDescent="0.25">
      <c r="A601" s="132"/>
      <c r="B601" s="275" t="s">
        <v>7480</v>
      </c>
      <c r="C601" s="276" t="s">
        <v>7481</v>
      </c>
      <c r="D601" s="276" t="s">
        <v>7482</v>
      </c>
      <c r="E601" s="276">
        <v>762</v>
      </c>
      <c r="F601" s="276" t="s">
        <v>7483</v>
      </c>
      <c r="G601" s="276" t="s">
        <v>7484</v>
      </c>
      <c r="H601" s="276" t="s">
        <v>7485</v>
      </c>
      <c r="I601" s="276" t="s">
        <v>2586</v>
      </c>
      <c r="J601" s="274" t="s">
        <v>2587</v>
      </c>
      <c r="K601" s="276" t="s">
        <v>7486</v>
      </c>
      <c r="L601" s="276" t="s">
        <v>7487</v>
      </c>
      <c r="M601" s="276" t="s">
        <v>7488</v>
      </c>
      <c r="N601" s="276" t="s">
        <v>2450</v>
      </c>
      <c r="O601" s="276" t="s">
        <v>2467</v>
      </c>
      <c r="P601" s="276" t="s">
        <v>2452</v>
      </c>
      <c r="Q601" s="276">
        <v>100</v>
      </c>
      <c r="R601" s="276">
        <v>1E-4</v>
      </c>
      <c r="S601" s="276">
        <f t="shared" si="37"/>
        <v>0.01</v>
      </c>
      <c r="T601" s="276">
        <v>1E-4</v>
      </c>
      <c r="U601" s="276">
        <v>1E-4</v>
      </c>
      <c r="V601" s="276" t="s">
        <v>2450</v>
      </c>
      <c r="W601" s="276" t="s">
        <v>2450</v>
      </c>
      <c r="X601" s="276" t="s">
        <v>2450</v>
      </c>
      <c r="Y601" s="276" t="s">
        <v>2450</v>
      </c>
      <c r="Z601" s="276" t="s">
        <v>2450</v>
      </c>
      <c r="AA601" s="276" t="s">
        <v>2450</v>
      </c>
      <c r="AB601" s="276" t="s">
        <v>2450</v>
      </c>
      <c r="AC601" s="278">
        <v>0.33333333333333331</v>
      </c>
      <c r="AD601" s="278">
        <v>0.75</v>
      </c>
      <c r="AE601" s="278">
        <v>0.6875</v>
      </c>
      <c r="AF601" s="278" t="s">
        <v>2453</v>
      </c>
      <c r="AG601" s="276" t="s">
        <v>2454</v>
      </c>
      <c r="AH601" s="276" t="s">
        <v>2470</v>
      </c>
      <c r="AI601" s="276" t="s">
        <v>2450</v>
      </c>
      <c r="AJ601" s="279" t="s">
        <v>2450</v>
      </c>
      <c r="AK601" s="280" t="s">
        <v>2591</v>
      </c>
    </row>
    <row r="602" spans="1:37" ht="12.75" customHeight="1" x14ac:dyDescent="0.25">
      <c r="A602" s="132"/>
      <c r="B602" s="275" t="s">
        <v>7489</v>
      </c>
      <c r="C602" s="276" t="s">
        <v>7490</v>
      </c>
      <c r="D602" s="276" t="s">
        <v>7491</v>
      </c>
      <c r="E602" s="276">
        <v>627</v>
      </c>
      <c r="F602" s="276" t="s">
        <v>7492</v>
      </c>
      <c r="G602" s="276" t="s">
        <v>7493</v>
      </c>
      <c r="H602" s="276" t="s">
        <v>7494</v>
      </c>
      <c r="I602" s="276" t="s">
        <v>2446</v>
      </c>
      <c r="J602" s="274" t="s">
        <v>2447</v>
      </c>
      <c r="K602" s="276" t="s">
        <v>7495</v>
      </c>
      <c r="L602" s="276" t="s">
        <v>7496</v>
      </c>
      <c r="M602" s="276" t="s">
        <v>2450</v>
      </c>
      <c r="N602" s="276" t="s">
        <v>2450</v>
      </c>
      <c r="O602" s="276" t="s">
        <v>2451</v>
      </c>
      <c r="P602" s="276" t="s">
        <v>2452</v>
      </c>
      <c r="Q602" s="277">
        <v>1000</v>
      </c>
      <c r="R602" s="276">
        <v>0.01</v>
      </c>
      <c r="S602" s="276">
        <f t="shared" si="37"/>
        <v>10</v>
      </c>
      <c r="T602" s="276">
        <v>0.01</v>
      </c>
      <c r="U602" s="276">
        <v>0.01</v>
      </c>
      <c r="V602" s="276" t="s">
        <v>2450</v>
      </c>
      <c r="W602" s="276" t="s">
        <v>2450</v>
      </c>
      <c r="X602" s="276" t="s">
        <v>2450</v>
      </c>
      <c r="Y602" s="276" t="s">
        <v>2450</v>
      </c>
      <c r="Z602" s="276" t="s">
        <v>2450</v>
      </c>
      <c r="AA602" s="276" t="s">
        <v>2450</v>
      </c>
      <c r="AB602" s="276" t="s">
        <v>2450</v>
      </c>
      <c r="AC602" s="278">
        <v>0.33333333333333331</v>
      </c>
      <c r="AD602" s="278">
        <v>0.75</v>
      </c>
      <c r="AE602" s="278">
        <v>0.6875</v>
      </c>
      <c r="AF602" s="278" t="s">
        <v>2453</v>
      </c>
      <c r="AG602" s="276" t="s">
        <v>2454</v>
      </c>
      <c r="AH602" s="276" t="s">
        <v>2450</v>
      </c>
      <c r="AI602" s="276" t="s">
        <v>2450</v>
      </c>
      <c r="AJ602" s="279" t="s">
        <v>2450</v>
      </c>
      <c r="AK602" s="280" t="s">
        <v>2455</v>
      </c>
    </row>
    <row r="603" spans="1:37" ht="12.75" customHeight="1" x14ac:dyDescent="0.25">
      <c r="A603" s="132"/>
      <c r="B603" s="275" t="s">
        <v>7497</v>
      </c>
      <c r="C603" s="276" t="s">
        <v>7498</v>
      </c>
      <c r="D603" s="276" t="s">
        <v>7499</v>
      </c>
      <c r="E603" s="276">
        <v>725</v>
      </c>
      <c r="F603" s="276" t="s">
        <v>7500</v>
      </c>
      <c r="G603" s="276" t="s">
        <v>7501</v>
      </c>
      <c r="H603" s="276" t="s">
        <v>7502</v>
      </c>
      <c r="I603" s="276" t="s">
        <v>3565</v>
      </c>
      <c r="J603" s="274" t="s">
        <v>3566</v>
      </c>
      <c r="K603" s="276" t="s">
        <v>7503</v>
      </c>
      <c r="L603" s="276" t="s">
        <v>7504</v>
      </c>
      <c r="M603" s="276" t="s">
        <v>7505</v>
      </c>
      <c r="N603" s="276" t="s">
        <v>2450</v>
      </c>
      <c r="O603" s="276" t="s">
        <v>2467</v>
      </c>
      <c r="P603" s="276" t="s">
        <v>2452</v>
      </c>
      <c r="Q603" s="276">
        <v>100</v>
      </c>
      <c r="R603" s="276">
        <v>1E-4</v>
      </c>
      <c r="S603" s="276">
        <f t="shared" si="37"/>
        <v>0.01</v>
      </c>
      <c r="T603" s="276">
        <v>1E-4</v>
      </c>
      <c r="U603" s="276">
        <v>1E-4</v>
      </c>
      <c r="V603" s="276" t="s">
        <v>2450</v>
      </c>
      <c r="W603" s="276" t="s">
        <v>2450</v>
      </c>
      <c r="X603" s="276" t="s">
        <v>2450</v>
      </c>
      <c r="Y603" s="276" t="s">
        <v>2450</v>
      </c>
      <c r="Z603" s="276" t="s">
        <v>2450</v>
      </c>
      <c r="AA603" s="276" t="s">
        <v>2450</v>
      </c>
      <c r="AB603" s="276" t="s">
        <v>2450</v>
      </c>
      <c r="AC603" s="278">
        <v>0.33333333333333331</v>
      </c>
      <c r="AD603" s="278">
        <v>0.75</v>
      </c>
      <c r="AE603" s="278">
        <v>0.6875</v>
      </c>
      <c r="AF603" s="278" t="s">
        <v>2453</v>
      </c>
      <c r="AG603" s="276" t="s">
        <v>2454</v>
      </c>
      <c r="AH603" s="276" t="s">
        <v>2470</v>
      </c>
      <c r="AI603" s="276" t="s">
        <v>2450</v>
      </c>
      <c r="AJ603" s="279" t="s">
        <v>2450</v>
      </c>
      <c r="AK603" s="280" t="s">
        <v>3570</v>
      </c>
    </row>
    <row r="604" spans="1:37" ht="12.75" customHeight="1" x14ac:dyDescent="0.25">
      <c r="A604" s="132"/>
      <c r="B604" s="275" t="s">
        <v>7506</v>
      </c>
      <c r="C604" s="276" t="s">
        <v>7507</v>
      </c>
      <c r="D604" s="276" t="s">
        <v>7508</v>
      </c>
      <c r="E604" s="276">
        <v>788</v>
      </c>
      <c r="F604" s="276" t="s">
        <v>7509</v>
      </c>
      <c r="G604" s="276" t="s">
        <v>7510</v>
      </c>
      <c r="H604" s="276" t="s">
        <v>7511</v>
      </c>
      <c r="I604" s="276" t="s">
        <v>2523</v>
      </c>
      <c r="J604" s="274" t="s">
        <v>2524</v>
      </c>
      <c r="K604" s="276" t="s">
        <v>7512</v>
      </c>
      <c r="L604" s="276" t="s">
        <v>7513</v>
      </c>
      <c r="M604" s="276" t="s">
        <v>7514</v>
      </c>
      <c r="N604" s="276" t="s">
        <v>2450</v>
      </c>
      <c r="O604" s="276" t="s">
        <v>2467</v>
      </c>
      <c r="P604" s="276" t="s">
        <v>2452</v>
      </c>
      <c r="Q604" s="276">
        <v>100</v>
      </c>
      <c r="R604" s="276">
        <v>1E-4</v>
      </c>
      <c r="S604" s="276">
        <f t="shared" si="37"/>
        <v>0.01</v>
      </c>
      <c r="T604" s="276">
        <v>1E-4</v>
      </c>
      <c r="U604" s="276">
        <v>1E-4</v>
      </c>
      <c r="V604" s="276" t="s">
        <v>2450</v>
      </c>
      <c r="W604" s="276" t="s">
        <v>2450</v>
      </c>
      <c r="X604" s="276" t="s">
        <v>2450</v>
      </c>
      <c r="Y604" s="276" t="s">
        <v>2450</v>
      </c>
      <c r="Z604" s="276" t="s">
        <v>2450</v>
      </c>
      <c r="AA604" s="276" t="s">
        <v>2450</v>
      </c>
      <c r="AB604" s="276" t="s">
        <v>2450</v>
      </c>
      <c r="AC604" s="278">
        <v>0.33333333333333331</v>
      </c>
      <c r="AD604" s="278">
        <v>0.75</v>
      </c>
      <c r="AE604" s="278">
        <v>0.6875</v>
      </c>
      <c r="AF604" s="278" t="s">
        <v>2453</v>
      </c>
      <c r="AG604" s="276" t="s">
        <v>2454</v>
      </c>
      <c r="AH604" s="276" t="s">
        <v>2470</v>
      </c>
      <c r="AI604" s="276" t="s">
        <v>2450</v>
      </c>
      <c r="AJ604" s="279" t="s">
        <v>2450</v>
      </c>
      <c r="AK604" s="280" t="s">
        <v>2531</v>
      </c>
    </row>
    <row r="605" spans="1:37" ht="12.75" customHeight="1" x14ac:dyDescent="0.25">
      <c r="A605" s="132"/>
      <c r="B605" s="275" t="s">
        <v>7515</v>
      </c>
      <c r="C605" s="276" t="s">
        <v>7516</v>
      </c>
      <c r="D605" s="276" t="s">
        <v>7517</v>
      </c>
      <c r="E605" s="276">
        <v>257</v>
      </c>
      <c r="F605" s="276" t="s">
        <v>7518</v>
      </c>
      <c r="G605" s="276" t="s">
        <v>7519</v>
      </c>
      <c r="H605" s="276" t="s">
        <v>7520</v>
      </c>
      <c r="I605" s="276" t="s">
        <v>2478</v>
      </c>
      <c r="J605" s="274" t="s">
        <v>2479</v>
      </c>
      <c r="K605" s="276" t="s">
        <v>7521</v>
      </c>
      <c r="L605" s="276" t="s">
        <v>7522</v>
      </c>
      <c r="M605" s="276" t="s">
        <v>7523</v>
      </c>
      <c r="N605" s="276" t="s">
        <v>2450</v>
      </c>
      <c r="O605" s="276" t="s">
        <v>2483</v>
      </c>
      <c r="P605" s="276" t="s">
        <v>2452</v>
      </c>
      <c r="Q605" s="276">
        <v>100</v>
      </c>
      <c r="R605" s="276">
        <v>1E-3</v>
      </c>
      <c r="S605" s="276">
        <f t="shared" si="37"/>
        <v>0.1</v>
      </c>
      <c r="T605" s="276">
        <v>1E-3</v>
      </c>
      <c r="U605" s="276">
        <v>1E-3</v>
      </c>
      <c r="V605" s="276" t="s">
        <v>2450</v>
      </c>
      <c r="W605" s="276" t="s">
        <v>2450</v>
      </c>
      <c r="X605" s="276" t="s">
        <v>2450</v>
      </c>
      <c r="Y605" s="276" t="s">
        <v>2450</v>
      </c>
      <c r="Z605" s="276" t="s">
        <v>2450</v>
      </c>
      <c r="AA605" s="276" t="s">
        <v>2450</v>
      </c>
      <c r="AB605" s="276" t="s">
        <v>2450</v>
      </c>
      <c r="AC605" s="278">
        <v>0.33333333333333331</v>
      </c>
      <c r="AD605" s="278">
        <v>0.75</v>
      </c>
      <c r="AE605" s="278">
        <v>0.6875</v>
      </c>
      <c r="AF605" s="278" t="s">
        <v>2453</v>
      </c>
      <c r="AG605" s="276" t="s">
        <v>2454</v>
      </c>
      <c r="AH605" s="276" t="s">
        <v>2470</v>
      </c>
      <c r="AI605" s="276" t="s">
        <v>2450</v>
      </c>
      <c r="AJ605" s="279" t="s">
        <v>2450</v>
      </c>
      <c r="AK605" s="280" t="s">
        <v>2484</v>
      </c>
    </row>
    <row r="606" spans="1:37" ht="12.75" customHeight="1" x14ac:dyDescent="0.25">
      <c r="A606" s="132"/>
      <c r="B606" s="275" t="s">
        <v>588</v>
      </c>
      <c r="C606" s="276" t="s">
        <v>7524</v>
      </c>
      <c r="D606" s="276" t="s">
        <v>7525</v>
      </c>
      <c r="E606" s="276">
        <v>788</v>
      </c>
      <c r="F606" s="276" t="s">
        <v>7526</v>
      </c>
      <c r="G606" s="276" t="s">
        <v>7527</v>
      </c>
      <c r="H606" s="276" t="s">
        <v>7528</v>
      </c>
      <c r="I606" s="276" t="s">
        <v>2523</v>
      </c>
      <c r="J606" s="274" t="s">
        <v>2524</v>
      </c>
      <c r="K606" s="276" t="s">
        <v>7529</v>
      </c>
      <c r="L606" s="276" t="s">
        <v>7530</v>
      </c>
      <c r="M606" s="276" t="s">
        <v>7531</v>
      </c>
      <c r="N606" s="276" t="s">
        <v>2450</v>
      </c>
      <c r="O606" s="276" t="s">
        <v>2467</v>
      </c>
      <c r="P606" s="276" t="s">
        <v>2452</v>
      </c>
      <c r="Q606" s="276">
        <v>100</v>
      </c>
      <c r="R606" s="276">
        <v>1E-4</v>
      </c>
      <c r="S606" s="276">
        <f t="shared" si="37"/>
        <v>0.01</v>
      </c>
      <c r="T606" s="276">
        <v>1E-4</v>
      </c>
      <c r="U606" s="276">
        <v>1E-4</v>
      </c>
      <c r="V606" s="276" t="s">
        <v>2450</v>
      </c>
      <c r="W606" s="276" t="s">
        <v>2450</v>
      </c>
      <c r="X606" s="276" t="s">
        <v>2450</v>
      </c>
      <c r="Y606" s="276" t="s">
        <v>2450</v>
      </c>
      <c r="Z606" s="276" t="s">
        <v>2450</v>
      </c>
      <c r="AA606" s="276" t="s">
        <v>2450</v>
      </c>
      <c r="AB606" s="276" t="s">
        <v>2450</v>
      </c>
      <c r="AC606" s="278">
        <v>0.33333333333333331</v>
      </c>
      <c r="AD606" s="278">
        <v>0.75</v>
      </c>
      <c r="AE606" s="278">
        <v>0.6875</v>
      </c>
      <c r="AF606" s="278" t="s">
        <v>2453</v>
      </c>
      <c r="AG606" s="276" t="s">
        <v>2454</v>
      </c>
      <c r="AH606" s="276" t="s">
        <v>2470</v>
      </c>
      <c r="AI606" s="276" t="s">
        <v>2450</v>
      </c>
      <c r="AJ606" s="279" t="s">
        <v>2450</v>
      </c>
      <c r="AK606" s="280" t="s">
        <v>2531</v>
      </c>
    </row>
    <row r="607" spans="1:37" ht="12.75" customHeight="1" x14ac:dyDescent="0.25">
      <c r="A607" s="132"/>
      <c r="B607" s="275" t="s">
        <v>7532</v>
      </c>
      <c r="C607" s="276" t="s">
        <v>7533</v>
      </c>
      <c r="D607" s="276" t="s">
        <v>7534</v>
      </c>
      <c r="E607" s="276">
        <v>627</v>
      </c>
      <c r="F607" s="276" t="s">
        <v>7535</v>
      </c>
      <c r="G607" s="276" t="s">
        <v>7536</v>
      </c>
      <c r="H607" s="276" t="s">
        <v>7537</v>
      </c>
      <c r="I607" s="276" t="s">
        <v>2446</v>
      </c>
      <c r="J607" s="274" t="s">
        <v>2447</v>
      </c>
      <c r="K607" s="276" t="s">
        <v>7538</v>
      </c>
      <c r="L607" s="276" t="s">
        <v>7539</v>
      </c>
      <c r="M607" s="276" t="s">
        <v>2450</v>
      </c>
      <c r="N607" s="276" t="s">
        <v>2450</v>
      </c>
      <c r="O607" s="276" t="s">
        <v>2451</v>
      </c>
      <c r="P607" s="276" t="s">
        <v>2452</v>
      </c>
      <c r="Q607" s="277">
        <v>1000</v>
      </c>
      <c r="R607" s="276">
        <v>0.01</v>
      </c>
      <c r="S607" s="276">
        <f t="shared" si="37"/>
        <v>10</v>
      </c>
      <c r="T607" s="276">
        <v>0.01</v>
      </c>
      <c r="U607" s="276">
        <v>0.01</v>
      </c>
      <c r="V607" s="276" t="s">
        <v>2450</v>
      </c>
      <c r="W607" s="276" t="s">
        <v>2450</v>
      </c>
      <c r="X607" s="276" t="s">
        <v>2450</v>
      </c>
      <c r="Y607" s="276" t="s">
        <v>2450</v>
      </c>
      <c r="Z607" s="276" t="s">
        <v>2450</v>
      </c>
      <c r="AA607" s="276" t="s">
        <v>2450</v>
      </c>
      <c r="AB607" s="276" t="s">
        <v>2450</v>
      </c>
      <c r="AC607" s="278">
        <v>0.33333333333333331</v>
      </c>
      <c r="AD607" s="278">
        <v>0.75</v>
      </c>
      <c r="AE607" s="278">
        <v>0.6875</v>
      </c>
      <c r="AF607" s="278" t="s">
        <v>2453</v>
      </c>
      <c r="AG607" s="276" t="s">
        <v>2454</v>
      </c>
      <c r="AH607" s="276" t="s">
        <v>2450</v>
      </c>
      <c r="AI607" s="276" t="s">
        <v>2450</v>
      </c>
      <c r="AJ607" s="279" t="s">
        <v>2450</v>
      </c>
      <c r="AK607" s="280" t="s">
        <v>2455</v>
      </c>
    </row>
    <row r="608" spans="1:37" ht="12.75" customHeight="1" x14ac:dyDescent="0.25">
      <c r="A608" s="132"/>
      <c r="B608" s="290" t="s">
        <v>7540</v>
      </c>
      <c r="C608" s="276" t="s">
        <v>7541</v>
      </c>
      <c r="D608" s="276" t="s">
        <v>7542</v>
      </c>
      <c r="E608" s="276">
        <v>788</v>
      </c>
      <c r="F608" s="276" t="s">
        <v>7543</v>
      </c>
      <c r="G608" s="276" t="s">
        <v>7544</v>
      </c>
      <c r="H608" s="276" t="s">
        <v>7545</v>
      </c>
      <c r="I608" s="276" t="s">
        <v>2523</v>
      </c>
      <c r="J608" s="274" t="s">
        <v>2524</v>
      </c>
      <c r="K608" s="276" t="s">
        <v>7546</v>
      </c>
      <c r="L608" s="276" t="s">
        <v>7547</v>
      </c>
      <c r="M608" s="276" t="s">
        <v>7548</v>
      </c>
      <c r="N608" s="291" t="s">
        <v>7549</v>
      </c>
      <c r="O608" s="276" t="s">
        <v>2467</v>
      </c>
      <c r="P608" s="276" t="s">
        <v>2452</v>
      </c>
      <c r="Q608" s="276">
        <v>100</v>
      </c>
      <c r="R608" s="276">
        <v>1E-4</v>
      </c>
      <c r="S608" s="276">
        <f t="shared" si="37"/>
        <v>0.01</v>
      </c>
      <c r="T608" s="276">
        <v>1E-4</v>
      </c>
      <c r="U608" s="276">
        <v>1E-4</v>
      </c>
      <c r="V608" s="276" t="s">
        <v>2529</v>
      </c>
      <c r="W608" s="276">
        <v>1E-4</v>
      </c>
      <c r="X608" s="276">
        <v>100</v>
      </c>
      <c r="Y608" s="276">
        <v>0.01</v>
      </c>
      <c r="Z608" s="276">
        <v>1E-4</v>
      </c>
      <c r="AA608" s="276">
        <v>1E-4</v>
      </c>
      <c r="AB608" s="292" t="s">
        <v>2530</v>
      </c>
      <c r="AC608" s="278">
        <v>0.33333333333333331</v>
      </c>
      <c r="AD608" s="278">
        <v>0.75</v>
      </c>
      <c r="AE608" s="278">
        <v>0.6875</v>
      </c>
      <c r="AF608" s="278" t="s">
        <v>2453</v>
      </c>
      <c r="AG608" s="276" t="s">
        <v>2454</v>
      </c>
      <c r="AH608" s="276" t="s">
        <v>2470</v>
      </c>
      <c r="AI608" s="276" t="s">
        <v>2450</v>
      </c>
      <c r="AJ608" s="279" t="s">
        <v>2450</v>
      </c>
      <c r="AK608" s="280" t="s">
        <v>2531</v>
      </c>
    </row>
    <row r="609" spans="1:37" ht="12.75" customHeight="1" x14ac:dyDescent="0.25">
      <c r="A609" s="132"/>
      <c r="B609" s="290" t="s">
        <v>7550</v>
      </c>
      <c r="C609" s="276" t="s">
        <v>7551</v>
      </c>
      <c r="D609" s="276" t="s">
        <v>7552</v>
      </c>
      <c r="E609" s="276">
        <v>372</v>
      </c>
      <c r="F609" s="276" t="s">
        <v>7553</v>
      </c>
      <c r="G609" s="276" t="s">
        <v>7554</v>
      </c>
      <c r="H609" s="276" t="s">
        <v>7555</v>
      </c>
      <c r="I609" s="276" t="s">
        <v>2642</v>
      </c>
      <c r="J609" s="274" t="s">
        <v>2643</v>
      </c>
      <c r="K609" s="276" t="s">
        <v>7556</v>
      </c>
      <c r="L609" s="276" t="s">
        <v>2450</v>
      </c>
      <c r="M609" s="276" t="s">
        <v>2450</v>
      </c>
      <c r="N609" s="291" t="s">
        <v>7556</v>
      </c>
      <c r="O609" s="276" t="s">
        <v>2646</v>
      </c>
      <c r="P609" s="276" t="s">
        <v>2468</v>
      </c>
      <c r="Q609" s="276" t="s">
        <v>2450</v>
      </c>
      <c r="R609" s="276" t="s">
        <v>2450</v>
      </c>
      <c r="S609" s="276" t="s">
        <v>2450</v>
      </c>
      <c r="T609" s="276" t="s">
        <v>2450</v>
      </c>
      <c r="U609" s="276" t="s">
        <v>2450</v>
      </c>
      <c r="V609" s="276" t="s">
        <v>2450</v>
      </c>
      <c r="W609" s="276">
        <v>1E-4</v>
      </c>
      <c r="X609" s="276">
        <v>100</v>
      </c>
      <c r="Y609" s="276">
        <f>X609*W609</f>
        <v>0.01</v>
      </c>
      <c r="Z609" s="276">
        <v>1E-4</v>
      </c>
      <c r="AA609" s="276">
        <v>1E-4</v>
      </c>
      <c r="AB609" s="292" t="s">
        <v>2530</v>
      </c>
      <c r="AC609" s="278">
        <v>0.33333333333333331</v>
      </c>
      <c r="AD609" s="278">
        <v>0.89583333333333337</v>
      </c>
      <c r="AE609" s="278">
        <v>0.60416666666666663</v>
      </c>
      <c r="AF609" s="278" t="s">
        <v>2453</v>
      </c>
      <c r="AG609" s="276" t="s">
        <v>2454</v>
      </c>
      <c r="AH609" s="276" t="s">
        <v>2450</v>
      </c>
      <c r="AI609" s="276" t="s">
        <v>2450</v>
      </c>
      <c r="AJ609" s="279" t="s">
        <v>2450</v>
      </c>
      <c r="AK609" s="280" t="s">
        <v>2647</v>
      </c>
    </row>
    <row r="610" spans="1:37" ht="12.75" customHeight="1" x14ac:dyDescent="0.25">
      <c r="A610" s="132"/>
      <c r="B610" s="275" t="s">
        <v>490</v>
      </c>
      <c r="C610" s="276" t="s">
        <v>7557</v>
      </c>
      <c r="D610" s="276" t="s">
        <v>7558</v>
      </c>
      <c r="E610" s="276">
        <v>725</v>
      </c>
      <c r="F610" s="276" t="s">
        <v>7559</v>
      </c>
      <c r="G610" s="276" t="s">
        <v>7560</v>
      </c>
      <c r="H610" s="276" t="s">
        <v>7561</v>
      </c>
      <c r="I610" s="276" t="s">
        <v>2852</v>
      </c>
      <c r="J610" s="274" t="s">
        <v>2853</v>
      </c>
      <c r="K610" s="276" t="s">
        <v>7562</v>
      </c>
      <c r="L610" s="276" t="s">
        <v>7563</v>
      </c>
      <c r="M610" s="276" t="s">
        <v>7564</v>
      </c>
      <c r="N610" s="276" t="s">
        <v>2450</v>
      </c>
      <c r="O610" s="276" t="s">
        <v>2857</v>
      </c>
      <c r="P610" s="276" t="s">
        <v>2452</v>
      </c>
      <c r="Q610" s="276">
        <v>100</v>
      </c>
      <c r="R610" s="276">
        <v>0.01</v>
      </c>
      <c r="S610" s="276">
        <f t="shared" ref="S610:S632" si="38">Q610*R610</f>
        <v>1</v>
      </c>
      <c r="T610" s="276">
        <v>0.01</v>
      </c>
      <c r="U610" s="276">
        <v>0.01</v>
      </c>
      <c r="V610" s="276" t="s">
        <v>2450</v>
      </c>
      <c r="W610" s="276" t="s">
        <v>2450</v>
      </c>
      <c r="X610" s="276" t="s">
        <v>2450</v>
      </c>
      <c r="Y610" s="276" t="s">
        <v>2450</v>
      </c>
      <c r="Z610" s="276" t="s">
        <v>2450</v>
      </c>
      <c r="AA610" s="276" t="s">
        <v>2450</v>
      </c>
      <c r="AB610" s="276" t="s">
        <v>2450</v>
      </c>
      <c r="AC610" s="278">
        <v>0.33333333333333331</v>
      </c>
      <c r="AD610" s="278">
        <v>0.75</v>
      </c>
      <c r="AE610" s="278">
        <v>0.66666666666666663</v>
      </c>
      <c r="AF610" s="278" t="s">
        <v>2453</v>
      </c>
      <c r="AG610" s="276" t="s">
        <v>2454</v>
      </c>
      <c r="AH610" s="276" t="s">
        <v>2470</v>
      </c>
      <c r="AI610" s="276" t="s">
        <v>2450</v>
      </c>
      <c r="AJ610" s="279" t="s">
        <v>2450</v>
      </c>
      <c r="AK610" s="280" t="s">
        <v>2858</v>
      </c>
    </row>
    <row r="611" spans="1:37" ht="12.75" customHeight="1" x14ac:dyDescent="0.25">
      <c r="A611" s="132"/>
      <c r="B611" s="275" t="s">
        <v>7565</v>
      </c>
      <c r="C611" s="276" t="s">
        <v>7566</v>
      </c>
      <c r="D611" s="276" t="s">
        <v>7567</v>
      </c>
      <c r="E611" s="276">
        <v>627</v>
      </c>
      <c r="F611" s="276" t="s">
        <v>7568</v>
      </c>
      <c r="G611" s="276" t="s">
        <v>7569</v>
      </c>
      <c r="H611" s="276" t="s">
        <v>7570</v>
      </c>
      <c r="I611" s="276" t="s">
        <v>2446</v>
      </c>
      <c r="J611" s="274" t="s">
        <v>2447</v>
      </c>
      <c r="K611" s="276" t="s">
        <v>7571</v>
      </c>
      <c r="L611" s="276" t="s">
        <v>7572</v>
      </c>
      <c r="M611" s="276" t="s">
        <v>2450</v>
      </c>
      <c r="N611" s="276" t="s">
        <v>2450</v>
      </c>
      <c r="O611" s="276" t="s">
        <v>2451</v>
      </c>
      <c r="P611" s="276" t="s">
        <v>2452</v>
      </c>
      <c r="Q611" s="277">
        <v>1000</v>
      </c>
      <c r="R611" s="276">
        <v>0.01</v>
      </c>
      <c r="S611" s="276">
        <f t="shared" si="38"/>
        <v>10</v>
      </c>
      <c r="T611" s="276">
        <v>0.01</v>
      </c>
      <c r="U611" s="276">
        <v>0.01</v>
      </c>
      <c r="V611" s="276" t="s">
        <v>2450</v>
      </c>
      <c r="W611" s="276" t="s">
        <v>2450</v>
      </c>
      <c r="X611" s="276" t="s">
        <v>2450</v>
      </c>
      <c r="Y611" s="276" t="s">
        <v>2450</v>
      </c>
      <c r="Z611" s="276" t="s">
        <v>2450</v>
      </c>
      <c r="AA611" s="276" t="s">
        <v>2450</v>
      </c>
      <c r="AB611" s="276" t="s">
        <v>2450</v>
      </c>
      <c r="AC611" s="278">
        <v>0.33333333333333331</v>
      </c>
      <c r="AD611" s="278">
        <v>0.75</v>
      </c>
      <c r="AE611" s="278">
        <v>0.6875</v>
      </c>
      <c r="AF611" s="278" t="s">
        <v>2453</v>
      </c>
      <c r="AG611" s="276" t="s">
        <v>2454</v>
      </c>
      <c r="AH611" s="276" t="s">
        <v>2450</v>
      </c>
      <c r="AI611" s="276" t="s">
        <v>2450</v>
      </c>
      <c r="AJ611" s="279" t="s">
        <v>2450</v>
      </c>
      <c r="AK611" s="280" t="s">
        <v>2455</v>
      </c>
    </row>
    <row r="612" spans="1:37" ht="12.75" customHeight="1" x14ac:dyDescent="0.25">
      <c r="A612" s="132"/>
      <c r="B612" s="275" t="s">
        <v>7573</v>
      </c>
      <c r="C612" s="276" t="s">
        <v>7574</v>
      </c>
      <c r="D612" s="276" t="s">
        <v>7575</v>
      </c>
      <c r="E612" s="276">
        <v>788</v>
      </c>
      <c r="F612" s="276" t="s">
        <v>7576</v>
      </c>
      <c r="G612" s="276" t="s">
        <v>7577</v>
      </c>
      <c r="H612" s="276" t="s">
        <v>7578</v>
      </c>
      <c r="I612" s="276" t="s">
        <v>2523</v>
      </c>
      <c r="J612" s="274" t="s">
        <v>2524</v>
      </c>
      <c r="K612" s="276" t="s">
        <v>7579</v>
      </c>
      <c r="L612" s="276" t="s">
        <v>2450</v>
      </c>
      <c r="M612" s="276" t="s">
        <v>7580</v>
      </c>
      <c r="N612" s="276" t="s">
        <v>2450</v>
      </c>
      <c r="O612" s="276" t="s">
        <v>2467</v>
      </c>
      <c r="P612" s="276" t="s">
        <v>2452</v>
      </c>
      <c r="Q612" s="277">
        <v>100</v>
      </c>
      <c r="R612" s="276">
        <v>1E-4</v>
      </c>
      <c r="S612" s="276">
        <f t="shared" si="38"/>
        <v>0.01</v>
      </c>
      <c r="T612" s="276">
        <v>1E-4</v>
      </c>
      <c r="U612" s="276">
        <v>1E-4</v>
      </c>
      <c r="V612" s="276" t="s">
        <v>2450</v>
      </c>
      <c r="W612" s="276" t="s">
        <v>2450</v>
      </c>
      <c r="X612" s="276" t="s">
        <v>2450</v>
      </c>
      <c r="Y612" s="276" t="s">
        <v>2450</v>
      </c>
      <c r="Z612" s="276" t="s">
        <v>2450</v>
      </c>
      <c r="AA612" s="276" t="s">
        <v>2450</v>
      </c>
      <c r="AB612" s="276" t="s">
        <v>2450</v>
      </c>
      <c r="AC612" s="278">
        <v>0.33333333333333331</v>
      </c>
      <c r="AD612" s="278">
        <v>0.75</v>
      </c>
      <c r="AE612" s="278">
        <v>0.6875</v>
      </c>
      <c r="AF612" s="278" t="s">
        <v>2453</v>
      </c>
      <c r="AG612" s="276" t="s">
        <v>2450</v>
      </c>
      <c r="AH612" s="276" t="s">
        <v>2470</v>
      </c>
      <c r="AI612" s="276" t="s">
        <v>2450</v>
      </c>
      <c r="AJ612" s="279" t="s">
        <v>2450</v>
      </c>
      <c r="AK612" s="280" t="s">
        <v>2531</v>
      </c>
    </row>
    <row r="613" spans="1:37" ht="12.75" customHeight="1" x14ac:dyDescent="0.25">
      <c r="A613" s="132"/>
      <c r="B613" s="275" t="s">
        <v>7581</v>
      </c>
      <c r="C613" s="276" t="s">
        <v>7582</v>
      </c>
      <c r="D613" s="276" t="s">
        <v>7583</v>
      </c>
      <c r="E613" s="276">
        <v>627</v>
      </c>
      <c r="F613" s="276" t="s">
        <v>7576</v>
      </c>
      <c r="G613" s="276" t="s">
        <v>7584</v>
      </c>
      <c r="H613" s="276" t="s">
        <v>7585</v>
      </c>
      <c r="I613" s="276" t="s">
        <v>2446</v>
      </c>
      <c r="J613" s="274" t="s">
        <v>2447</v>
      </c>
      <c r="K613" s="276" t="s">
        <v>7586</v>
      </c>
      <c r="L613" s="276" t="s">
        <v>7587</v>
      </c>
      <c r="M613" s="276" t="s">
        <v>2450</v>
      </c>
      <c r="N613" s="276" t="s">
        <v>2450</v>
      </c>
      <c r="O613" s="276" t="s">
        <v>2451</v>
      </c>
      <c r="P613" s="276" t="s">
        <v>2452</v>
      </c>
      <c r="Q613" s="277">
        <v>1000</v>
      </c>
      <c r="R613" s="276">
        <v>0.01</v>
      </c>
      <c r="S613" s="276">
        <f t="shared" si="38"/>
        <v>10</v>
      </c>
      <c r="T613" s="276">
        <v>0.01</v>
      </c>
      <c r="U613" s="276">
        <v>0.01</v>
      </c>
      <c r="V613" s="276" t="s">
        <v>2450</v>
      </c>
      <c r="W613" s="276" t="s">
        <v>2450</v>
      </c>
      <c r="X613" s="276" t="s">
        <v>2450</v>
      </c>
      <c r="Y613" s="276" t="s">
        <v>2450</v>
      </c>
      <c r="Z613" s="276" t="s">
        <v>2450</v>
      </c>
      <c r="AA613" s="276" t="s">
        <v>2450</v>
      </c>
      <c r="AB613" s="276" t="s">
        <v>2450</v>
      </c>
      <c r="AC613" s="278">
        <v>0.33333333333333331</v>
      </c>
      <c r="AD613" s="278">
        <v>0.75</v>
      </c>
      <c r="AE613" s="278">
        <v>0.6875</v>
      </c>
      <c r="AF613" s="278" t="s">
        <v>2453</v>
      </c>
      <c r="AG613" s="276" t="s">
        <v>2454</v>
      </c>
      <c r="AH613" s="276" t="s">
        <v>2450</v>
      </c>
      <c r="AI613" s="276" t="s">
        <v>2450</v>
      </c>
      <c r="AJ613" s="279" t="s">
        <v>2450</v>
      </c>
      <c r="AK613" s="280" t="s">
        <v>2455</v>
      </c>
    </row>
    <row r="614" spans="1:37" ht="12.75" customHeight="1" x14ac:dyDescent="0.25">
      <c r="A614" s="132"/>
      <c r="B614" s="290" t="s">
        <v>7588</v>
      </c>
      <c r="C614" s="276" t="s">
        <v>7589</v>
      </c>
      <c r="D614" s="276" t="s">
        <v>7590</v>
      </c>
      <c r="E614" s="276">
        <v>788</v>
      </c>
      <c r="F614" s="276" t="s">
        <v>7591</v>
      </c>
      <c r="G614" s="276" t="s">
        <v>7592</v>
      </c>
      <c r="H614" s="276" t="s">
        <v>7593</v>
      </c>
      <c r="I614" s="276" t="s">
        <v>2523</v>
      </c>
      <c r="J614" s="274" t="s">
        <v>2524</v>
      </c>
      <c r="K614" s="276" t="s">
        <v>7594</v>
      </c>
      <c r="L614" s="276" t="s">
        <v>7595</v>
      </c>
      <c r="M614" s="276" t="s">
        <v>7596</v>
      </c>
      <c r="N614" s="291" t="s">
        <v>7597</v>
      </c>
      <c r="O614" s="276" t="s">
        <v>2467</v>
      </c>
      <c r="P614" s="276" t="s">
        <v>2452</v>
      </c>
      <c r="Q614" s="276">
        <v>100</v>
      </c>
      <c r="R614" s="276">
        <v>1E-4</v>
      </c>
      <c r="S614" s="276">
        <f t="shared" si="38"/>
        <v>0.01</v>
      </c>
      <c r="T614" s="276">
        <v>1E-4</v>
      </c>
      <c r="U614" s="276">
        <v>1E-4</v>
      </c>
      <c r="V614" s="276" t="s">
        <v>2529</v>
      </c>
      <c r="W614" s="276">
        <v>1E-4</v>
      </c>
      <c r="X614" s="276">
        <v>100</v>
      </c>
      <c r="Y614" s="276">
        <v>0.01</v>
      </c>
      <c r="Z614" s="276">
        <v>1E-4</v>
      </c>
      <c r="AA614" s="276">
        <v>1E-4</v>
      </c>
      <c r="AB614" s="292" t="s">
        <v>2530</v>
      </c>
      <c r="AC614" s="278">
        <v>0.33333333333333331</v>
      </c>
      <c r="AD614" s="278">
        <v>0.75</v>
      </c>
      <c r="AE614" s="278">
        <v>0.6875</v>
      </c>
      <c r="AF614" s="278" t="s">
        <v>2453</v>
      </c>
      <c r="AG614" s="276" t="s">
        <v>2454</v>
      </c>
      <c r="AH614" s="276" t="s">
        <v>2470</v>
      </c>
      <c r="AI614" s="276" t="s">
        <v>2450</v>
      </c>
      <c r="AJ614" s="279" t="s">
        <v>2450</v>
      </c>
      <c r="AK614" s="280" t="s">
        <v>2531</v>
      </c>
    </row>
    <row r="615" spans="1:37" ht="12.75" customHeight="1" x14ac:dyDescent="0.25">
      <c r="A615" s="132"/>
      <c r="B615" s="275" t="s">
        <v>7598</v>
      </c>
      <c r="C615" s="276" t="s">
        <v>7599</v>
      </c>
      <c r="D615" s="276" t="s">
        <v>7600</v>
      </c>
      <c r="E615" s="276">
        <v>788</v>
      </c>
      <c r="F615" s="276" t="s">
        <v>7601</v>
      </c>
      <c r="G615" s="276" t="s">
        <v>7602</v>
      </c>
      <c r="H615" s="276" t="s">
        <v>7603</v>
      </c>
      <c r="I615" s="276" t="s">
        <v>2523</v>
      </c>
      <c r="J615" s="274" t="s">
        <v>2524</v>
      </c>
      <c r="K615" s="276" t="s">
        <v>7604</v>
      </c>
      <c r="L615" s="276" t="s">
        <v>2450</v>
      </c>
      <c r="M615" s="276" t="s">
        <v>7605</v>
      </c>
      <c r="N615" s="276" t="s">
        <v>2450</v>
      </c>
      <c r="O615" s="276" t="s">
        <v>2467</v>
      </c>
      <c r="P615" s="276" t="s">
        <v>2452</v>
      </c>
      <c r="Q615" s="277">
        <v>100</v>
      </c>
      <c r="R615" s="276">
        <v>1E-4</v>
      </c>
      <c r="S615" s="276">
        <f t="shared" si="38"/>
        <v>0.01</v>
      </c>
      <c r="T615" s="276">
        <v>1E-4</v>
      </c>
      <c r="U615" s="276">
        <v>1E-4</v>
      </c>
      <c r="V615" s="276" t="s">
        <v>2450</v>
      </c>
      <c r="W615" s="276" t="s">
        <v>2450</v>
      </c>
      <c r="X615" s="276" t="s">
        <v>2450</v>
      </c>
      <c r="Y615" s="276" t="s">
        <v>2450</v>
      </c>
      <c r="Z615" s="276" t="s">
        <v>2450</v>
      </c>
      <c r="AA615" s="276" t="s">
        <v>2450</v>
      </c>
      <c r="AB615" s="276" t="s">
        <v>2450</v>
      </c>
      <c r="AC615" s="278">
        <v>0.33333333333333331</v>
      </c>
      <c r="AD615" s="278">
        <v>0.75</v>
      </c>
      <c r="AE615" s="278">
        <v>0.6875</v>
      </c>
      <c r="AF615" s="278" t="s">
        <v>2453</v>
      </c>
      <c r="AG615" s="276" t="s">
        <v>2450</v>
      </c>
      <c r="AH615" s="276" t="s">
        <v>2470</v>
      </c>
      <c r="AI615" s="276" t="s">
        <v>2450</v>
      </c>
      <c r="AJ615" s="279" t="s">
        <v>2450</v>
      </c>
      <c r="AK615" s="280" t="s">
        <v>2531</v>
      </c>
    </row>
    <row r="616" spans="1:37" ht="12.75" customHeight="1" x14ac:dyDescent="0.25">
      <c r="A616" s="132"/>
      <c r="B616" s="275" t="s">
        <v>7606</v>
      </c>
      <c r="C616" s="276" t="s">
        <v>7607</v>
      </c>
      <c r="D616" s="276" t="s">
        <v>7608</v>
      </c>
      <c r="E616" s="276">
        <v>966</v>
      </c>
      <c r="F616" s="276" t="s">
        <v>7609</v>
      </c>
      <c r="G616" s="276" t="s">
        <v>7610</v>
      </c>
      <c r="H616" s="276" t="s">
        <v>7611</v>
      </c>
      <c r="I616" s="276" t="s">
        <v>2511</v>
      </c>
      <c r="J616" s="274" t="s">
        <v>2512</v>
      </c>
      <c r="K616" s="276" t="s">
        <v>7612</v>
      </c>
      <c r="L616" s="276" t="s">
        <v>7613</v>
      </c>
      <c r="M616" s="276" t="s">
        <v>7614</v>
      </c>
      <c r="N616" s="276" t="s">
        <v>2450</v>
      </c>
      <c r="O616" s="276" t="s">
        <v>2467</v>
      </c>
      <c r="P616" s="276" t="s">
        <v>2452</v>
      </c>
      <c r="Q616" s="277">
        <v>100</v>
      </c>
      <c r="R616" s="276">
        <v>1E-4</v>
      </c>
      <c r="S616" s="276">
        <f t="shared" si="38"/>
        <v>0.01</v>
      </c>
      <c r="T616" s="276">
        <v>1E-4</v>
      </c>
      <c r="U616" s="276">
        <v>1E-4</v>
      </c>
      <c r="V616" s="276" t="s">
        <v>2450</v>
      </c>
      <c r="W616" s="276" t="s">
        <v>2450</v>
      </c>
      <c r="X616" s="276" t="s">
        <v>2450</v>
      </c>
      <c r="Y616" s="276" t="s">
        <v>2450</v>
      </c>
      <c r="Z616" s="276" t="s">
        <v>2450</v>
      </c>
      <c r="AA616" s="276" t="s">
        <v>2450</v>
      </c>
      <c r="AB616" s="276" t="s">
        <v>2450</v>
      </c>
      <c r="AC616" s="278">
        <v>0.33333333333333331</v>
      </c>
      <c r="AD616" s="278">
        <v>0.75</v>
      </c>
      <c r="AE616" s="278">
        <v>0.6875</v>
      </c>
      <c r="AF616" s="278" t="s">
        <v>2453</v>
      </c>
      <c r="AG616" s="276" t="s">
        <v>2454</v>
      </c>
      <c r="AH616" s="276" t="s">
        <v>2470</v>
      </c>
      <c r="AI616" s="276" t="s">
        <v>2450</v>
      </c>
      <c r="AJ616" s="279" t="s">
        <v>2450</v>
      </c>
      <c r="AK616" s="280" t="s">
        <v>2516</v>
      </c>
    </row>
    <row r="617" spans="1:37" ht="12.75" customHeight="1" x14ac:dyDescent="0.25">
      <c r="A617" s="132"/>
      <c r="B617" s="275" t="s">
        <v>7615</v>
      </c>
      <c r="C617" s="276" t="s">
        <v>7616</v>
      </c>
      <c r="D617" s="276" t="s">
        <v>7617</v>
      </c>
      <c r="E617" s="276">
        <v>627</v>
      </c>
      <c r="F617" s="276" t="s">
        <v>7618</v>
      </c>
      <c r="G617" s="276" t="s">
        <v>7619</v>
      </c>
      <c r="H617" s="276" t="s">
        <v>7620</v>
      </c>
      <c r="I617" s="276" t="s">
        <v>2446</v>
      </c>
      <c r="J617" s="274" t="s">
        <v>2447</v>
      </c>
      <c r="K617" s="276" t="s">
        <v>7621</v>
      </c>
      <c r="L617" s="276" t="s">
        <v>7622</v>
      </c>
      <c r="M617" s="276" t="s">
        <v>2450</v>
      </c>
      <c r="N617" s="276" t="s">
        <v>2450</v>
      </c>
      <c r="O617" s="276" t="s">
        <v>2451</v>
      </c>
      <c r="P617" s="276" t="s">
        <v>2452</v>
      </c>
      <c r="Q617" s="277">
        <v>1000</v>
      </c>
      <c r="R617" s="276">
        <v>0.01</v>
      </c>
      <c r="S617" s="276">
        <f t="shared" si="38"/>
        <v>10</v>
      </c>
      <c r="T617" s="276">
        <v>0.01</v>
      </c>
      <c r="U617" s="276">
        <v>0.01</v>
      </c>
      <c r="V617" s="276" t="s">
        <v>2450</v>
      </c>
      <c r="W617" s="276" t="s">
        <v>2450</v>
      </c>
      <c r="X617" s="276" t="s">
        <v>2450</v>
      </c>
      <c r="Y617" s="276" t="s">
        <v>2450</v>
      </c>
      <c r="Z617" s="276" t="s">
        <v>2450</v>
      </c>
      <c r="AA617" s="276" t="s">
        <v>2450</v>
      </c>
      <c r="AB617" s="276" t="s">
        <v>2450</v>
      </c>
      <c r="AC617" s="278">
        <v>0.33333333333333331</v>
      </c>
      <c r="AD617" s="278">
        <v>0.75</v>
      </c>
      <c r="AE617" s="278">
        <v>0.6875</v>
      </c>
      <c r="AF617" s="278" t="s">
        <v>2453</v>
      </c>
      <c r="AG617" s="276" t="s">
        <v>2454</v>
      </c>
      <c r="AH617" s="276" t="s">
        <v>2450</v>
      </c>
      <c r="AI617" s="276" t="s">
        <v>2450</v>
      </c>
      <c r="AJ617" s="279" t="s">
        <v>2450</v>
      </c>
      <c r="AK617" s="280" t="s">
        <v>2455</v>
      </c>
    </row>
    <row r="618" spans="1:37" s="1" customFormat="1" ht="12.75" customHeight="1" x14ac:dyDescent="0.2">
      <c r="A618" s="132"/>
      <c r="B618" s="275" t="s">
        <v>7623</v>
      </c>
      <c r="C618" s="276" t="s">
        <v>7624</v>
      </c>
      <c r="D618" s="289" t="s">
        <v>7625</v>
      </c>
      <c r="E618" s="289">
        <v>788</v>
      </c>
      <c r="F618" s="289" t="s">
        <v>7626</v>
      </c>
      <c r="G618" s="289" t="s">
        <v>7627</v>
      </c>
      <c r="H618" s="289" t="s">
        <v>7628</v>
      </c>
      <c r="I618" s="276" t="s">
        <v>2523</v>
      </c>
      <c r="J618" s="274" t="s">
        <v>2524</v>
      </c>
      <c r="K618" s="276" t="s">
        <v>7629</v>
      </c>
      <c r="L618" s="276" t="s">
        <v>7630</v>
      </c>
      <c r="M618" s="276" t="s">
        <v>7631</v>
      </c>
      <c r="N618" s="276" t="s">
        <v>2450</v>
      </c>
      <c r="O618" s="276" t="s">
        <v>2467</v>
      </c>
      <c r="P618" s="276" t="s">
        <v>2452</v>
      </c>
      <c r="Q618" s="277">
        <v>100</v>
      </c>
      <c r="R618" s="276">
        <v>1E-4</v>
      </c>
      <c r="S618" s="276">
        <f t="shared" si="38"/>
        <v>0.01</v>
      </c>
      <c r="T618" s="276">
        <v>1E-4</v>
      </c>
      <c r="U618" s="276">
        <v>1E-4</v>
      </c>
      <c r="V618" s="276" t="s">
        <v>2450</v>
      </c>
      <c r="W618" s="276" t="s">
        <v>2450</v>
      </c>
      <c r="X618" s="276" t="s">
        <v>2450</v>
      </c>
      <c r="Y618" s="276" t="s">
        <v>2450</v>
      </c>
      <c r="Z618" s="276" t="s">
        <v>2450</v>
      </c>
      <c r="AA618" s="276" t="s">
        <v>2450</v>
      </c>
      <c r="AB618" s="276" t="s">
        <v>2450</v>
      </c>
      <c r="AC618" s="278">
        <v>0.33333333333333331</v>
      </c>
      <c r="AD618" s="278">
        <v>0.75</v>
      </c>
      <c r="AE618" s="278">
        <v>0.6875</v>
      </c>
      <c r="AF618" s="278" t="s">
        <v>2453</v>
      </c>
      <c r="AG618" s="276" t="s">
        <v>2454</v>
      </c>
      <c r="AH618" s="276" t="s">
        <v>2470</v>
      </c>
      <c r="AI618" s="276" t="s">
        <v>2450</v>
      </c>
      <c r="AJ618" s="279" t="s">
        <v>2450</v>
      </c>
      <c r="AK618" s="280" t="s">
        <v>2531</v>
      </c>
    </row>
    <row r="619" spans="1:37" ht="12.75" customHeight="1" x14ac:dyDescent="0.25">
      <c r="A619" s="132"/>
      <c r="B619" s="275" t="s">
        <v>7632</v>
      </c>
      <c r="C619" s="276" t="s">
        <v>7633</v>
      </c>
      <c r="D619" s="276" t="s">
        <v>7634</v>
      </c>
      <c r="E619" s="276">
        <v>966</v>
      </c>
      <c r="F619" s="276" t="s">
        <v>7635</v>
      </c>
      <c r="G619" s="276" t="s">
        <v>7636</v>
      </c>
      <c r="H619" s="276" t="s">
        <v>7637</v>
      </c>
      <c r="I619" s="276" t="s">
        <v>2511</v>
      </c>
      <c r="J619" s="274" t="s">
        <v>2512</v>
      </c>
      <c r="K619" s="276" t="s">
        <v>7638</v>
      </c>
      <c r="L619" s="276" t="s">
        <v>7639</v>
      </c>
      <c r="M619" s="276" t="s">
        <v>7640</v>
      </c>
      <c r="N619" s="276" t="s">
        <v>2450</v>
      </c>
      <c r="O619" s="276" t="s">
        <v>2467</v>
      </c>
      <c r="P619" s="276" t="s">
        <v>2452</v>
      </c>
      <c r="Q619" s="276">
        <v>100</v>
      </c>
      <c r="R619" s="276">
        <v>1E-4</v>
      </c>
      <c r="S619" s="276">
        <f t="shared" si="38"/>
        <v>0.01</v>
      </c>
      <c r="T619" s="276">
        <v>1E-4</v>
      </c>
      <c r="U619" s="276">
        <v>1E-4</v>
      </c>
      <c r="V619" s="276" t="s">
        <v>2450</v>
      </c>
      <c r="W619" s="276" t="s">
        <v>2450</v>
      </c>
      <c r="X619" s="276" t="s">
        <v>2450</v>
      </c>
      <c r="Y619" s="276" t="s">
        <v>2450</v>
      </c>
      <c r="Z619" s="276" t="s">
        <v>2450</v>
      </c>
      <c r="AA619" s="276" t="s">
        <v>2450</v>
      </c>
      <c r="AB619" s="276" t="s">
        <v>2450</v>
      </c>
      <c r="AC619" s="278">
        <v>0.33333333333333331</v>
      </c>
      <c r="AD619" s="278">
        <v>0.75</v>
      </c>
      <c r="AE619" s="278">
        <v>0.6875</v>
      </c>
      <c r="AF619" s="278" t="s">
        <v>2453</v>
      </c>
      <c r="AG619" s="276" t="s">
        <v>2454</v>
      </c>
      <c r="AH619" s="276" t="s">
        <v>2470</v>
      </c>
      <c r="AI619" s="276" t="s">
        <v>2450</v>
      </c>
      <c r="AJ619" s="279" t="s">
        <v>2450</v>
      </c>
      <c r="AK619" s="280" t="s">
        <v>2516</v>
      </c>
    </row>
    <row r="620" spans="1:37" ht="12.75" customHeight="1" x14ac:dyDescent="0.25">
      <c r="A620" s="132"/>
      <c r="B620" s="275" t="s">
        <v>7641</v>
      </c>
      <c r="C620" s="276" t="s">
        <v>7642</v>
      </c>
      <c r="D620" s="276" t="s">
        <v>7643</v>
      </c>
      <c r="E620" s="276">
        <v>627</v>
      </c>
      <c r="F620" s="276" t="s">
        <v>7644</v>
      </c>
      <c r="G620" s="276" t="s">
        <v>7645</v>
      </c>
      <c r="H620" s="276" t="s">
        <v>7646</v>
      </c>
      <c r="I620" s="276" t="s">
        <v>2446</v>
      </c>
      <c r="J620" s="274" t="s">
        <v>2447</v>
      </c>
      <c r="K620" s="276" t="s">
        <v>7647</v>
      </c>
      <c r="L620" s="276" t="s">
        <v>7648</v>
      </c>
      <c r="M620" s="276" t="s">
        <v>2450</v>
      </c>
      <c r="N620" s="276" t="s">
        <v>2450</v>
      </c>
      <c r="O620" s="276" t="s">
        <v>2451</v>
      </c>
      <c r="P620" s="276" t="s">
        <v>2452</v>
      </c>
      <c r="Q620" s="277">
        <v>1000</v>
      </c>
      <c r="R620" s="276">
        <v>0.01</v>
      </c>
      <c r="S620" s="276">
        <f t="shared" si="38"/>
        <v>10</v>
      </c>
      <c r="T620" s="276">
        <v>0.01</v>
      </c>
      <c r="U620" s="276">
        <v>0.01</v>
      </c>
      <c r="V620" s="276" t="s">
        <v>2450</v>
      </c>
      <c r="W620" s="276" t="s">
        <v>2450</v>
      </c>
      <c r="X620" s="276" t="s">
        <v>2450</v>
      </c>
      <c r="Y620" s="276" t="s">
        <v>2450</v>
      </c>
      <c r="Z620" s="276" t="s">
        <v>2450</v>
      </c>
      <c r="AA620" s="276" t="s">
        <v>2450</v>
      </c>
      <c r="AB620" s="276" t="s">
        <v>2450</v>
      </c>
      <c r="AC620" s="278">
        <v>0.33333333333333331</v>
      </c>
      <c r="AD620" s="278">
        <v>0.75</v>
      </c>
      <c r="AE620" s="278">
        <v>0.6875</v>
      </c>
      <c r="AF620" s="278" t="s">
        <v>2453</v>
      </c>
      <c r="AG620" s="276" t="s">
        <v>2454</v>
      </c>
      <c r="AH620" s="276" t="s">
        <v>2450</v>
      </c>
      <c r="AI620" s="276" t="s">
        <v>2450</v>
      </c>
      <c r="AJ620" s="279" t="s">
        <v>2450</v>
      </c>
      <c r="AK620" s="280" t="s">
        <v>2455</v>
      </c>
    </row>
    <row r="621" spans="1:37" ht="12.75" customHeight="1" x14ac:dyDescent="0.25">
      <c r="A621" s="132"/>
      <c r="B621" s="275" t="s">
        <v>7649</v>
      </c>
      <c r="C621" s="276" t="s">
        <v>7650</v>
      </c>
      <c r="D621" s="276" t="s">
        <v>7651</v>
      </c>
      <c r="E621" s="276">
        <v>762</v>
      </c>
      <c r="F621" s="276" t="s">
        <v>7652</v>
      </c>
      <c r="G621" s="276" t="s">
        <v>7653</v>
      </c>
      <c r="H621" s="276" t="s">
        <v>7654</v>
      </c>
      <c r="I621" s="276" t="s">
        <v>2586</v>
      </c>
      <c r="J621" s="274" t="s">
        <v>2587</v>
      </c>
      <c r="K621" s="276" t="s">
        <v>7655</v>
      </c>
      <c r="L621" s="276" t="s">
        <v>7656</v>
      </c>
      <c r="M621" s="276" t="s">
        <v>7657</v>
      </c>
      <c r="N621" s="276" t="s">
        <v>2450</v>
      </c>
      <c r="O621" s="276" t="s">
        <v>2467</v>
      </c>
      <c r="P621" s="276" t="s">
        <v>2452</v>
      </c>
      <c r="Q621" s="276">
        <v>100</v>
      </c>
      <c r="R621" s="276">
        <v>1E-4</v>
      </c>
      <c r="S621" s="276">
        <f t="shared" si="38"/>
        <v>0.01</v>
      </c>
      <c r="T621" s="276">
        <v>1E-4</v>
      </c>
      <c r="U621" s="276">
        <v>1E-4</v>
      </c>
      <c r="V621" s="276" t="s">
        <v>2450</v>
      </c>
      <c r="W621" s="276" t="s">
        <v>2450</v>
      </c>
      <c r="X621" s="276" t="s">
        <v>2450</v>
      </c>
      <c r="Y621" s="276" t="s">
        <v>2450</v>
      </c>
      <c r="Z621" s="276" t="s">
        <v>2450</v>
      </c>
      <c r="AA621" s="276" t="s">
        <v>2450</v>
      </c>
      <c r="AB621" s="276" t="s">
        <v>2450</v>
      </c>
      <c r="AC621" s="278">
        <v>0.33333333333333331</v>
      </c>
      <c r="AD621" s="278">
        <v>0.75</v>
      </c>
      <c r="AE621" s="278">
        <v>0.6875</v>
      </c>
      <c r="AF621" s="278" t="s">
        <v>2453</v>
      </c>
      <c r="AG621" s="276" t="s">
        <v>2454</v>
      </c>
      <c r="AH621" s="276" t="s">
        <v>2470</v>
      </c>
      <c r="AI621" s="276" t="s">
        <v>2450</v>
      </c>
      <c r="AJ621" s="279" t="s">
        <v>2450</v>
      </c>
      <c r="AK621" s="280" t="s">
        <v>2591</v>
      </c>
    </row>
    <row r="622" spans="1:37" ht="12.75" customHeight="1" x14ac:dyDescent="0.25">
      <c r="A622" s="132"/>
      <c r="B622" s="275" t="s">
        <v>7658</v>
      </c>
      <c r="C622" s="276" t="s">
        <v>7659</v>
      </c>
      <c r="D622" s="276" t="s">
        <v>7660</v>
      </c>
      <c r="E622" s="276">
        <v>762</v>
      </c>
      <c r="F622" s="276" t="s">
        <v>7661</v>
      </c>
      <c r="G622" s="276" t="s">
        <v>7662</v>
      </c>
      <c r="H622" s="276" t="s">
        <v>7663</v>
      </c>
      <c r="I622" s="276" t="s">
        <v>2586</v>
      </c>
      <c r="J622" s="274" t="s">
        <v>2587</v>
      </c>
      <c r="K622" s="276" t="s">
        <v>7664</v>
      </c>
      <c r="L622" s="276" t="s">
        <v>7665</v>
      </c>
      <c r="M622" s="276" t="s">
        <v>7666</v>
      </c>
      <c r="N622" s="276" t="s">
        <v>2450</v>
      </c>
      <c r="O622" s="276" t="s">
        <v>2467</v>
      </c>
      <c r="P622" s="276" t="s">
        <v>2452</v>
      </c>
      <c r="Q622" s="276">
        <v>100</v>
      </c>
      <c r="R622" s="276">
        <v>1E-4</v>
      </c>
      <c r="S622" s="276">
        <f t="shared" si="38"/>
        <v>0.01</v>
      </c>
      <c r="T622" s="276">
        <v>1E-4</v>
      </c>
      <c r="U622" s="276">
        <v>1E-4</v>
      </c>
      <c r="V622" s="276" t="s">
        <v>2450</v>
      </c>
      <c r="W622" s="276" t="s">
        <v>2450</v>
      </c>
      <c r="X622" s="276" t="s">
        <v>2450</v>
      </c>
      <c r="Y622" s="276" t="s">
        <v>2450</v>
      </c>
      <c r="Z622" s="276" t="s">
        <v>2450</v>
      </c>
      <c r="AA622" s="276" t="s">
        <v>2450</v>
      </c>
      <c r="AB622" s="276" t="s">
        <v>2450</v>
      </c>
      <c r="AC622" s="278">
        <v>0.33333333333333331</v>
      </c>
      <c r="AD622" s="278">
        <v>0.75</v>
      </c>
      <c r="AE622" s="278">
        <v>0.6875</v>
      </c>
      <c r="AF622" s="278" t="s">
        <v>2453</v>
      </c>
      <c r="AG622" s="276" t="s">
        <v>2454</v>
      </c>
      <c r="AH622" s="276" t="s">
        <v>2470</v>
      </c>
      <c r="AI622" s="276" t="s">
        <v>2450</v>
      </c>
      <c r="AJ622" s="279" t="s">
        <v>2450</v>
      </c>
      <c r="AK622" s="280" t="s">
        <v>2591</v>
      </c>
    </row>
    <row r="623" spans="1:37" ht="12.75" customHeight="1" x14ac:dyDescent="0.25">
      <c r="A623" s="132"/>
      <c r="B623" s="275" t="s">
        <v>7667</v>
      </c>
      <c r="C623" s="276" t="s">
        <v>7668</v>
      </c>
      <c r="D623" s="276" t="s">
        <v>7669</v>
      </c>
      <c r="E623" s="276">
        <v>725</v>
      </c>
      <c r="F623" s="276" t="s">
        <v>7670</v>
      </c>
      <c r="G623" s="276" t="s">
        <v>7671</v>
      </c>
      <c r="H623" s="276" t="s">
        <v>7672</v>
      </c>
      <c r="I623" s="276" t="s">
        <v>2490</v>
      </c>
      <c r="J623" s="274" t="s">
        <v>2491</v>
      </c>
      <c r="K623" s="276" t="s">
        <v>7673</v>
      </c>
      <c r="L623" s="276" t="s">
        <v>7674</v>
      </c>
      <c r="M623" s="276" t="s">
        <v>7675</v>
      </c>
      <c r="N623" s="276" t="s">
        <v>2450</v>
      </c>
      <c r="O623" s="276" t="s">
        <v>2495</v>
      </c>
      <c r="P623" s="276" t="s">
        <v>2452</v>
      </c>
      <c r="Q623" s="276">
        <v>100</v>
      </c>
      <c r="R623" s="276">
        <v>1E-4</v>
      </c>
      <c r="S623" s="276">
        <f t="shared" si="38"/>
        <v>0.01</v>
      </c>
      <c r="T623" s="276">
        <v>1E-4</v>
      </c>
      <c r="U623" s="276">
        <v>1E-4</v>
      </c>
      <c r="V623" s="276" t="s">
        <v>2450</v>
      </c>
      <c r="W623" s="276" t="s">
        <v>2450</v>
      </c>
      <c r="X623" s="276" t="s">
        <v>2450</v>
      </c>
      <c r="Y623" s="276" t="s">
        <v>2450</v>
      </c>
      <c r="Z623" s="276" t="s">
        <v>2450</v>
      </c>
      <c r="AA623" s="276" t="s">
        <v>2450</v>
      </c>
      <c r="AB623" s="276" t="s">
        <v>2450</v>
      </c>
      <c r="AC623" s="278">
        <v>0.33333333333333331</v>
      </c>
      <c r="AD623" s="278">
        <v>0.75</v>
      </c>
      <c r="AE623" s="278">
        <v>0.6875</v>
      </c>
      <c r="AF623" s="278" t="s">
        <v>2453</v>
      </c>
      <c r="AG623" s="276" t="s">
        <v>2454</v>
      </c>
      <c r="AH623" s="276" t="s">
        <v>2470</v>
      </c>
      <c r="AI623" s="276" t="s">
        <v>2450</v>
      </c>
      <c r="AJ623" s="279" t="s">
        <v>2450</v>
      </c>
      <c r="AK623" s="280" t="s">
        <v>2496</v>
      </c>
    </row>
    <row r="624" spans="1:37" ht="12.75" customHeight="1" x14ac:dyDescent="0.25">
      <c r="A624" s="132"/>
      <c r="B624" s="275" t="s">
        <v>7676</v>
      </c>
      <c r="C624" s="276" t="s">
        <v>7677</v>
      </c>
      <c r="D624" s="276" t="s">
        <v>7678</v>
      </c>
      <c r="E624" s="276">
        <v>762</v>
      </c>
      <c r="F624" s="276" t="s">
        <v>7679</v>
      </c>
      <c r="G624" s="276" t="s">
        <v>7680</v>
      </c>
      <c r="H624" s="276" t="s">
        <v>7681</v>
      </c>
      <c r="I624" s="276" t="s">
        <v>2586</v>
      </c>
      <c r="J624" s="274" t="s">
        <v>2587</v>
      </c>
      <c r="K624" s="276" t="s">
        <v>7682</v>
      </c>
      <c r="L624" s="276" t="s">
        <v>7683</v>
      </c>
      <c r="M624" s="276" t="s">
        <v>7684</v>
      </c>
      <c r="N624" s="276" t="s">
        <v>2450</v>
      </c>
      <c r="O624" s="276" t="s">
        <v>2467</v>
      </c>
      <c r="P624" s="276" t="s">
        <v>2452</v>
      </c>
      <c r="Q624" s="276">
        <v>100</v>
      </c>
      <c r="R624" s="276">
        <v>1E-4</v>
      </c>
      <c r="S624" s="276">
        <f t="shared" si="38"/>
        <v>0.01</v>
      </c>
      <c r="T624" s="276">
        <v>1E-4</v>
      </c>
      <c r="U624" s="276">
        <v>1E-4</v>
      </c>
      <c r="V624" s="276" t="s">
        <v>2450</v>
      </c>
      <c r="W624" s="276" t="s">
        <v>2450</v>
      </c>
      <c r="X624" s="276" t="s">
        <v>2450</v>
      </c>
      <c r="Y624" s="276" t="s">
        <v>2450</v>
      </c>
      <c r="Z624" s="276" t="s">
        <v>2450</v>
      </c>
      <c r="AA624" s="276" t="s">
        <v>2450</v>
      </c>
      <c r="AB624" s="276" t="s">
        <v>2450</v>
      </c>
      <c r="AC624" s="278">
        <v>0.33333333333333331</v>
      </c>
      <c r="AD624" s="278">
        <v>0.75</v>
      </c>
      <c r="AE624" s="278">
        <v>0.6875</v>
      </c>
      <c r="AF624" s="278" t="s">
        <v>2453</v>
      </c>
      <c r="AG624" s="276" t="s">
        <v>2454</v>
      </c>
      <c r="AH624" s="276" t="s">
        <v>2470</v>
      </c>
      <c r="AI624" s="276" t="s">
        <v>2450</v>
      </c>
      <c r="AJ624" s="279" t="s">
        <v>2450</v>
      </c>
      <c r="AK624" s="280" t="s">
        <v>2591</v>
      </c>
    </row>
    <row r="625" spans="1:37" ht="12.75" customHeight="1" x14ac:dyDescent="0.25">
      <c r="A625" s="132"/>
      <c r="B625" s="275" t="s">
        <v>7685</v>
      </c>
      <c r="C625" s="276" t="s">
        <v>7686</v>
      </c>
      <c r="D625" s="276" t="s">
        <v>7687</v>
      </c>
      <c r="E625" s="276">
        <v>788</v>
      </c>
      <c r="F625" s="276" t="s">
        <v>7688</v>
      </c>
      <c r="G625" s="276" t="s">
        <v>7689</v>
      </c>
      <c r="H625" s="276" t="s">
        <v>7690</v>
      </c>
      <c r="I625" s="276" t="s">
        <v>2606</v>
      </c>
      <c r="J625" s="274" t="s">
        <v>2607</v>
      </c>
      <c r="K625" s="276" t="s">
        <v>7691</v>
      </c>
      <c r="L625" s="276" t="s">
        <v>7692</v>
      </c>
      <c r="M625" s="276" t="s">
        <v>7693</v>
      </c>
      <c r="N625" s="276" t="s">
        <v>2450</v>
      </c>
      <c r="O625" s="276" t="s">
        <v>2467</v>
      </c>
      <c r="P625" s="276" t="s">
        <v>2452</v>
      </c>
      <c r="Q625" s="277">
        <v>100</v>
      </c>
      <c r="R625" s="276">
        <v>1E-4</v>
      </c>
      <c r="S625" s="276">
        <f t="shared" si="38"/>
        <v>0.01</v>
      </c>
      <c r="T625" s="276">
        <v>1E-4</v>
      </c>
      <c r="U625" s="276">
        <v>1E-4</v>
      </c>
      <c r="V625" s="276" t="s">
        <v>2450</v>
      </c>
      <c r="W625" s="276" t="s">
        <v>2450</v>
      </c>
      <c r="X625" s="276" t="s">
        <v>2450</v>
      </c>
      <c r="Y625" s="276" t="s">
        <v>2450</v>
      </c>
      <c r="Z625" s="276" t="s">
        <v>2450</v>
      </c>
      <c r="AA625" s="276" t="s">
        <v>2450</v>
      </c>
      <c r="AB625" s="276" t="s">
        <v>2450</v>
      </c>
      <c r="AC625" s="278">
        <v>0.33333333333333331</v>
      </c>
      <c r="AD625" s="278">
        <v>0.75</v>
      </c>
      <c r="AE625" s="278">
        <v>0.6875</v>
      </c>
      <c r="AF625" s="278" t="s">
        <v>2453</v>
      </c>
      <c r="AG625" s="276" t="s">
        <v>2454</v>
      </c>
      <c r="AH625" s="276" t="s">
        <v>2470</v>
      </c>
      <c r="AI625" s="276" t="s">
        <v>2450</v>
      </c>
      <c r="AJ625" s="279" t="s">
        <v>2450</v>
      </c>
      <c r="AK625" s="280" t="s">
        <v>2611</v>
      </c>
    </row>
    <row r="626" spans="1:37" ht="12.75" customHeight="1" x14ac:dyDescent="0.25">
      <c r="A626" s="132"/>
      <c r="B626" s="275" t="s">
        <v>7694</v>
      </c>
      <c r="C626" s="276" t="s">
        <v>7695</v>
      </c>
      <c r="D626" s="276" t="s">
        <v>7696</v>
      </c>
      <c r="E626" s="276">
        <v>762</v>
      </c>
      <c r="F626" s="276" t="s">
        <v>7697</v>
      </c>
      <c r="G626" s="276" t="s">
        <v>7698</v>
      </c>
      <c r="H626" s="276" t="s">
        <v>7699</v>
      </c>
      <c r="I626" s="276" t="s">
        <v>2586</v>
      </c>
      <c r="J626" s="274" t="s">
        <v>2587</v>
      </c>
      <c r="K626" s="276" t="s">
        <v>7700</v>
      </c>
      <c r="L626" s="276" t="s">
        <v>7701</v>
      </c>
      <c r="M626" s="276" t="s">
        <v>7702</v>
      </c>
      <c r="N626" s="276" t="s">
        <v>2450</v>
      </c>
      <c r="O626" s="276" t="s">
        <v>2467</v>
      </c>
      <c r="P626" s="276" t="s">
        <v>2452</v>
      </c>
      <c r="Q626" s="276">
        <v>100</v>
      </c>
      <c r="R626" s="276">
        <v>1E-4</v>
      </c>
      <c r="S626" s="276">
        <f t="shared" si="38"/>
        <v>0.01</v>
      </c>
      <c r="T626" s="276">
        <v>1E-4</v>
      </c>
      <c r="U626" s="276">
        <v>1E-4</v>
      </c>
      <c r="V626" s="276" t="s">
        <v>2450</v>
      </c>
      <c r="W626" s="276" t="s">
        <v>2450</v>
      </c>
      <c r="X626" s="276" t="s">
        <v>2450</v>
      </c>
      <c r="Y626" s="276" t="s">
        <v>2450</v>
      </c>
      <c r="Z626" s="276" t="s">
        <v>2450</v>
      </c>
      <c r="AA626" s="276" t="s">
        <v>2450</v>
      </c>
      <c r="AB626" s="276" t="s">
        <v>2450</v>
      </c>
      <c r="AC626" s="278">
        <v>0.33333333333333331</v>
      </c>
      <c r="AD626" s="278">
        <v>0.75</v>
      </c>
      <c r="AE626" s="278">
        <v>0.6875</v>
      </c>
      <c r="AF626" s="278" t="s">
        <v>2453</v>
      </c>
      <c r="AG626" s="276" t="s">
        <v>2454</v>
      </c>
      <c r="AH626" s="276" t="s">
        <v>2470</v>
      </c>
      <c r="AI626" s="276" t="s">
        <v>2450</v>
      </c>
      <c r="AJ626" s="279" t="s">
        <v>2450</v>
      </c>
      <c r="AK626" s="280" t="s">
        <v>2591</v>
      </c>
    </row>
    <row r="627" spans="1:37" ht="12.75" customHeight="1" x14ac:dyDescent="0.25">
      <c r="A627" s="132"/>
      <c r="B627" s="275" t="s">
        <v>7703</v>
      </c>
      <c r="C627" s="276" t="s">
        <v>7704</v>
      </c>
      <c r="D627" s="276" t="s">
        <v>7705</v>
      </c>
      <c r="E627" s="276">
        <v>762</v>
      </c>
      <c r="F627" s="276" t="s">
        <v>7706</v>
      </c>
      <c r="G627" s="276" t="s">
        <v>7707</v>
      </c>
      <c r="H627" s="276" t="s">
        <v>7708</v>
      </c>
      <c r="I627" s="276" t="s">
        <v>2586</v>
      </c>
      <c r="J627" s="274" t="s">
        <v>2587</v>
      </c>
      <c r="K627" s="276" t="s">
        <v>7709</v>
      </c>
      <c r="L627" s="276" t="s">
        <v>7710</v>
      </c>
      <c r="M627" s="276" t="s">
        <v>7711</v>
      </c>
      <c r="N627" s="276" t="s">
        <v>2450</v>
      </c>
      <c r="O627" s="276" t="s">
        <v>2467</v>
      </c>
      <c r="P627" s="276" t="s">
        <v>2452</v>
      </c>
      <c r="Q627" s="276">
        <v>100</v>
      </c>
      <c r="R627" s="276">
        <v>1E-4</v>
      </c>
      <c r="S627" s="276">
        <f t="shared" si="38"/>
        <v>0.01</v>
      </c>
      <c r="T627" s="276">
        <v>1E-4</v>
      </c>
      <c r="U627" s="276">
        <v>1E-4</v>
      </c>
      <c r="V627" s="276" t="s">
        <v>2450</v>
      </c>
      <c r="W627" s="276" t="s">
        <v>2450</v>
      </c>
      <c r="X627" s="276" t="s">
        <v>2450</v>
      </c>
      <c r="Y627" s="276" t="s">
        <v>2450</v>
      </c>
      <c r="Z627" s="276" t="s">
        <v>2450</v>
      </c>
      <c r="AA627" s="276" t="s">
        <v>2450</v>
      </c>
      <c r="AB627" s="276" t="s">
        <v>2450</v>
      </c>
      <c r="AC627" s="278">
        <v>0.33333333333333331</v>
      </c>
      <c r="AD627" s="278">
        <v>0.75</v>
      </c>
      <c r="AE627" s="278">
        <v>0.6875</v>
      </c>
      <c r="AF627" s="278" t="s">
        <v>2453</v>
      </c>
      <c r="AG627" s="276" t="s">
        <v>2454</v>
      </c>
      <c r="AH627" s="276" t="s">
        <v>2470</v>
      </c>
      <c r="AI627" s="276" t="s">
        <v>2450</v>
      </c>
      <c r="AJ627" s="279" t="s">
        <v>2450</v>
      </c>
      <c r="AK627" s="280" t="s">
        <v>2591</v>
      </c>
    </row>
    <row r="628" spans="1:37" ht="12.75" customHeight="1" x14ac:dyDescent="0.25">
      <c r="A628" s="132"/>
      <c r="B628" s="275" t="s">
        <v>7712</v>
      </c>
      <c r="C628" s="276" t="s">
        <v>7713</v>
      </c>
      <c r="D628" s="276" t="s">
        <v>7714</v>
      </c>
      <c r="E628" s="276">
        <v>725</v>
      </c>
      <c r="F628" s="276" t="s">
        <v>7715</v>
      </c>
      <c r="G628" s="276" t="s">
        <v>7716</v>
      </c>
      <c r="H628" s="276" t="s">
        <v>7717</v>
      </c>
      <c r="I628" s="276" t="s">
        <v>3565</v>
      </c>
      <c r="J628" s="274" t="s">
        <v>3566</v>
      </c>
      <c r="K628" s="276" t="s">
        <v>7718</v>
      </c>
      <c r="L628" s="276" t="s">
        <v>7719</v>
      </c>
      <c r="M628" s="276" t="s">
        <v>7720</v>
      </c>
      <c r="N628" s="276" t="s">
        <v>2450</v>
      </c>
      <c r="O628" s="276" t="s">
        <v>2467</v>
      </c>
      <c r="P628" s="276" t="s">
        <v>2452</v>
      </c>
      <c r="Q628" s="276">
        <v>100</v>
      </c>
      <c r="R628" s="276">
        <v>1E-4</v>
      </c>
      <c r="S628" s="276">
        <f t="shared" si="38"/>
        <v>0.01</v>
      </c>
      <c r="T628" s="276">
        <v>1E-4</v>
      </c>
      <c r="U628" s="276">
        <v>1E-4</v>
      </c>
      <c r="V628" s="276" t="s">
        <v>2450</v>
      </c>
      <c r="W628" s="276" t="s">
        <v>2450</v>
      </c>
      <c r="X628" s="276" t="s">
        <v>2450</v>
      </c>
      <c r="Y628" s="276" t="s">
        <v>2450</v>
      </c>
      <c r="Z628" s="276" t="s">
        <v>2450</v>
      </c>
      <c r="AA628" s="276" t="s">
        <v>2450</v>
      </c>
      <c r="AB628" s="276" t="s">
        <v>2450</v>
      </c>
      <c r="AC628" s="278">
        <v>0.33333333333333331</v>
      </c>
      <c r="AD628" s="278">
        <v>0.75</v>
      </c>
      <c r="AE628" s="278">
        <v>0.6875</v>
      </c>
      <c r="AF628" s="278" t="s">
        <v>2453</v>
      </c>
      <c r="AG628" s="276" t="s">
        <v>2454</v>
      </c>
      <c r="AH628" s="276" t="s">
        <v>2470</v>
      </c>
      <c r="AI628" s="276" t="s">
        <v>2450</v>
      </c>
      <c r="AJ628" s="279" t="s">
        <v>2450</v>
      </c>
      <c r="AK628" s="280" t="s">
        <v>3570</v>
      </c>
    </row>
    <row r="629" spans="1:37" ht="12.75" customHeight="1" x14ac:dyDescent="0.25">
      <c r="A629" s="132"/>
      <c r="B629" s="314" t="s">
        <v>7721</v>
      </c>
      <c r="C629" s="276" t="s">
        <v>7722</v>
      </c>
      <c r="D629" s="276" t="s">
        <v>7723</v>
      </c>
      <c r="E629" s="276">
        <v>627</v>
      </c>
      <c r="F629" s="276" t="s">
        <v>7724</v>
      </c>
      <c r="G629" s="276" t="s">
        <v>7725</v>
      </c>
      <c r="H629" s="276" t="s">
        <v>7726</v>
      </c>
      <c r="I629" s="276" t="s">
        <v>2446</v>
      </c>
      <c r="J629" s="274" t="s">
        <v>2447</v>
      </c>
      <c r="K629" s="276" t="s">
        <v>7727</v>
      </c>
      <c r="L629" s="276" t="s">
        <v>7728</v>
      </c>
      <c r="M629" s="276" t="s">
        <v>2450</v>
      </c>
      <c r="N629" s="276" t="s">
        <v>2450</v>
      </c>
      <c r="O629" s="276" t="s">
        <v>2451</v>
      </c>
      <c r="P629" s="276" t="s">
        <v>2452</v>
      </c>
      <c r="Q629" s="277">
        <v>1000</v>
      </c>
      <c r="R629" s="276">
        <v>0.01</v>
      </c>
      <c r="S629" s="276">
        <f t="shared" si="38"/>
        <v>10</v>
      </c>
      <c r="T629" s="276">
        <v>0.01</v>
      </c>
      <c r="U629" s="276">
        <v>0.01</v>
      </c>
      <c r="V629" s="276" t="s">
        <v>2450</v>
      </c>
      <c r="W629" s="276" t="s">
        <v>2450</v>
      </c>
      <c r="X629" s="276" t="s">
        <v>2450</v>
      </c>
      <c r="Y629" s="276" t="s">
        <v>2450</v>
      </c>
      <c r="Z629" s="276" t="s">
        <v>2450</v>
      </c>
      <c r="AA629" s="276" t="s">
        <v>2450</v>
      </c>
      <c r="AB629" s="276" t="s">
        <v>2450</v>
      </c>
      <c r="AC629" s="278">
        <v>0.33333333333333331</v>
      </c>
      <c r="AD629" s="278">
        <v>0.75</v>
      </c>
      <c r="AE629" s="278">
        <v>0.6875</v>
      </c>
      <c r="AF629" s="278" t="s">
        <v>2453</v>
      </c>
      <c r="AG629" s="276" t="s">
        <v>2454</v>
      </c>
      <c r="AH629" s="276" t="s">
        <v>2450</v>
      </c>
      <c r="AI629" s="276" t="s">
        <v>2450</v>
      </c>
      <c r="AJ629" s="279" t="s">
        <v>2450</v>
      </c>
      <c r="AK629" s="280" t="s">
        <v>2455</v>
      </c>
    </row>
    <row r="630" spans="1:37" ht="12.75" customHeight="1" x14ac:dyDescent="0.25">
      <c r="A630" s="132"/>
      <c r="B630" s="275" t="s">
        <v>7729</v>
      </c>
      <c r="C630" s="276" t="s">
        <v>7730</v>
      </c>
      <c r="D630" s="276" t="s">
        <v>7731</v>
      </c>
      <c r="E630" s="276">
        <v>788</v>
      </c>
      <c r="F630" s="276" t="s">
        <v>7732</v>
      </c>
      <c r="G630" s="276" t="s">
        <v>7733</v>
      </c>
      <c r="H630" s="276" t="s">
        <v>7734</v>
      </c>
      <c r="I630" s="276" t="s">
        <v>2523</v>
      </c>
      <c r="J630" s="274" t="s">
        <v>2524</v>
      </c>
      <c r="K630" s="276" t="s">
        <v>7735</v>
      </c>
      <c r="L630" s="276" t="s">
        <v>7736</v>
      </c>
      <c r="M630" s="276" t="s">
        <v>7737</v>
      </c>
      <c r="N630" s="276" t="s">
        <v>2450</v>
      </c>
      <c r="O630" s="276" t="s">
        <v>2467</v>
      </c>
      <c r="P630" s="276" t="s">
        <v>2452</v>
      </c>
      <c r="Q630" s="276">
        <v>100</v>
      </c>
      <c r="R630" s="276">
        <v>1E-4</v>
      </c>
      <c r="S630" s="276">
        <f t="shared" si="38"/>
        <v>0.01</v>
      </c>
      <c r="T630" s="276">
        <v>1E-4</v>
      </c>
      <c r="U630" s="276">
        <v>1E-4</v>
      </c>
      <c r="V630" s="276" t="s">
        <v>2450</v>
      </c>
      <c r="W630" s="276" t="s">
        <v>2450</v>
      </c>
      <c r="X630" s="276" t="s">
        <v>2450</v>
      </c>
      <c r="Y630" s="276" t="s">
        <v>2450</v>
      </c>
      <c r="Z630" s="276" t="s">
        <v>2450</v>
      </c>
      <c r="AA630" s="276" t="s">
        <v>2450</v>
      </c>
      <c r="AB630" s="276" t="s">
        <v>2450</v>
      </c>
      <c r="AC630" s="278">
        <v>0.33333333333333331</v>
      </c>
      <c r="AD630" s="278">
        <v>0.75</v>
      </c>
      <c r="AE630" s="278">
        <v>0.6875</v>
      </c>
      <c r="AF630" s="278" t="s">
        <v>2453</v>
      </c>
      <c r="AG630" s="276" t="s">
        <v>2454</v>
      </c>
      <c r="AH630" s="276" t="s">
        <v>2470</v>
      </c>
      <c r="AI630" s="276" t="s">
        <v>2450</v>
      </c>
      <c r="AJ630" s="279" t="s">
        <v>2450</v>
      </c>
      <c r="AK630" s="280" t="s">
        <v>2531</v>
      </c>
    </row>
    <row r="631" spans="1:37" ht="12.75" customHeight="1" x14ac:dyDescent="0.25">
      <c r="A631" s="132"/>
      <c r="B631" s="275" t="s">
        <v>7738</v>
      </c>
      <c r="C631" s="276" t="s">
        <v>7739</v>
      </c>
      <c r="D631" s="276" t="s">
        <v>7740</v>
      </c>
      <c r="E631" s="276">
        <v>788</v>
      </c>
      <c r="F631" s="276" t="s">
        <v>7741</v>
      </c>
      <c r="G631" s="276" t="s">
        <v>7742</v>
      </c>
      <c r="H631" s="276" t="s">
        <v>7743</v>
      </c>
      <c r="I631" s="276" t="s">
        <v>2606</v>
      </c>
      <c r="J631" s="274" t="s">
        <v>2607</v>
      </c>
      <c r="K631" s="276" t="s">
        <v>7744</v>
      </c>
      <c r="L631" s="276" t="s">
        <v>7745</v>
      </c>
      <c r="M631" s="276" t="s">
        <v>7746</v>
      </c>
      <c r="N631" s="276" t="s">
        <v>2450</v>
      </c>
      <c r="O631" s="276" t="s">
        <v>2467</v>
      </c>
      <c r="P631" s="276" t="s">
        <v>2452</v>
      </c>
      <c r="Q631" s="276">
        <v>100</v>
      </c>
      <c r="R631" s="276">
        <v>1E-4</v>
      </c>
      <c r="S631" s="276">
        <f t="shared" si="38"/>
        <v>0.01</v>
      </c>
      <c r="T631" s="276">
        <v>1E-4</v>
      </c>
      <c r="U631" s="276">
        <v>1E-4</v>
      </c>
      <c r="V631" s="276" t="s">
        <v>2450</v>
      </c>
      <c r="W631" s="276" t="s">
        <v>2450</v>
      </c>
      <c r="X631" s="276" t="s">
        <v>2450</v>
      </c>
      <c r="Y631" s="276" t="s">
        <v>2450</v>
      </c>
      <c r="Z631" s="276" t="s">
        <v>2450</v>
      </c>
      <c r="AA631" s="276" t="s">
        <v>2450</v>
      </c>
      <c r="AB631" s="276" t="s">
        <v>2450</v>
      </c>
      <c r="AC631" s="278">
        <v>0.33333333333333331</v>
      </c>
      <c r="AD631" s="278">
        <v>0.75</v>
      </c>
      <c r="AE631" s="278">
        <v>0.6875</v>
      </c>
      <c r="AF631" s="278" t="s">
        <v>2453</v>
      </c>
      <c r="AG631" s="276" t="s">
        <v>2454</v>
      </c>
      <c r="AH631" s="276" t="s">
        <v>2470</v>
      </c>
      <c r="AI631" s="276" t="s">
        <v>2450</v>
      </c>
      <c r="AJ631" s="279" t="s">
        <v>2450</v>
      </c>
      <c r="AK631" s="280" t="s">
        <v>2611</v>
      </c>
    </row>
    <row r="632" spans="1:37" ht="12.75" customHeight="1" x14ac:dyDescent="0.25">
      <c r="A632" s="132"/>
      <c r="B632" s="275" t="s">
        <v>7747</v>
      </c>
      <c r="C632" s="276" t="s">
        <v>7748</v>
      </c>
      <c r="D632" s="276" t="s">
        <v>7749</v>
      </c>
      <c r="E632" s="276">
        <v>627</v>
      </c>
      <c r="F632" s="276" t="s">
        <v>7750</v>
      </c>
      <c r="G632" s="276" t="s">
        <v>7751</v>
      </c>
      <c r="H632" s="276" t="s">
        <v>7752</v>
      </c>
      <c r="I632" s="276" t="s">
        <v>2446</v>
      </c>
      <c r="J632" s="274" t="s">
        <v>2447</v>
      </c>
      <c r="K632" s="276" t="s">
        <v>7753</v>
      </c>
      <c r="L632" s="276" t="s">
        <v>7754</v>
      </c>
      <c r="M632" s="276" t="s">
        <v>2450</v>
      </c>
      <c r="N632" s="276" t="s">
        <v>2450</v>
      </c>
      <c r="O632" s="276" t="s">
        <v>2451</v>
      </c>
      <c r="P632" s="276" t="s">
        <v>2452</v>
      </c>
      <c r="Q632" s="277">
        <v>1000</v>
      </c>
      <c r="R632" s="276">
        <v>0.01</v>
      </c>
      <c r="S632" s="276">
        <f t="shared" si="38"/>
        <v>10</v>
      </c>
      <c r="T632" s="276">
        <v>0.01</v>
      </c>
      <c r="U632" s="276">
        <v>0.01</v>
      </c>
      <c r="V632" s="276" t="s">
        <v>2450</v>
      </c>
      <c r="W632" s="276" t="s">
        <v>2450</v>
      </c>
      <c r="X632" s="276" t="s">
        <v>2450</v>
      </c>
      <c r="Y632" s="276" t="s">
        <v>2450</v>
      </c>
      <c r="Z632" s="276" t="s">
        <v>2450</v>
      </c>
      <c r="AA632" s="276" t="s">
        <v>2450</v>
      </c>
      <c r="AB632" s="276" t="s">
        <v>2450</v>
      </c>
      <c r="AC632" s="278">
        <v>0.33333333333333331</v>
      </c>
      <c r="AD632" s="278">
        <v>0.75</v>
      </c>
      <c r="AE632" s="278">
        <v>0.6875</v>
      </c>
      <c r="AF632" s="278" t="s">
        <v>2453</v>
      </c>
      <c r="AG632" s="276" t="s">
        <v>2454</v>
      </c>
      <c r="AH632" s="276" t="s">
        <v>2450</v>
      </c>
      <c r="AI632" s="276" t="s">
        <v>2450</v>
      </c>
      <c r="AJ632" s="279" t="s">
        <v>2450</v>
      </c>
      <c r="AK632" s="280" t="s">
        <v>2455</v>
      </c>
    </row>
    <row r="633" spans="1:37" ht="12.75" customHeight="1" x14ac:dyDescent="0.25">
      <c r="A633" s="132"/>
      <c r="B633" s="290" t="s">
        <v>11247</v>
      </c>
      <c r="C633" s="276" t="s">
        <v>11248</v>
      </c>
      <c r="D633" s="300" t="s">
        <v>11249</v>
      </c>
      <c r="E633" s="300">
        <v>372</v>
      </c>
      <c r="F633" s="300" t="s">
        <v>11250</v>
      </c>
      <c r="G633" s="300" t="s">
        <v>11251</v>
      </c>
      <c r="H633" s="300" t="s">
        <v>11252</v>
      </c>
      <c r="I633" s="276" t="s">
        <v>2642</v>
      </c>
      <c r="J633" s="274" t="s">
        <v>2643</v>
      </c>
      <c r="K633" s="276" t="s">
        <v>8126</v>
      </c>
      <c r="L633" s="276" t="s">
        <v>2450</v>
      </c>
      <c r="M633" s="276" t="s">
        <v>2450</v>
      </c>
      <c r="N633" s="291" t="s">
        <v>11258</v>
      </c>
      <c r="O633" s="276" t="s">
        <v>2646</v>
      </c>
      <c r="P633" s="276" t="s">
        <v>2468</v>
      </c>
      <c r="Q633" s="276" t="s">
        <v>2450</v>
      </c>
      <c r="R633" s="276" t="s">
        <v>2450</v>
      </c>
      <c r="S633" s="276" t="s">
        <v>2450</v>
      </c>
      <c r="T633" s="276" t="s">
        <v>2450</v>
      </c>
      <c r="U633" s="276" t="s">
        <v>2450</v>
      </c>
      <c r="V633" s="276" t="s">
        <v>2450</v>
      </c>
      <c r="W633" s="276">
        <v>1E-4</v>
      </c>
      <c r="X633" s="276">
        <v>100</v>
      </c>
      <c r="Y633" s="276">
        <f>X633*W633</f>
        <v>0.01</v>
      </c>
      <c r="Z633" s="276">
        <v>1E-4</v>
      </c>
      <c r="AA633" s="276">
        <v>1E-4</v>
      </c>
      <c r="AB633" s="292" t="s">
        <v>2530</v>
      </c>
      <c r="AC633" s="278">
        <v>0.33333333333333331</v>
      </c>
      <c r="AD633" s="278">
        <v>0.89583333333333337</v>
      </c>
      <c r="AE633" s="278">
        <v>0.60416666666666663</v>
      </c>
      <c r="AF633" s="278" t="s">
        <v>2453</v>
      </c>
      <c r="AG633" s="276" t="s">
        <v>2454</v>
      </c>
      <c r="AH633" s="276" t="s">
        <v>2450</v>
      </c>
      <c r="AI633" s="276" t="s">
        <v>2450</v>
      </c>
      <c r="AJ633" s="279" t="s">
        <v>2450</v>
      </c>
      <c r="AK633" s="280" t="s">
        <v>2647</v>
      </c>
    </row>
    <row r="634" spans="1:37" s="166" customFormat="1" ht="12.75" customHeight="1" x14ac:dyDescent="0.25">
      <c r="A634" s="165"/>
      <c r="B634" s="308" t="s">
        <v>7755</v>
      </c>
      <c r="C634" s="309" t="s">
        <v>7756</v>
      </c>
      <c r="D634" s="309" t="s">
        <v>7757</v>
      </c>
      <c r="E634" s="309">
        <v>627</v>
      </c>
      <c r="F634" s="309" t="s">
        <v>7758</v>
      </c>
      <c r="G634" s="309" t="s">
        <v>7759</v>
      </c>
      <c r="H634" s="309" t="s">
        <v>7760</v>
      </c>
      <c r="I634" s="309" t="s">
        <v>2446</v>
      </c>
      <c r="J634" s="310" t="s">
        <v>2447</v>
      </c>
      <c r="K634" s="309" t="s">
        <v>7761</v>
      </c>
      <c r="L634" s="276" t="s">
        <v>7762</v>
      </c>
      <c r="M634" s="276" t="s">
        <v>2450</v>
      </c>
      <c r="N634" s="309" t="s">
        <v>2450</v>
      </c>
      <c r="O634" s="276" t="s">
        <v>2451</v>
      </c>
      <c r="P634" s="276" t="s">
        <v>2452</v>
      </c>
      <c r="Q634" s="277">
        <v>1000</v>
      </c>
      <c r="R634" s="276">
        <v>0.01</v>
      </c>
      <c r="S634" s="276">
        <v>10</v>
      </c>
      <c r="T634" s="276">
        <v>0.01</v>
      </c>
      <c r="U634" s="276">
        <v>0.01</v>
      </c>
      <c r="V634" s="276" t="s">
        <v>2450</v>
      </c>
      <c r="W634" s="276" t="s">
        <v>2450</v>
      </c>
      <c r="X634" s="276" t="s">
        <v>2450</v>
      </c>
      <c r="Y634" s="276" t="s">
        <v>2450</v>
      </c>
      <c r="Z634" s="276" t="s">
        <v>2450</v>
      </c>
      <c r="AA634" s="276" t="s">
        <v>2450</v>
      </c>
      <c r="AB634" s="292" t="s">
        <v>2450</v>
      </c>
      <c r="AC634" s="278">
        <v>0.33333333333333331</v>
      </c>
      <c r="AD634" s="278">
        <v>0.75</v>
      </c>
      <c r="AE634" s="278">
        <v>0.6875</v>
      </c>
      <c r="AF634" s="278" t="s">
        <v>2453</v>
      </c>
      <c r="AG634" s="276" t="s">
        <v>2454</v>
      </c>
      <c r="AH634" s="276" t="s">
        <v>2450</v>
      </c>
      <c r="AI634" s="276" t="s">
        <v>2450</v>
      </c>
      <c r="AJ634" s="279" t="s">
        <v>2450</v>
      </c>
      <c r="AK634" s="280" t="s">
        <v>2455</v>
      </c>
    </row>
    <row r="635" spans="1:37" ht="12.75" customHeight="1" x14ac:dyDescent="0.25">
      <c r="A635" s="132"/>
      <c r="B635" s="290" t="s">
        <v>7763</v>
      </c>
      <c r="C635" s="276" t="s">
        <v>7764</v>
      </c>
      <c r="D635" s="276" t="s">
        <v>7765</v>
      </c>
      <c r="E635" s="276">
        <v>788</v>
      </c>
      <c r="F635" s="276" t="s">
        <v>7766</v>
      </c>
      <c r="G635" s="276" t="s">
        <v>7767</v>
      </c>
      <c r="H635" s="276" t="s">
        <v>7768</v>
      </c>
      <c r="I635" s="276" t="s">
        <v>2606</v>
      </c>
      <c r="J635" s="274" t="s">
        <v>2607</v>
      </c>
      <c r="K635" s="276" t="s">
        <v>7769</v>
      </c>
      <c r="L635" s="276" t="s">
        <v>7770</v>
      </c>
      <c r="M635" s="276" t="s">
        <v>7771</v>
      </c>
      <c r="N635" s="291" t="s">
        <v>7769</v>
      </c>
      <c r="O635" s="276" t="s">
        <v>2467</v>
      </c>
      <c r="P635" s="276" t="s">
        <v>2452</v>
      </c>
      <c r="Q635" s="276">
        <v>100</v>
      </c>
      <c r="R635" s="276">
        <v>1E-4</v>
      </c>
      <c r="S635" s="276">
        <f t="shared" ref="S635:S640" si="39">Q635*R635</f>
        <v>0.01</v>
      </c>
      <c r="T635" s="276">
        <v>1E-4</v>
      </c>
      <c r="U635" s="276">
        <v>1E-4</v>
      </c>
      <c r="V635" s="276" t="s">
        <v>2529</v>
      </c>
      <c r="W635" s="276">
        <v>1E-4</v>
      </c>
      <c r="X635" s="276">
        <v>100</v>
      </c>
      <c r="Y635" s="276">
        <v>0.01</v>
      </c>
      <c r="Z635" s="276">
        <v>1E-4</v>
      </c>
      <c r="AA635" s="276">
        <v>1E-4</v>
      </c>
      <c r="AB635" s="292" t="s">
        <v>2530</v>
      </c>
      <c r="AC635" s="278">
        <v>0.33333333333333331</v>
      </c>
      <c r="AD635" s="278">
        <v>0.75</v>
      </c>
      <c r="AE635" s="278">
        <v>0.6875</v>
      </c>
      <c r="AF635" s="278" t="s">
        <v>2453</v>
      </c>
      <c r="AG635" s="276" t="s">
        <v>2454</v>
      </c>
      <c r="AH635" s="276" t="s">
        <v>2470</v>
      </c>
      <c r="AI635" s="276" t="s">
        <v>2450</v>
      </c>
      <c r="AJ635" s="279" t="s">
        <v>2450</v>
      </c>
      <c r="AK635" s="280" t="s">
        <v>2611</v>
      </c>
    </row>
    <row r="636" spans="1:37" ht="12.75" customHeight="1" x14ac:dyDescent="0.25">
      <c r="A636" s="132"/>
      <c r="B636" s="275" t="s">
        <v>7772</v>
      </c>
      <c r="C636" s="276" t="s">
        <v>7773</v>
      </c>
      <c r="D636" s="276" t="s">
        <v>7774</v>
      </c>
      <c r="E636" s="276">
        <v>627</v>
      </c>
      <c r="F636" s="276" t="s">
        <v>7775</v>
      </c>
      <c r="G636" s="276" t="s">
        <v>7776</v>
      </c>
      <c r="H636" s="276" t="s">
        <v>7777</v>
      </c>
      <c r="I636" s="276" t="s">
        <v>2446</v>
      </c>
      <c r="J636" s="274" t="s">
        <v>2447</v>
      </c>
      <c r="K636" s="276" t="s">
        <v>7778</v>
      </c>
      <c r="L636" s="276" t="s">
        <v>7779</v>
      </c>
      <c r="M636" s="276" t="s">
        <v>2450</v>
      </c>
      <c r="N636" s="276" t="s">
        <v>2450</v>
      </c>
      <c r="O636" s="276" t="s">
        <v>2451</v>
      </c>
      <c r="P636" s="276" t="s">
        <v>2452</v>
      </c>
      <c r="Q636" s="277">
        <v>1000</v>
      </c>
      <c r="R636" s="276">
        <v>0.01</v>
      </c>
      <c r="S636" s="276">
        <f t="shared" si="39"/>
        <v>10</v>
      </c>
      <c r="T636" s="276">
        <v>0.01</v>
      </c>
      <c r="U636" s="276">
        <v>0.01</v>
      </c>
      <c r="V636" s="276" t="s">
        <v>2450</v>
      </c>
      <c r="W636" s="276" t="s">
        <v>2450</v>
      </c>
      <c r="X636" s="276" t="s">
        <v>2450</v>
      </c>
      <c r="Y636" s="276" t="s">
        <v>2450</v>
      </c>
      <c r="Z636" s="276" t="s">
        <v>2450</v>
      </c>
      <c r="AA636" s="276" t="s">
        <v>2450</v>
      </c>
      <c r="AB636" s="276" t="s">
        <v>2450</v>
      </c>
      <c r="AC636" s="278">
        <v>0.33333333333333331</v>
      </c>
      <c r="AD636" s="278">
        <v>0.75</v>
      </c>
      <c r="AE636" s="278">
        <v>0.6875</v>
      </c>
      <c r="AF636" s="278" t="s">
        <v>2453</v>
      </c>
      <c r="AG636" s="276" t="s">
        <v>2454</v>
      </c>
      <c r="AH636" s="276" t="s">
        <v>2450</v>
      </c>
      <c r="AI636" s="276" t="s">
        <v>2450</v>
      </c>
      <c r="AJ636" s="279" t="s">
        <v>2450</v>
      </c>
      <c r="AK636" s="280" t="s">
        <v>2455</v>
      </c>
    </row>
    <row r="637" spans="1:37" ht="12.75" customHeight="1" x14ac:dyDescent="0.25">
      <c r="A637" s="132"/>
      <c r="B637" s="275" t="s">
        <v>7780</v>
      </c>
      <c r="C637" s="276" t="s">
        <v>7781</v>
      </c>
      <c r="D637" s="276" t="s">
        <v>7782</v>
      </c>
      <c r="E637" s="276">
        <v>627</v>
      </c>
      <c r="F637" s="276" t="s">
        <v>7783</v>
      </c>
      <c r="G637" s="276" t="s">
        <v>7784</v>
      </c>
      <c r="H637" s="276" t="s">
        <v>7785</v>
      </c>
      <c r="I637" s="276" t="s">
        <v>2446</v>
      </c>
      <c r="J637" s="274" t="s">
        <v>2447</v>
      </c>
      <c r="K637" s="276" t="s">
        <v>7786</v>
      </c>
      <c r="L637" s="276" t="s">
        <v>7787</v>
      </c>
      <c r="M637" s="276" t="s">
        <v>2450</v>
      </c>
      <c r="N637" s="276" t="s">
        <v>2450</v>
      </c>
      <c r="O637" s="276" t="s">
        <v>2451</v>
      </c>
      <c r="P637" s="276" t="s">
        <v>2452</v>
      </c>
      <c r="Q637" s="277">
        <v>1000</v>
      </c>
      <c r="R637" s="276">
        <v>0.01</v>
      </c>
      <c r="S637" s="276">
        <f t="shared" si="39"/>
        <v>10</v>
      </c>
      <c r="T637" s="276">
        <v>0.01</v>
      </c>
      <c r="U637" s="276">
        <v>0.01</v>
      </c>
      <c r="V637" s="276" t="s">
        <v>2450</v>
      </c>
      <c r="W637" s="276" t="s">
        <v>2450</v>
      </c>
      <c r="X637" s="276" t="s">
        <v>2450</v>
      </c>
      <c r="Y637" s="276" t="s">
        <v>2450</v>
      </c>
      <c r="Z637" s="276" t="s">
        <v>2450</v>
      </c>
      <c r="AA637" s="276" t="s">
        <v>2450</v>
      </c>
      <c r="AB637" s="276" t="s">
        <v>2450</v>
      </c>
      <c r="AC637" s="278">
        <v>0.33333333333333331</v>
      </c>
      <c r="AD637" s="278">
        <v>0.75</v>
      </c>
      <c r="AE637" s="278">
        <v>0.6875</v>
      </c>
      <c r="AF637" s="278" t="s">
        <v>2453</v>
      </c>
      <c r="AG637" s="276" t="s">
        <v>2454</v>
      </c>
      <c r="AH637" s="276" t="s">
        <v>2450</v>
      </c>
      <c r="AI637" s="276" t="s">
        <v>2450</v>
      </c>
      <c r="AJ637" s="279" t="s">
        <v>2450</v>
      </c>
      <c r="AK637" s="280" t="s">
        <v>2455</v>
      </c>
    </row>
    <row r="638" spans="1:37" ht="12.75" customHeight="1" x14ac:dyDescent="0.25">
      <c r="A638" s="132"/>
      <c r="B638" s="275" t="s">
        <v>7788</v>
      </c>
      <c r="C638" s="276" t="s">
        <v>7789</v>
      </c>
      <c r="D638" s="276" t="s">
        <v>7790</v>
      </c>
      <c r="E638" s="276">
        <v>1878</v>
      </c>
      <c r="F638" s="276" t="s">
        <v>7791</v>
      </c>
      <c r="G638" s="276" t="s">
        <v>7792</v>
      </c>
      <c r="H638" s="276" t="s">
        <v>7793</v>
      </c>
      <c r="I638" s="276" t="s">
        <v>2698</v>
      </c>
      <c r="J638" s="274" t="s">
        <v>2699</v>
      </c>
      <c r="K638" s="276" t="s">
        <v>7794</v>
      </c>
      <c r="L638" s="276" t="s">
        <v>7795</v>
      </c>
      <c r="M638" s="276" t="s">
        <v>7796</v>
      </c>
      <c r="N638" s="276" t="s">
        <v>2450</v>
      </c>
      <c r="O638" s="276" t="s">
        <v>2703</v>
      </c>
      <c r="P638" s="276" t="s">
        <v>2452</v>
      </c>
      <c r="Q638" s="276">
        <v>100</v>
      </c>
      <c r="R638" s="276">
        <v>0.01</v>
      </c>
      <c r="S638" s="276">
        <f t="shared" si="39"/>
        <v>1</v>
      </c>
      <c r="T638" s="276">
        <v>0.01</v>
      </c>
      <c r="U638" s="276">
        <v>0.01</v>
      </c>
      <c r="V638" s="276" t="s">
        <v>2450</v>
      </c>
      <c r="W638" s="276" t="s">
        <v>2450</v>
      </c>
      <c r="X638" s="276" t="s">
        <v>2450</v>
      </c>
      <c r="Y638" s="276" t="s">
        <v>2450</v>
      </c>
      <c r="Z638" s="276" t="s">
        <v>2450</v>
      </c>
      <c r="AA638" s="276" t="s">
        <v>2450</v>
      </c>
      <c r="AB638" s="276" t="s">
        <v>2450</v>
      </c>
      <c r="AC638" s="278">
        <v>0.33333333333333331</v>
      </c>
      <c r="AD638" s="278">
        <v>0.75</v>
      </c>
      <c r="AE638" s="278">
        <v>0.64583333333333337</v>
      </c>
      <c r="AF638" s="278" t="s">
        <v>2453</v>
      </c>
      <c r="AG638" s="276" t="s">
        <v>2454</v>
      </c>
      <c r="AH638" s="276" t="s">
        <v>2470</v>
      </c>
      <c r="AI638" s="276" t="s">
        <v>2450</v>
      </c>
      <c r="AJ638" s="279" t="s">
        <v>2450</v>
      </c>
      <c r="AK638" s="280" t="s">
        <v>2704</v>
      </c>
    </row>
    <row r="639" spans="1:37" ht="12.75" customHeight="1" x14ac:dyDescent="0.25">
      <c r="A639" s="132"/>
      <c r="B639" s="275" t="s">
        <v>7797</v>
      </c>
      <c r="C639" s="276" t="s">
        <v>7798</v>
      </c>
      <c r="D639" s="276" t="s">
        <v>7799</v>
      </c>
      <c r="E639" s="276">
        <v>725</v>
      </c>
      <c r="F639" s="276" t="s">
        <v>7800</v>
      </c>
      <c r="G639" s="276" t="s">
        <v>7801</v>
      </c>
      <c r="H639" s="276" t="s">
        <v>7802</v>
      </c>
      <c r="I639" s="276" t="s">
        <v>3565</v>
      </c>
      <c r="J639" s="274" t="s">
        <v>3566</v>
      </c>
      <c r="K639" s="276" t="s">
        <v>7803</v>
      </c>
      <c r="L639" s="276" t="s">
        <v>7804</v>
      </c>
      <c r="M639" s="276" t="s">
        <v>7805</v>
      </c>
      <c r="N639" s="276" t="s">
        <v>2450</v>
      </c>
      <c r="O639" s="276" t="s">
        <v>2467</v>
      </c>
      <c r="P639" s="276" t="s">
        <v>2452</v>
      </c>
      <c r="Q639" s="276">
        <v>100</v>
      </c>
      <c r="R639" s="276">
        <v>1E-4</v>
      </c>
      <c r="S639" s="276">
        <f t="shared" si="39"/>
        <v>0.01</v>
      </c>
      <c r="T639" s="276">
        <v>1E-4</v>
      </c>
      <c r="U639" s="276">
        <v>1E-4</v>
      </c>
      <c r="V639" s="276" t="s">
        <v>2450</v>
      </c>
      <c r="W639" s="276" t="s">
        <v>2450</v>
      </c>
      <c r="X639" s="276" t="s">
        <v>2450</v>
      </c>
      <c r="Y639" s="276" t="s">
        <v>2450</v>
      </c>
      <c r="Z639" s="276" t="s">
        <v>2450</v>
      </c>
      <c r="AA639" s="276" t="s">
        <v>2450</v>
      </c>
      <c r="AB639" s="276" t="s">
        <v>2450</v>
      </c>
      <c r="AC639" s="278">
        <v>0.33333333333333331</v>
      </c>
      <c r="AD639" s="278">
        <v>0.75</v>
      </c>
      <c r="AE639" s="278">
        <v>0.6875</v>
      </c>
      <c r="AF639" s="278" t="s">
        <v>2453</v>
      </c>
      <c r="AG639" s="276" t="s">
        <v>2454</v>
      </c>
      <c r="AH639" s="276" t="s">
        <v>2470</v>
      </c>
      <c r="AI639" s="276" t="s">
        <v>2450</v>
      </c>
      <c r="AJ639" s="279" t="s">
        <v>2450</v>
      </c>
      <c r="AK639" s="280" t="s">
        <v>3570</v>
      </c>
    </row>
    <row r="640" spans="1:37" ht="12.75" customHeight="1" x14ac:dyDescent="0.25">
      <c r="A640" s="132"/>
      <c r="B640" s="332" t="s">
        <v>2105</v>
      </c>
      <c r="C640" s="333" t="s">
        <v>7806</v>
      </c>
      <c r="D640" s="333" t="s">
        <v>7807</v>
      </c>
      <c r="E640" s="333">
        <v>257</v>
      </c>
      <c r="F640" s="333" t="s">
        <v>7808</v>
      </c>
      <c r="G640" s="333" t="s">
        <v>7809</v>
      </c>
      <c r="H640" s="333" t="s">
        <v>7810</v>
      </c>
      <c r="I640" s="333" t="s">
        <v>2478</v>
      </c>
      <c r="J640" s="334" t="s">
        <v>2479</v>
      </c>
      <c r="K640" s="333" t="s">
        <v>7811</v>
      </c>
      <c r="L640" s="333" t="s">
        <v>7812</v>
      </c>
      <c r="M640" s="333" t="s">
        <v>7813</v>
      </c>
      <c r="N640" s="333" t="s">
        <v>2450</v>
      </c>
      <c r="O640" s="333" t="s">
        <v>2483</v>
      </c>
      <c r="P640" s="333" t="s">
        <v>2452</v>
      </c>
      <c r="Q640" s="333">
        <v>100</v>
      </c>
      <c r="R640" s="333">
        <v>1E-3</v>
      </c>
      <c r="S640" s="333">
        <f t="shared" si="39"/>
        <v>0.1</v>
      </c>
      <c r="T640" s="333">
        <v>1E-3</v>
      </c>
      <c r="U640" s="333">
        <v>1E-3</v>
      </c>
      <c r="V640" s="333" t="s">
        <v>2450</v>
      </c>
      <c r="W640" s="333" t="s">
        <v>2450</v>
      </c>
      <c r="X640" s="333" t="s">
        <v>2450</v>
      </c>
      <c r="Y640" s="333" t="s">
        <v>2450</v>
      </c>
      <c r="Z640" s="333" t="s">
        <v>2450</v>
      </c>
      <c r="AA640" s="333" t="s">
        <v>2450</v>
      </c>
      <c r="AB640" s="333" t="s">
        <v>2450</v>
      </c>
      <c r="AC640" s="335">
        <v>0.33333333333333331</v>
      </c>
      <c r="AD640" s="335">
        <v>0.75</v>
      </c>
      <c r="AE640" s="335">
        <v>0.6875</v>
      </c>
      <c r="AF640" s="335" t="s">
        <v>2453</v>
      </c>
      <c r="AG640" s="333" t="s">
        <v>2454</v>
      </c>
      <c r="AH640" s="333" t="s">
        <v>2470</v>
      </c>
      <c r="AI640" s="333" t="s">
        <v>2450</v>
      </c>
      <c r="AJ640" s="336" t="s">
        <v>2450</v>
      </c>
      <c r="AK640" s="337" t="s">
        <v>2484</v>
      </c>
    </row>
    <row r="641" spans="1:40" s="171" customFormat="1" x14ac:dyDescent="0.25">
      <c r="A641" s="167"/>
      <c r="B641" s="136"/>
      <c r="C641" s="140"/>
      <c r="D641" s="140"/>
      <c r="E641" s="140"/>
      <c r="F641" s="140"/>
      <c r="G641" s="140"/>
      <c r="H641" s="140"/>
      <c r="I641" s="140"/>
      <c r="J641" s="174"/>
      <c r="K641" s="140"/>
      <c r="L641" s="140"/>
      <c r="M641" s="140"/>
      <c r="N641" s="140"/>
      <c r="O641" s="140"/>
      <c r="P641" s="140"/>
      <c r="Q641" s="140"/>
      <c r="R641" s="140"/>
      <c r="S641" s="140"/>
      <c r="T641" s="140"/>
      <c r="U641" s="140"/>
      <c r="V641" s="140"/>
      <c r="W641" s="140"/>
      <c r="X641" s="140"/>
      <c r="Y641" s="140"/>
      <c r="Z641" s="140"/>
      <c r="AA641" s="140"/>
      <c r="AB641" s="140"/>
      <c r="AC641" s="175"/>
      <c r="AD641" s="175"/>
      <c r="AE641" s="175"/>
      <c r="AF641" s="175"/>
      <c r="AG641" s="140"/>
      <c r="AH641" s="140"/>
      <c r="AI641" s="140"/>
      <c r="AJ641" s="140"/>
      <c r="AK641" s="140"/>
      <c r="AL641" s="136"/>
      <c r="AM641" s="136"/>
      <c r="AN641" s="139"/>
    </row>
    <row r="642" spans="1:40" ht="20.25" customHeight="1" x14ac:dyDescent="0.25">
      <c r="B642" s="514" t="s">
        <v>7814</v>
      </c>
      <c r="C642" s="514"/>
      <c r="D642" s="514"/>
      <c r="E642" s="514"/>
      <c r="F642" s="514"/>
      <c r="G642" s="514"/>
      <c r="H642" s="514"/>
      <c r="I642" s="514"/>
    </row>
    <row r="643" spans="1:40" ht="21" customHeight="1" x14ac:dyDescent="0.25">
      <c r="B643" s="514" t="s">
        <v>7815</v>
      </c>
      <c r="C643" s="514"/>
      <c r="D643" s="514"/>
      <c r="E643" s="514"/>
      <c r="F643" s="514"/>
      <c r="G643" s="514"/>
      <c r="H643" s="514"/>
      <c r="I643" s="514"/>
    </row>
    <row r="644" spans="1:40" ht="21.75" customHeight="1" x14ac:dyDescent="0.25">
      <c r="B644" s="514" t="s">
        <v>7816</v>
      </c>
      <c r="C644" s="514"/>
      <c r="D644" s="514"/>
      <c r="E644" s="514"/>
      <c r="F644" s="514"/>
      <c r="G644" s="514"/>
      <c r="H644" s="514"/>
      <c r="I644" s="514"/>
    </row>
    <row r="645" spans="1:40" ht="21" customHeight="1" x14ac:dyDescent="0.25"/>
    <row r="646" spans="1:40" x14ac:dyDescent="0.25"/>
    <row r="647" spans="1:40" x14ac:dyDescent="0.25"/>
    <row r="648" spans="1:40" x14ac:dyDescent="0.25"/>
    <row r="649" spans="1:40" x14ac:dyDescent="0.25"/>
    <row r="650" spans="1:40" x14ac:dyDescent="0.25"/>
    <row r="651" spans="1:40" x14ac:dyDescent="0.25"/>
    <row r="652" spans="1:40" x14ac:dyDescent="0.25"/>
    <row r="653" spans="1:40" x14ac:dyDescent="0.25"/>
    <row r="654" spans="1:40" x14ac:dyDescent="0.25"/>
    <row r="655" spans="1:40" x14ac:dyDescent="0.25">
      <c r="I655" s="135" t="s">
        <v>7817</v>
      </c>
    </row>
    <row r="656" spans="1:40" x14ac:dyDescent="0.25"/>
    <row r="657" spans="3:3" x14ac:dyDescent="0.25"/>
    <row r="658" spans="3:3" x14ac:dyDescent="0.25"/>
    <row r="659" spans="3:3" x14ac:dyDescent="0.25"/>
    <row r="660" spans="3:3" x14ac:dyDescent="0.25"/>
    <row r="661" spans="3:3" x14ac:dyDescent="0.25"/>
    <row r="662" spans="3:3" x14ac:dyDescent="0.25"/>
    <row r="663" spans="3:3" x14ac:dyDescent="0.25"/>
    <row r="664" spans="3:3" x14ac:dyDescent="0.25"/>
    <row r="665" spans="3:3" x14ac:dyDescent="0.25"/>
    <row r="666" spans="3:3" x14ac:dyDescent="0.25"/>
    <row r="667" spans="3:3" x14ac:dyDescent="0.25"/>
    <row r="668" spans="3:3" x14ac:dyDescent="0.25"/>
    <row r="669" spans="3:3" x14ac:dyDescent="0.25"/>
    <row r="670" spans="3:3" x14ac:dyDescent="0.25"/>
    <row r="671" spans="3:3" x14ac:dyDescent="0.25">
      <c r="C671" s="133" t="s">
        <v>7818</v>
      </c>
    </row>
    <row r="672" spans="3:3"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sheetData>
  <autoFilter ref="B6:AK640" xr:uid="{28E3BEB0-3BD9-4D3F-8E44-CFAEBEB26356}"/>
  <mergeCells count="13">
    <mergeCell ref="B2:N2"/>
    <mergeCell ref="O2:S2"/>
    <mergeCell ref="O3:S3"/>
    <mergeCell ref="L4:N4"/>
    <mergeCell ref="Q4:V5"/>
    <mergeCell ref="B644:I644"/>
    <mergeCell ref="AC4:AF5"/>
    <mergeCell ref="AG4:AH5"/>
    <mergeCell ref="B5:K5"/>
    <mergeCell ref="L5:M5"/>
    <mergeCell ref="B642:I642"/>
    <mergeCell ref="B643:I643"/>
    <mergeCell ref="W4:AB5"/>
  </mergeCells>
  <dataValidations disablePrompts="1" count="1">
    <dataValidation type="textLength" operator="lessThanOrEqual" allowBlank="1" showInputMessage="1" showErrorMessage="1" sqref="K57:K58 K410:K412 K414 K438 K408 K134 K107:K114" xr:uid="{21AD59F8-4D14-4E65-9476-8D5A7184F2C0}">
      <formula1>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42FE-F924-4210-AC39-3E78AD9F326B}">
  <sheetPr codeName="Sheet6">
    <tabColor theme="3" tint="0.749992370372631"/>
  </sheetPr>
  <dimension ref="A1:AY1797"/>
  <sheetViews>
    <sheetView showGridLines="0" topLeftCell="B1" workbookViewId="0">
      <pane ySplit="6" topLeftCell="A7" activePane="bottomLeft" state="frozen"/>
      <selection pane="bottomLeft" activeCell="B7" sqref="B7"/>
    </sheetView>
  </sheetViews>
  <sheetFormatPr defaultColWidth="0" defaultRowHeight="15" zeroHeight="1" x14ac:dyDescent="0.25"/>
  <cols>
    <col min="1" max="1" width="2.140625" style="135" customWidth="1"/>
    <col min="2" max="2" width="39.42578125" style="135" bestFit="1" customWidth="1"/>
    <col min="3" max="6" width="16.85546875" style="133" customWidth="1"/>
    <col min="7" max="8" width="11.85546875" style="135" customWidth="1"/>
    <col min="9" max="9" width="29.85546875" style="135" customWidth="1"/>
    <col min="10" max="10" width="13.140625" style="135" customWidth="1"/>
    <col min="11" max="13" width="10.85546875" style="135" customWidth="1"/>
    <col min="14" max="14" width="17.140625" style="135" customWidth="1"/>
    <col min="15" max="17" width="10.85546875" style="135" customWidth="1"/>
    <col min="18" max="21" width="10.85546875" style="133" customWidth="1"/>
    <col min="22" max="22" width="10.85546875" style="135" customWidth="1"/>
    <col min="23" max="27" width="10.85546875" style="133" customWidth="1"/>
    <col min="28" max="28" width="27.85546875" style="133" customWidth="1"/>
    <col min="29" max="30" width="10.85546875" style="135" customWidth="1"/>
    <col min="31" max="31" width="14.140625" style="135" customWidth="1"/>
    <col min="32" max="32" width="20" style="135" bestFit="1" customWidth="1"/>
    <col min="33" max="33" width="13" style="135" customWidth="1"/>
    <col min="34" max="34" width="10.85546875" style="135" customWidth="1"/>
    <col min="35" max="35" width="17.85546875" style="133" bestFit="1" customWidth="1"/>
    <col min="36" max="36" width="7.85546875" style="133" customWidth="1"/>
    <col min="37" max="37" width="16.85546875" style="135" bestFit="1" customWidth="1"/>
    <col min="38" max="38" width="9.140625" style="135" customWidth="1"/>
    <col min="39" max="16384" width="0" style="135" hidden="1"/>
  </cols>
  <sheetData>
    <row r="1" spans="1:51" customFormat="1" ht="6" customHeight="1" x14ac:dyDescent="0.25">
      <c r="A1" s="126"/>
      <c r="B1" s="127"/>
      <c r="C1" s="128"/>
      <c r="D1" s="128"/>
      <c r="E1" s="128"/>
      <c r="F1" s="128"/>
      <c r="G1" s="126"/>
      <c r="H1" s="126"/>
      <c r="I1" s="126"/>
      <c r="J1" s="126"/>
      <c r="K1" s="126"/>
      <c r="L1" s="126"/>
      <c r="M1" s="129"/>
      <c r="N1" s="126"/>
      <c r="O1" s="126"/>
      <c r="P1" s="126"/>
      <c r="Q1" s="126"/>
      <c r="R1" s="128"/>
      <c r="S1" s="128"/>
      <c r="T1" s="128"/>
      <c r="U1" s="128"/>
      <c r="V1" s="126"/>
      <c r="W1" s="128"/>
      <c r="X1" s="128"/>
      <c r="Y1" s="128"/>
      <c r="Z1" s="128"/>
      <c r="AA1" s="128"/>
      <c r="AB1" s="128"/>
      <c r="AC1" s="126"/>
      <c r="AD1" s="126"/>
      <c r="AE1" s="126"/>
      <c r="AF1" s="126"/>
      <c r="AG1" s="126"/>
      <c r="AH1" s="126"/>
      <c r="AI1" s="128"/>
      <c r="AJ1" s="128"/>
      <c r="AX1" s="130"/>
      <c r="AY1" s="131"/>
    </row>
    <row r="2" spans="1:51" ht="26.25" x14ac:dyDescent="0.4">
      <c r="A2" s="132"/>
      <c r="B2" s="536" t="str">
        <f>"Mini Single Stock Futures list (as of "&amp;TEXT('Single Stock Futures'!B1,"dd mmmm yyyy")&amp;")"</f>
        <v>Mini Single Stock Futures list (as of 10 December 2025)</v>
      </c>
      <c r="C2" s="537"/>
      <c r="D2" s="537"/>
      <c r="E2" s="537"/>
      <c r="F2" s="537"/>
      <c r="G2" s="536"/>
      <c r="H2" s="536"/>
      <c r="I2" s="536"/>
      <c r="J2" s="536"/>
      <c r="K2" s="536"/>
      <c r="L2" s="536"/>
      <c r="M2" s="536"/>
      <c r="N2" s="536"/>
      <c r="O2" s="538" t="s">
        <v>2398</v>
      </c>
      <c r="P2" s="538"/>
      <c r="Q2" s="538"/>
      <c r="R2" s="538"/>
      <c r="S2" s="538"/>
      <c r="T2" s="243" t="s">
        <v>11214</v>
      </c>
      <c r="V2" s="132"/>
      <c r="W2" s="134"/>
      <c r="X2" s="134"/>
      <c r="Y2" s="134"/>
      <c r="Z2" s="134"/>
      <c r="AA2" s="134"/>
      <c r="AB2" s="134"/>
      <c r="AC2" s="132"/>
      <c r="AD2" s="132"/>
      <c r="AE2" s="132"/>
      <c r="AF2" s="132"/>
      <c r="AG2" s="132"/>
      <c r="AH2" s="132"/>
      <c r="AI2" s="134"/>
      <c r="AJ2" s="134"/>
    </row>
    <row r="3" spans="1:51" s="141" customFormat="1" ht="12.75" x14ac:dyDescent="0.2">
      <c r="A3" s="136"/>
      <c r="B3" s="137" t="s">
        <v>2399</v>
      </c>
      <c r="C3" s="138" t="s">
        <v>11216</v>
      </c>
      <c r="D3" s="138"/>
      <c r="E3" s="138"/>
      <c r="F3" s="138"/>
      <c r="G3" s="138"/>
      <c r="H3" s="136"/>
      <c r="I3" s="136"/>
      <c r="J3" s="139"/>
      <c r="K3" s="136"/>
      <c r="L3" s="136"/>
      <c r="M3" s="136"/>
      <c r="N3" s="136"/>
      <c r="O3" s="538" t="s">
        <v>2400</v>
      </c>
      <c r="P3" s="538"/>
      <c r="Q3" s="538"/>
      <c r="R3" s="538"/>
      <c r="S3" s="538"/>
      <c r="T3" s="243" t="s">
        <v>11215</v>
      </c>
      <c r="U3" s="140"/>
      <c r="V3" s="136"/>
      <c r="W3" s="140"/>
      <c r="X3" s="140"/>
      <c r="Y3" s="140"/>
      <c r="Z3" s="140"/>
      <c r="AA3" s="140"/>
      <c r="AB3" s="140"/>
      <c r="AC3" s="136"/>
      <c r="AD3" s="136"/>
      <c r="AE3" s="136"/>
      <c r="AF3" s="136"/>
      <c r="AG3" s="136"/>
      <c r="AH3" s="136"/>
      <c r="AI3" s="140"/>
      <c r="AJ3" s="140"/>
    </row>
    <row r="4" spans="1:51" s="148" customFormat="1" ht="15.75" customHeight="1" x14ac:dyDescent="0.2">
      <c r="A4" s="136"/>
      <c r="B4" s="142"/>
      <c r="C4" s="143"/>
      <c r="D4" s="143"/>
      <c r="E4" s="143"/>
      <c r="F4" s="143"/>
      <c r="G4" s="144"/>
      <c r="H4" s="145"/>
      <c r="I4" s="145"/>
      <c r="J4" s="145"/>
      <c r="K4" s="145"/>
      <c r="L4" s="539" t="s">
        <v>2401</v>
      </c>
      <c r="M4" s="540"/>
      <c r="N4" s="540"/>
      <c r="O4" s="146"/>
      <c r="P4" s="147"/>
      <c r="Q4" s="541" t="s">
        <v>2402</v>
      </c>
      <c r="R4" s="541"/>
      <c r="S4" s="541"/>
      <c r="T4" s="541"/>
      <c r="U4" s="541"/>
      <c r="V4" s="542"/>
      <c r="W4" s="530" t="s">
        <v>2403</v>
      </c>
      <c r="X4" s="531"/>
      <c r="Y4" s="531"/>
      <c r="Z4" s="531"/>
      <c r="AA4" s="531"/>
      <c r="AB4" s="532"/>
      <c r="AC4" s="515" t="s">
        <v>2404</v>
      </c>
      <c r="AD4" s="516"/>
      <c r="AE4" s="516"/>
      <c r="AF4" s="517"/>
      <c r="AG4" s="521" t="s">
        <v>2405</v>
      </c>
      <c r="AH4" s="522"/>
      <c r="AI4" s="145"/>
      <c r="AJ4" s="145"/>
    </row>
    <row r="5" spans="1:51" s="148" customFormat="1" ht="11.25" x14ac:dyDescent="0.2">
      <c r="A5" s="136"/>
      <c r="B5" s="525" t="s">
        <v>2406</v>
      </c>
      <c r="C5" s="526"/>
      <c r="D5" s="526"/>
      <c r="E5" s="526"/>
      <c r="F5" s="526"/>
      <c r="G5" s="526"/>
      <c r="H5" s="526"/>
      <c r="I5" s="526"/>
      <c r="J5" s="526"/>
      <c r="K5" s="527"/>
      <c r="L5" s="528" t="s">
        <v>2407</v>
      </c>
      <c r="M5" s="529"/>
      <c r="N5" s="150" t="s">
        <v>2408</v>
      </c>
      <c r="O5" s="149"/>
      <c r="P5" s="151"/>
      <c r="Q5" s="543"/>
      <c r="R5" s="543"/>
      <c r="S5" s="543"/>
      <c r="T5" s="543"/>
      <c r="U5" s="543"/>
      <c r="V5" s="544"/>
      <c r="W5" s="533"/>
      <c r="X5" s="534"/>
      <c r="Y5" s="534"/>
      <c r="Z5" s="534"/>
      <c r="AA5" s="534"/>
      <c r="AB5" s="535"/>
      <c r="AC5" s="518"/>
      <c r="AD5" s="519"/>
      <c r="AE5" s="519"/>
      <c r="AF5" s="520"/>
      <c r="AG5" s="523"/>
      <c r="AH5" s="524"/>
      <c r="AI5" s="145"/>
      <c r="AJ5" s="145"/>
    </row>
    <row r="6" spans="1:51" s="148" customFormat="1" ht="45" x14ac:dyDescent="0.2">
      <c r="A6" s="136"/>
      <c r="B6" s="152" t="s">
        <v>2409</v>
      </c>
      <c r="C6" s="152" t="s">
        <v>2410</v>
      </c>
      <c r="D6" s="153" t="s">
        <v>2411</v>
      </c>
      <c r="E6" s="153" t="s">
        <v>2412</v>
      </c>
      <c r="F6" s="153" t="s">
        <v>2413</v>
      </c>
      <c r="G6" s="152" t="s">
        <v>2414</v>
      </c>
      <c r="H6" s="152" t="s">
        <v>2415</v>
      </c>
      <c r="I6" s="152" t="s">
        <v>2416</v>
      </c>
      <c r="J6" s="152" t="s">
        <v>2417</v>
      </c>
      <c r="K6" s="152" t="s">
        <v>2418</v>
      </c>
      <c r="L6" s="154" t="s">
        <v>2419</v>
      </c>
      <c r="M6" s="154" t="s">
        <v>2420</v>
      </c>
      <c r="N6" s="155" t="s">
        <v>2421</v>
      </c>
      <c r="O6" s="152" t="s">
        <v>2422</v>
      </c>
      <c r="P6" s="152" t="s">
        <v>2423</v>
      </c>
      <c r="Q6" s="154" t="s">
        <v>2424</v>
      </c>
      <c r="R6" s="154" t="s">
        <v>2425</v>
      </c>
      <c r="S6" s="154" t="s">
        <v>2426</v>
      </c>
      <c r="T6" s="154" t="s">
        <v>2427</v>
      </c>
      <c r="U6" s="154" t="s">
        <v>2428</v>
      </c>
      <c r="V6" s="154" t="s">
        <v>2429</v>
      </c>
      <c r="W6" s="156" t="s">
        <v>2425</v>
      </c>
      <c r="X6" s="157" t="s">
        <v>2430</v>
      </c>
      <c r="Y6" s="156" t="s">
        <v>2426</v>
      </c>
      <c r="Z6" s="156" t="s">
        <v>2427</v>
      </c>
      <c r="AA6" s="156" t="s">
        <v>2428</v>
      </c>
      <c r="AB6" s="156" t="s">
        <v>2431</v>
      </c>
      <c r="AC6" s="158" t="s">
        <v>2432</v>
      </c>
      <c r="AD6" s="158" t="s">
        <v>2433</v>
      </c>
      <c r="AE6" s="158" t="s">
        <v>2434</v>
      </c>
      <c r="AF6" s="158" t="s">
        <v>2431</v>
      </c>
      <c r="AG6" s="159" t="s">
        <v>2435</v>
      </c>
      <c r="AH6" s="159" t="s">
        <v>2436</v>
      </c>
      <c r="AI6" s="160" t="s">
        <v>2437</v>
      </c>
      <c r="AJ6" s="160" t="s">
        <v>2438</v>
      </c>
      <c r="AK6" s="158" t="s">
        <v>2439</v>
      </c>
    </row>
    <row r="7" spans="1:51" s="260" customFormat="1" ht="12.75" customHeight="1" x14ac:dyDescent="0.25">
      <c r="A7" s="259"/>
      <c r="B7" s="314" t="s">
        <v>11459</v>
      </c>
      <c r="C7" s="289" t="s">
        <v>11478</v>
      </c>
      <c r="D7" s="289" t="s">
        <v>11521</v>
      </c>
      <c r="E7" s="289">
        <v>564</v>
      </c>
      <c r="F7" s="289" t="s">
        <v>11521</v>
      </c>
      <c r="G7" s="289" t="s">
        <v>11498</v>
      </c>
      <c r="H7" s="289" t="s">
        <v>11786</v>
      </c>
      <c r="I7" s="289" t="s">
        <v>11518</v>
      </c>
      <c r="J7" s="295" t="s">
        <v>11520</v>
      </c>
      <c r="K7" s="289" t="s">
        <v>11542</v>
      </c>
      <c r="L7" s="282" t="s">
        <v>11623</v>
      </c>
      <c r="M7" s="282" t="s">
        <v>11622</v>
      </c>
      <c r="N7" s="282" t="s">
        <v>2450</v>
      </c>
      <c r="O7" s="282" t="s">
        <v>10977</v>
      </c>
      <c r="P7" s="282" t="s">
        <v>2468</v>
      </c>
      <c r="Q7" s="284">
        <v>10</v>
      </c>
      <c r="R7" s="282">
        <v>1E-3</v>
      </c>
      <c r="S7" s="282">
        <f t="shared" ref="S7:S26" si="0">Q7*R7</f>
        <v>0.01</v>
      </c>
      <c r="T7" s="282">
        <v>1E-3</v>
      </c>
      <c r="U7" s="282">
        <v>1E-3</v>
      </c>
      <c r="V7" s="282" t="s">
        <v>2450</v>
      </c>
      <c r="W7" s="282" t="s">
        <v>2450</v>
      </c>
      <c r="X7" s="282" t="s">
        <v>2450</v>
      </c>
      <c r="Y7" s="282" t="s">
        <v>2450</v>
      </c>
      <c r="Z7" s="282" t="s">
        <v>2450</v>
      </c>
      <c r="AA7" s="282" t="s">
        <v>2450</v>
      </c>
      <c r="AB7" s="282" t="s">
        <v>2450</v>
      </c>
      <c r="AC7" s="285">
        <v>0.33333333333333331</v>
      </c>
      <c r="AD7" s="285">
        <v>0.75</v>
      </c>
      <c r="AE7" s="285">
        <v>0.60416666666666663</v>
      </c>
      <c r="AF7" s="285" t="s">
        <v>2453</v>
      </c>
      <c r="AG7" s="282" t="s">
        <v>2454</v>
      </c>
      <c r="AH7" s="282" t="s">
        <v>2454</v>
      </c>
      <c r="AI7" s="282" t="s">
        <v>2450</v>
      </c>
      <c r="AJ7" s="286" t="s">
        <v>2450</v>
      </c>
      <c r="AK7" s="287" t="s">
        <v>11849</v>
      </c>
    </row>
    <row r="8" spans="1:51" s="260" customFormat="1" ht="12.75" customHeight="1" x14ac:dyDescent="0.25">
      <c r="A8" s="259"/>
      <c r="B8" s="314" t="s">
        <v>11460</v>
      </c>
      <c r="C8" s="289" t="s">
        <v>11479</v>
      </c>
      <c r="D8" s="289" t="s">
        <v>11522</v>
      </c>
      <c r="E8" s="289">
        <v>564</v>
      </c>
      <c r="F8" s="289" t="s">
        <v>11522</v>
      </c>
      <c r="G8" s="289" t="s">
        <v>11499</v>
      </c>
      <c r="H8" s="289" t="s">
        <v>11787</v>
      </c>
      <c r="I8" s="289" t="s">
        <v>11518</v>
      </c>
      <c r="J8" s="295" t="s">
        <v>11520</v>
      </c>
      <c r="K8" s="289" t="s">
        <v>11543</v>
      </c>
      <c r="L8" s="276" t="s">
        <v>11625</v>
      </c>
      <c r="M8" s="276" t="s">
        <v>11624</v>
      </c>
      <c r="N8" s="276" t="s">
        <v>2450</v>
      </c>
      <c r="O8" s="276" t="s">
        <v>10977</v>
      </c>
      <c r="P8" s="276" t="s">
        <v>2468</v>
      </c>
      <c r="Q8" s="277">
        <v>10</v>
      </c>
      <c r="R8" s="276">
        <v>1E-3</v>
      </c>
      <c r="S8" s="276">
        <f t="shared" si="0"/>
        <v>0.01</v>
      </c>
      <c r="T8" s="276">
        <v>1E-3</v>
      </c>
      <c r="U8" s="276">
        <v>1E-3</v>
      </c>
      <c r="V8" s="276" t="s">
        <v>2450</v>
      </c>
      <c r="W8" s="276" t="s">
        <v>2450</v>
      </c>
      <c r="X8" s="276" t="s">
        <v>2450</v>
      </c>
      <c r="Y8" s="276" t="s">
        <v>2450</v>
      </c>
      <c r="Z8" s="276" t="s">
        <v>2450</v>
      </c>
      <c r="AA8" s="276" t="s">
        <v>2450</v>
      </c>
      <c r="AB8" s="276" t="s">
        <v>2450</v>
      </c>
      <c r="AC8" s="278">
        <v>0.33333333333333331</v>
      </c>
      <c r="AD8" s="278">
        <v>0.75</v>
      </c>
      <c r="AE8" s="278">
        <v>0.60416666666666663</v>
      </c>
      <c r="AF8" s="278" t="s">
        <v>2453</v>
      </c>
      <c r="AG8" s="276" t="s">
        <v>2454</v>
      </c>
      <c r="AH8" s="276" t="s">
        <v>2454</v>
      </c>
      <c r="AI8" s="276" t="s">
        <v>2450</v>
      </c>
      <c r="AJ8" s="279" t="s">
        <v>2450</v>
      </c>
      <c r="AK8" s="280" t="s">
        <v>11849</v>
      </c>
    </row>
    <row r="9" spans="1:51" s="260" customFormat="1" ht="12.75" customHeight="1" x14ac:dyDescent="0.25">
      <c r="A9" s="259"/>
      <c r="B9" s="314" t="s">
        <v>11461</v>
      </c>
      <c r="C9" s="289" t="s">
        <v>11480</v>
      </c>
      <c r="D9" s="289" t="s">
        <v>11523</v>
      </c>
      <c r="E9" s="289">
        <v>564</v>
      </c>
      <c r="F9" s="289" t="s">
        <v>11523</v>
      </c>
      <c r="G9" s="289" t="s">
        <v>11500</v>
      </c>
      <c r="H9" s="289" t="s">
        <v>11788</v>
      </c>
      <c r="I9" s="289" t="s">
        <v>11518</v>
      </c>
      <c r="J9" s="295" t="s">
        <v>11520</v>
      </c>
      <c r="K9" s="289" t="s">
        <v>11544</v>
      </c>
      <c r="L9" s="276" t="s">
        <v>11772</v>
      </c>
      <c r="M9" s="276" t="s">
        <v>11570</v>
      </c>
      <c r="N9" s="276" t="s">
        <v>2450</v>
      </c>
      <c r="O9" s="276" t="s">
        <v>10977</v>
      </c>
      <c r="P9" s="276" t="s">
        <v>2468</v>
      </c>
      <c r="Q9" s="277">
        <v>10</v>
      </c>
      <c r="R9" s="276">
        <v>1E-3</v>
      </c>
      <c r="S9" s="276">
        <f t="shared" si="0"/>
        <v>0.01</v>
      </c>
      <c r="T9" s="276">
        <v>1E-3</v>
      </c>
      <c r="U9" s="276">
        <v>1E-3</v>
      </c>
      <c r="V9" s="276" t="s">
        <v>2450</v>
      </c>
      <c r="W9" s="276" t="s">
        <v>2450</v>
      </c>
      <c r="X9" s="276" t="s">
        <v>2450</v>
      </c>
      <c r="Y9" s="276" t="s">
        <v>2450</v>
      </c>
      <c r="Z9" s="276" t="s">
        <v>2450</v>
      </c>
      <c r="AA9" s="276" t="s">
        <v>2450</v>
      </c>
      <c r="AB9" s="276" t="s">
        <v>2450</v>
      </c>
      <c r="AC9" s="278">
        <v>0.33333333333333331</v>
      </c>
      <c r="AD9" s="278">
        <v>0.75</v>
      </c>
      <c r="AE9" s="278">
        <v>0.60416666666666663</v>
      </c>
      <c r="AF9" s="278" t="s">
        <v>2453</v>
      </c>
      <c r="AG9" s="276" t="s">
        <v>2454</v>
      </c>
      <c r="AH9" s="276" t="s">
        <v>2454</v>
      </c>
      <c r="AI9" s="276" t="s">
        <v>2450</v>
      </c>
      <c r="AJ9" s="279" t="s">
        <v>2450</v>
      </c>
      <c r="AK9" s="280" t="s">
        <v>11849</v>
      </c>
    </row>
    <row r="10" spans="1:51" s="260" customFormat="1" ht="12.75" customHeight="1" x14ac:dyDescent="0.25">
      <c r="A10" s="259"/>
      <c r="B10" s="314" t="s">
        <v>11462</v>
      </c>
      <c r="C10" s="289" t="s">
        <v>11481</v>
      </c>
      <c r="D10" s="289" t="s">
        <v>11524</v>
      </c>
      <c r="E10" s="289">
        <v>564</v>
      </c>
      <c r="F10" s="289" t="s">
        <v>11524</v>
      </c>
      <c r="G10" s="289" t="s">
        <v>11501</v>
      </c>
      <c r="H10" s="289" t="s">
        <v>11789</v>
      </c>
      <c r="I10" s="289" t="s">
        <v>11518</v>
      </c>
      <c r="J10" s="295" t="s">
        <v>11520</v>
      </c>
      <c r="K10" s="289" t="s">
        <v>11545</v>
      </c>
      <c r="L10" s="276" t="s">
        <v>11626</v>
      </c>
      <c r="M10" s="276" t="s">
        <v>11627</v>
      </c>
      <c r="N10" s="276" t="s">
        <v>2450</v>
      </c>
      <c r="O10" s="276" t="s">
        <v>10977</v>
      </c>
      <c r="P10" s="276" t="s">
        <v>2468</v>
      </c>
      <c r="Q10" s="277">
        <v>10</v>
      </c>
      <c r="R10" s="276">
        <v>1E-3</v>
      </c>
      <c r="S10" s="276">
        <f t="shared" si="0"/>
        <v>0.01</v>
      </c>
      <c r="T10" s="276">
        <v>1E-3</v>
      </c>
      <c r="U10" s="276">
        <v>1E-3</v>
      </c>
      <c r="V10" s="276" t="s">
        <v>2450</v>
      </c>
      <c r="W10" s="276" t="s">
        <v>2450</v>
      </c>
      <c r="X10" s="276" t="s">
        <v>2450</v>
      </c>
      <c r="Y10" s="276" t="s">
        <v>2450</v>
      </c>
      <c r="Z10" s="276" t="s">
        <v>2450</v>
      </c>
      <c r="AA10" s="276" t="s">
        <v>2450</v>
      </c>
      <c r="AB10" s="276" t="s">
        <v>2450</v>
      </c>
      <c r="AC10" s="278">
        <v>0.33333333333333331</v>
      </c>
      <c r="AD10" s="278">
        <v>0.75</v>
      </c>
      <c r="AE10" s="278">
        <v>0.60416666666666663</v>
      </c>
      <c r="AF10" s="278" t="s">
        <v>2453</v>
      </c>
      <c r="AG10" s="276" t="s">
        <v>2454</v>
      </c>
      <c r="AH10" s="276" t="s">
        <v>2454</v>
      </c>
      <c r="AI10" s="276" t="s">
        <v>2450</v>
      </c>
      <c r="AJ10" s="279" t="s">
        <v>2450</v>
      </c>
      <c r="AK10" s="280" t="s">
        <v>11849</v>
      </c>
    </row>
    <row r="11" spans="1:51" s="260" customFormat="1" ht="12.75" customHeight="1" x14ac:dyDescent="0.25">
      <c r="A11" s="259"/>
      <c r="B11" s="314" t="s">
        <v>11463</v>
      </c>
      <c r="C11" s="289" t="s">
        <v>11482</v>
      </c>
      <c r="D11" s="289" t="s">
        <v>11525</v>
      </c>
      <c r="E11" s="289">
        <v>564</v>
      </c>
      <c r="F11" s="289" t="s">
        <v>11525</v>
      </c>
      <c r="G11" s="289" t="s">
        <v>11502</v>
      </c>
      <c r="H11" s="289" t="s">
        <v>11790</v>
      </c>
      <c r="I11" s="289" t="s">
        <v>11518</v>
      </c>
      <c r="J11" s="295" t="s">
        <v>11520</v>
      </c>
      <c r="K11" s="289" t="s">
        <v>11546</v>
      </c>
      <c r="L11" s="276" t="s">
        <v>11629</v>
      </c>
      <c r="M11" s="276" t="s">
        <v>11628</v>
      </c>
      <c r="N11" s="276" t="s">
        <v>2450</v>
      </c>
      <c r="O11" s="276" t="s">
        <v>10977</v>
      </c>
      <c r="P11" s="276" t="s">
        <v>2468</v>
      </c>
      <c r="Q11" s="277">
        <v>10</v>
      </c>
      <c r="R11" s="276">
        <v>1E-3</v>
      </c>
      <c r="S11" s="276">
        <f t="shared" si="0"/>
        <v>0.01</v>
      </c>
      <c r="T11" s="276">
        <v>1E-3</v>
      </c>
      <c r="U11" s="276">
        <v>1E-3</v>
      </c>
      <c r="V11" s="276" t="s">
        <v>2450</v>
      </c>
      <c r="W11" s="276" t="s">
        <v>2450</v>
      </c>
      <c r="X11" s="276" t="s">
        <v>2450</v>
      </c>
      <c r="Y11" s="276" t="s">
        <v>2450</v>
      </c>
      <c r="Z11" s="276" t="s">
        <v>2450</v>
      </c>
      <c r="AA11" s="276" t="s">
        <v>2450</v>
      </c>
      <c r="AB11" s="276" t="s">
        <v>2450</v>
      </c>
      <c r="AC11" s="278">
        <v>0.33333333333333331</v>
      </c>
      <c r="AD11" s="278">
        <v>0.75</v>
      </c>
      <c r="AE11" s="278">
        <v>0.60416666666666663</v>
      </c>
      <c r="AF11" s="278" t="s">
        <v>2453</v>
      </c>
      <c r="AG11" s="276" t="s">
        <v>2454</v>
      </c>
      <c r="AH11" s="276" t="s">
        <v>2454</v>
      </c>
      <c r="AI11" s="276" t="s">
        <v>2450</v>
      </c>
      <c r="AJ11" s="279" t="s">
        <v>2450</v>
      </c>
      <c r="AK11" s="280" t="s">
        <v>11849</v>
      </c>
    </row>
    <row r="12" spans="1:51" s="260" customFormat="1" ht="12.75" customHeight="1" x14ac:dyDescent="0.25">
      <c r="A12" s="259"/>
      <c r="B12" s="293" t="s">
        <v>11464</v>
      </c>
      <c r="C12" s="294" t="s">
        <v>11483</v>
      </c>
      <c r="D12" s="294" t="s">
        <v>11526</v>
      </c>
      <c r="E12" s="289">
        <v>564</v>
      </c>
      <c r="F12" s="294" t="s">
        <v>11526</v>
      </c>
      <c r="G12" s="294" t="s">
        <v>11503</v>
      </c>
      <c r="H12" s="294" t="s">
        <v>11791</v>
      </c>
      <c r="I12" s="289" t="s">
        <v>11518</v>
      </c>
      <c r="J12" s="295" t="s">
        <v>11520</v>
      </c>
      <c r="K12" s="294" t="s">
        <v>11547</v>
      </c>
      <c r="L12" s="276" t="s">
        <v>11631</v>
      </c>
      <c r="M12" s="276" t="s">
        <v>11630</v>
      </c>
      <c r="N12" s="276" t="s">
        <v>2450</v>
      </c>
      <c r="O12" s="276" t="s">
        <v>10977</v>
      </c>
      <c r="P12" s="276" t="s">
        <v>2468</v>
      </c>
      <c r="Q12" s="277">
        <v>10</v>
      </c>
      <c r="R12" s="276">
        <v>1E-3</v>
      </c>
      <c r="S12" s="276">
        <f t="shared" si="0"/>
        <v>0.01</v>
      </c>
      <c r="T12" s="276">
        <v>1E-3</v>
      </c>
      <c r="U12" s="276">
        <v>1E-3</v>
      </c>
      <c r="V12" s="276" t="s">
        <v>2450</v>
      </c>
      <c r="W12" s="276" t="s">
        <v>2450</v>
      </c>
      <c r="X12" s="276" t="s">
        <v>2450</v>
      </c>
      <c r="Y12" s="276" t="s">
        <v>2450</v>
      </c>
      <c r="Z12" s="276" t="s">
        <v>2450</v>
      </c>
      <c r="AA12" s="276" t="s">
        <v>2450</v>
      </c>
      <c r="AB12" s="276" t="s">
        <v>2450</v>
      </c>
      <c r="AC12" s="278">
        <v>0.33333333333333331</v>
      </c>
      <c r="AD12" s="278">
        <v>0.75</v>
      </c>
      <c r="AE12" s="278">
        <v>0.60416666666666663</v>
      </c>
      <c r="AF12" s="278" t="s">
        <v>2453</v>
      </c>
      <c r="AG12" s="276" t="s">
        <v>2454</v>
      </c>
      <c r="AH12" s="276" t="s">
        <v>2454</v>
      </c>
      <c r="AI12" s="276" t="s">
        <v>2450</v>
      </c>
      <c r="AJ12" s="279" t="s">
        <v>2450</v>
      </c>
      <c r="AK12" s="280" t="s">
        <v>11849</v>
      </c>
    </row>
    <row r="13" spans="1:51" s="260" customFormat="1" ht="12.75" customHeight="1" x14ac:dyDescent="0.25">
      <c r="A13" s="259"/>
      <c r="B13" s="314" t="s">
        <v>11465</v>
      </c>
      <c r="C13" s="289" t="s">
        <v>11484</v>
      </c>
      <c r="D13" s="289" t="s">
        <v>11527</v>
      </c>
      <c r="E13" s="289">
        <v>564</v>
      </c>
      <c r="F13" s="289" t="s">
        <v>11527</v>
      </c>
      <c r="G13" s="289" t="s">
        <v>11504</v>
      </c>
      <c r="H13" s="289" t="s">
        <v>11792</v>
      </c>
      <c r="I13" s="289" t="s">
        <v>11518</v>
      </c>
      <c r="J13" s="295" t="s">
        <v>11520</v>
      </c>
      <c r="K13" s="289" t="s">
        <v>11548</v>
      </c>
      <c r="L13" s="276" t="s">
        <v>11633</v>
      </c>
      <c r="M13" s="276" t="s">
        <v>11632</v>
      </c>
      <c r="N13" s="276" t="s">
        <v>2450</v>
      </c>
      <c r="O13" s="276" t="s">
        <v>10977</v>
      </c>
      <c r="P13" s="276" t="s">
        <v>2468</v>
      </c>
      <c r="Q13" s="277">
        <v>10</v>
      </c>
      <c r="R13" s="276">
        <v>1E-3</v>
      </c>
      <c r="S13" s="276">
        <f t="shared" si="0"/>
        <v>0.01</v>
      </c>
      <c r="T13" s="276">
        <v>1E-3</v>
      </c>
      <c r="U13" s="276">
        <v>1E-3</v>
      </c>
      <c r="V13" s="276" t="s">
        <v>2450</v>
      </c>
      <c r="W13" s="276" t="s">
        <v>2450</v>
      </c>
      <c r="X13" s="276" t="s">
        <v>2450</v>
      </c>
      <c r="Y13" s="276" t="s">
        <v>2450</v>
      </c>
      <c r="Z13" s="276" t="s">
        <v>2450</v>
      </c>
      <c r="AA13" s="276" t="s">
        <v>2450</v>
      </c>
      <c r="AB13" s="292" t="s">
        <v>2450</v>
      </c>
      <c r="AC13" s="278">
        <v>0.33333333333333331</v>
      </c>
      <c r="AD13" s="278">
        <v>0.75</v>
      </c>
      <c r="AE13" s="278">
        <v>0.60416666666666663</v>
      </c>
      <c r="AF13" s="278" t="s">
        <v>2453</v>
      </c>
      <c r="AG13" s="276" t="s">
        <v>2454</v>
      </c>
      <c r="AH13" s="276" t="s">
        <v>2454</v>
      </c>
      <c r="AI13" s="276" t="s">
        <v>2450</v>
      </c>
      <c r="AJ13" s="279" t="s">
        <v>2450</v>
      </c>
      <c r="AK13" s="280" t="s">
        <v>11849</v>
      </c>
    </row>
    <row r="14" spans="1:51" s="260" customFormat="1" ht="12.75" customHeight="1" x14ac:dyDescent="0.25">
      <c r="A14" s="259"/>
      <c r="B14" s="314" t="s">
        <v>11466</v>
      </c>
      <c r="C14" s="289" t="s">
        <v>11485</v>
      </c>
      <c r="D14" s="289" t="s">
        <v>11528</v>
      </c>
      <c r="E14" s="289">
        <v>564</v>
      </c>
      <c r="F14" s="289" t="s">
        <v>11528</v>
      </c>
      <c r="G14" s="289" t="s">
        <v>11505</v>
      </c>
      <c r="H14" s="289" t="s">
        <v>11793</v>
      </c>
      <c r="I14" s="289" t="s">
        <v>11518</v>
      </c>
      <c r="J14" s="295" t="s">
        <v>11520</v>
      </c>
      <c r="K14" s="289" t="s">
        <v>11549</v>
      </c>
      <c r="L14" s="276" t="s">
        <v>11635</v>
      </c>
      <c r="M14" s="276" t="s">
        <v>11634</v>
      </c>
      <c r="N14" s="276" t="s">
        <v>2450</v>
      </c>
      <c r="O14" s="276" t="s">
        <v>10977</v>
      </c>
      <c r="P14" s="276" t="s">
        <v>2468</v>
      </c>
      <c r="Q14" s="277">
        <v>10</v>
      </c>
      <c r="R14" s="276">
        <v>1E-3</v>
      </c>
      <c r="S14" s="276">
        <f t="shared" si="0"/>
        <v>0.01</v>
      </c>
      <c r="T14" s="276">
        <v>1E-3</v>
      </c>
      <c r="U14" s="276">
        <v>1E-3</v>
      </c>
      <c r="V14" s="276" t="s">
        <v>2450</v>
      </c>
      <c r="W14" s="276" t="s">
        <v>2450</v>
      </c>
      <c r="X14" s="276" t="s">
        <v>2450</v>
      </c>
      <c r="Y14" s="276" t="s">
        <v>2450</v>
      </c>
      <c r="Z14" s="276" t="s">
        <v>2450</v>
      </c>
      <c r="AA14" s="276" t="s">
        <v>2450</v>
      </c>
      <c r="AB14" s="276" t="s">
        <v>2450</v>
      </c>
      <c r="AC14" s="278">
        <v>0.33333333333333331</v>
      </c>
      <c r="AD14" s="278">
        <v>0.75</v>
      </c>
      <c r="AE14" s="278">
        <v>0.60416666666666663</v>
      </c>
      <c r="AF14" s="278" t="s">
        <v>2453</v>
      </c>
      <c r="AG14" s="276" t="s">
        <v>2454</v>
      </c>
      <c r="AH14" s="276" t="s">
        <v>2454</v>
      </c>
      <c r="AI14" s="276" t="s">
        <v>2450</v>
      </c>
      <c r="AJ14" s="279" t="s">
        <v>2450</v>
      </c>
      <c r="AK14" s="280" t="s">
        <v>11849</v>
      </c>
    </row>
    <row r="15" spans="1:51" s="260" customFormat="1" ht="12.75" customHeight="1" x14ac:dyDescent="0.25">
      <c r="A15" s="259"/>
      <c r="B15" s="314" t="s">
        <v>11467</v>
      </c>
      <c r="C15" s="289" t="s">
        <v>11486</v>
      </c>
      <c r="D15" s="289" t="s">
        <v>11529</v>
      </c>
      <c r="E15" s="289">
        <v>564</v>
      </c>
      <c r="F15" s="289" t="s">
        <v>11529</v>
      </c>
      <c r="G15" s="289" t="s">
        <v>11506</v>
      </c>
      <c r="H15" s="289" t="s">
        <v>11794</v>
      </c>
      <c r="I15" s="289" t="s">
        <v>11518</v>
      </c>
      <c r="J15" s="295" t="s">
        <v>11520</v>
      </c>
      <c r="K15" s="289" t="s">
        <v>11550</v>
      </c>
      <c r="L15" s="276" t="s">
        <v>11637</v>
      </c>
      <c r="M15" s="276" t="s">
        <v>11636</v>
      </c>
      <c r="N15" s="276" t="s">
        <v>2450</v>
      </c>
      <c r="O15" s="276" t="s">
        <v>10977</v>
      </c>
      <c r="P15" s="276" t="s">
        <v>2468</v>
      </c>
      <c r="Q15" s="277">
        <v>10</v>
      </c>
      <c r="R15" s="276">
        <v>1E-3</v>
      </c>
      <c r="S15" s="276">
        <f t="shared" si="0"/>
        <v>0.01</v>
      </c>
      <c r="T15" s="276">
        <v>1E-3</v>
      </c>
      <c r="U15" s="276">
        <v>1E-3</v>
      </c>
      <c r="V15" s="276" t="s">
        <v>2450</v>
      </c>
      <c r="W15" s="276" t="s">
        <v>2450</v>
      </c>
      <c r="X15" s="276" t="s">
        <v>2450</v>
      </c>
      <c r="Y15" s="276" t="s">
        <v>2450</v>
      </c>
      <c r="Z15" s="276" t="s">
        <v>2450</v>
      </c>
      <c r="AA15" s="276" t="s">
        <v>2450</v>
      </c>
      <c r="AB15" s="276" t="s">
        <v>2450</v>
      </c>
      <c r="AC15" s="278">
        <v>0.33333333333333331</v>
      </c>
      <c r="AD15" s="278">
        <v>0.75</v>
      </c>
      <c r="AE15" s="278">
        <v>0.60416666666666663</v>
      </c>
      <c r="AF15" s="278" t="s">
        <v>2453</v>
      </c>
      <c r="AG15" s="276" t="s">
        <v>2454</v>
      </c>
      <c r="AH15" s="276" t="s">
        <v>2454</v>
      </c>
      <c r="AI15" s="276" t="s">
        <v>2450</v>
      </c>
      <c r="AJ15" s="279" t="s">
        <v>2450</v>
      </c>
      <c r="AK15" s="280" t="s">
        <v>11849</v>
      </c>
    </row>
    <row r="16" spans="1:51" s="260" customFormat="1" ht="12.75" customHeight="1" x14ac:dyDescent="0.25">
      <c r="A16" s="259"/>
      <c r="B16" s="314" t="s">
        <v>11468</v>
      </c>
      <c r="C16" s="289" t="s">
        <v>11487</v>
      </c>
      <c r="D16" s="289" t="s">
        <v>11530</v>
      </c>
      <c r="E16" s="289">
        <v>564</v>
      </c>
      <c r="F16" s="289" t="s">
        <v>11530</v>
      </c>
      <c r="G16" s="289" t="s">
        <v>11507</v>
      </c>
      <c r="H16" s="289" t="s">
        <v>11795</v>
      </c>
      <c r="I16" s="289" t="s">
        <v>11518</v>
      </c>
      <c r="J16" s="295" t="s">
        <v>11520</v>
      </c>
      <c r="K16" s="289" t="s">
        <v>11551</v>
      </c>
      <c r="L16" s="276" t="s">
        <v>11639</v>
      </c>
      <c r="M16" s="276" t="s">
        <v>11638</v>
      </c>
      <c r="N16" s="276" t="s">
        <v>2450</v>
      </c>
      <c r="O16" s="276" t="s">
        <v>10977</v>
      </c>
      <c r="P16" s="276" t="s">
        <v>2468</v>
      </c>
      <c r="Q16" s="277">
        <v>10</v>
      </c>
      <c r="R16" s="276">
        <v>1E-3</v>
      </c>
      <c r="S16" s="276">
        <f t="shared" si="0"/>
        <v>0.01</v>
      </c>
      <c r="T16" s="276">
        <v>1E-3</v>
      </c>
      <c r="U16" s="276">
        <v>1E-3</v>
      </c>
      <c r="V16" s="276" t="s">
        <v>2450</v>
      </c>
      <c r="W16" s="276" t="s">
        <v>2450</v>
      </c>
      <c r="X16" s="276" t="s">
        <v>2450</v>
      </c>
      <c r="Y16" s="276" t="s">
        <v>2450</v>
      </c>
      <c r="Z16" s="276" t="s">
        <v>2450</v>
      </c>
      <c r="AA16" s="276" t="s">
        <v>2450</v>
      </c>
      <c r="AB16" s="276" t="s">
        <v>2450</v>
      </c>
      <c r="AC16" s="278">
        <v>0.33333333333333331</v>
      </c>
      <c r="AD16" s="278">
        <v>0.75</v>
      </c>
      <c r="AE16" s="278">
        <v>0.60416666666666663</v>
      </c>
      <c r="AF16" s="278" t="s">
        <v>2453</v>
      </c>
      <c r="AG16" s="276" t="s">
        <v>2454</v>
      </c>
      <c r="AH16" s="276" t="s">
        <v>2454</v>
      </c>
      <c r="AI16" s="276" t="s">
        <v>2450</v>
      </c>
      <c r="AJ16" s="279" t="s">
        <v>2450</v>
      </c>
      <c r="AK16" s="280" t="s">
        <v>11849</v>
      </c>
    </row>
    <row r="17" spans="1:40" s="260" customFormat="1" ht="12.75" customHeight="1" x14ac:dyDescent="0.25">
      <c r="A17" s="259"/>
      <c r="B17" s="314" t="s">
        <v>11469</v>
      </c>
      <c r="C17" s="289" t="s">
        <v>11488</v>
      </c>
      <c r="D17" s="289" t="s">
        <v>11531</v>
      </c>
      <c r="E17" s="289">
        <v>564</v>
      </c>
      <c r="F17" s="289" t="s">
        <v>11531</v>
      </c>
      <c r="G17" s="289" t="s">
        <v>11508</v>
      </c>
      <c r="H17" s="289" t="s">
        <v>11796</v>
      </c>
      <c r="I17" s="289" t="s">
        <v>11518</v>
      </c>
      <c r="J17" s="295" t="s">
        <v>11520</v>
      </c>
      <c r="K17" s="289" t="s">
        <v>11552</v>
      </c>
      <c r="L17" s="276" t="s">
        <v>11641</v>
      </c>
      <c r="M17" s="276" t="s">
        <v>11640</v>
      </c>
      <c r="N17" s="276" t="s">
        <v>2450</v>
      </c>
      <c r="O17" s="276" t="s">
        <v>10977</v>
      </c>
      <c r="P17" s="276" t="s">
        <v>2468</v>
      </c>
      <c r="Q17" s="277">
        <v>10</v>
      </c>
      <c r="R17" s="276">
        <v>1E-3</v>
      </c>
      <c r="S17" s="276">
        <f t="shared" si="0"/>
        <v>0.01</v>
      </c>
      <c r="T17" s="276">
        <v>1E-3</v>
      </c>
      <c r="U17" s="276">
        <v>1E-3</v>
      </c>
      <c r="V17" s="276" t="s">
        <v>2450</v>
      </c>
      <c r="W17" s="276" t="s">
        <v>2450</v>
      </c>
      <c r="X17" s="276" t="s">
        <v>2450</v>
      </c>
      <c r="Y17" s="276" t="s">
        <v>2450</v>
      </c>
      <c r="Z17" s="276" t="s">
        <v>2450</v>
      </c>
      <c r="AA17" s="276" t="s">
        <v>2450</v>
      </c>
      <c r="AB17" s="276" t="s">
        <v>2450</v>
      </c>
      <c r="AC17" s="278">
        <v>0.33333333333333331</v>
      </c>
      <c r="AD17" s="278">
        <v>0.75</v>
      </c>
      <c r="AE17" s="278">
        <v>0.60416666666666663</v>
      </c>
      <c r="AF17" s="278" t="s">
        <v>2453</v>
      </c>
      <c r="AG17" s="276" t="s">
        <v>2454</v>
      </c>
      <c r="AH17" s="276" t="s">
        <v>2454</v>
      </c>
      <c r="AI17" s="276" t="s">
        <v>2450</v>
      </c>
      <c r="AJ17" s="279" t="s">
        <v>2450</v>
      </c>
      <c r="AK17" s="280" t="s">
        <v>11849</v>
      </c>
    </row>
    <row r="18" spans="1:40" s="260" customFormat="1" ht="12.75" customHeight="1" x14ac:dyDescent="0.25">
      <c r="A18" s="259"/>
      <c r="B18" s="314" t="s">
        <v>11470</v>
      </c>
      <c r="C18" s="289" t="s">
        <v>11490</v>
      </c>
      <c r="D18" s="289" t="s">
        <v>11533</v>
      </c>
      <c r="E18" s="289">
        <v>564</v>
      </c>
      <c r="F18" s="289" t="s">
        <v>11533</v>
      </c>
      <c r="G18" s="289" t="s">
        <v>11510</v>
      </c>
      <c r="H18" s="289" t="s">
        <v>11798</v>
      </c>
      <c r="I18" s="289" t="s">
        <v>11518</v>
      </c>
      <c r="J18" s="295" t="s">
        <v>11520</v>
      </c>
      <c r="K18" s="289" t="s">
        <v>11554</v>
      </c>
      <c r="L18" s="276" t="s">
        <v>11644</v>
      </c>
      <c r="M18" s="276" t="s">
        <v>11643</v>
      </c>
      <c r="N18" s="276" t="s">
        <v>2450</v>
      </c>
      <c r="O18" s="276" t="s">
        <v>10977</v>
      </c>
      <c r="P18" s="276" t="s">
        <v>2468</v>
      </c>
      <c r="Q18" s="277">
        <v>10</v>
      </c>
      <c r="R18" s="276">
        <v>1E-3</v>
      </c>
      <c r="S18" s="276">
        <f t="shared" si="0"/>
        <v>0.01</v>
      </c>
      <c r="T18" s="276">
        <v>1E-3</v>
      </c>
      <c r="U18" s="276">
        <v>1E-3</v>
      </c>
      <c r="V18" s="276" t="s">
        <v>2450</v>
      </c>
      <c r="W18" s="276" t="s">
        <v>2450</v>
      </c>
      <c r="X18" s="276" t="s">
        <v>2450</v>
      </c>
      <c r="Y18" s="276" t="s">
        <v>2450</v>
      </c>
      <c r="Z18" s="276" t="s">
        <v>2450</v>
      </c>
      <c r="AA18" s="276" t="s">
        <v>2450</v>
      </c>
      <c r="AB18" s="276" t="s">
        <v>2450</v>
      </c>
      <c r="AC18" s="278">
        <v>0.33333333333333331</v>
      </c>
      <c r="AD18" s="278">
        <v>0.75</v>
      </c>
      <c r="AE18" s="278">
        <v>0.60416666666666663</v>
      </c>
      <c r="AF18" s="278" t="s">
        <v>2453</v>
      </c>
      <c r="AG18" s="276" t="s">
        <v>2454</v>
      </c>
      <c r="AH18" s="276" t="s">
        <v>2454</v>
      </c>
      <c r="AI18" s="276" t="s">
        <v>2450</v>
      </c>
      <c r="AJ18" s="279" t="s">
        <v>2450</v>
      </c>
      <c r="AK18" s="280" t="s">
        <v>11849</v>
      </c>
    </row>
    <row r="19" spans="1:40" s="260" customFormat="1" ht="12.75" customHeight="1" x14ac:dyDescent="0.25">
      <c r="A19" s="259"/>
      <c r="B19" s="314" t="s">
        <v>11471</v>
      </c>
      <c r="C19" s="289" t="s">
        <v>11491</v>
      </c>
      <c r="D19" s="289" t="s">
        <v>11534</v>
      </c>
      <c r="E19" s="289">
        <v>564</v>
      </c>
      <c r="F19" s="289" t="s">
        <v>11534</v>
      </c>
      <c r="G19" s="289" t="s">
        <v>11511</v>
      </c>
      <c r="H19" s="289" t="s">
        <v>11799</v>
      </c>
      <c r="I19" s="289" t="s">
        <v>11518</v>
      </c>
      <c r="J19" s="295" t="s">
        <v>11520</v>
      </c>
      <c r="K19" s="289" t="s">
        <v>11555</v>
      </c>
      <c r="L19" s="276" t="s">
        <v>11646</v>
      </c>
      <c r="M19" s="276" t="s">
        <v>11645</v>
      </c>
      <c r="N19" s="276" t="s">
        <v>2450</v>
      </c>
      <c r="O19" s="276" t="s">
        <v>10977</v>
      </c>
      <c r="P19" s="276" t="s">
        <v>2468</v>
      </c>
      <c r="Q19" s="277">
        <v>10</v>
      </c>
      <c r="R19" s="276">
        <v>1E-3</v>
      </c>
      <c r="S19" s="276">
        <f t="shared" si="0"/>
        <v>0.01</v>
      </c>
      <c r="T19" s="276">
        <v>1E-3</v>
      </c>
      <c r="U19" s="276">
        <v>1E-3</v>
      </c>
      <c r="V19" s="276" t="s">
        <v>2450</v>
      </c>
      <c r="W19" s="276" t="s">
        <v>2450</v>
      </c>
      <c r="X19" s="276" t="s">
        <v>2450</v>
      </c>
      <c r="Y19" s="276" t="s">
        <v>2450</v>
      </c>
      <c r="Z19" s="276" t="s">
        <v>2450</v>
      </c>
      <c r="AA19" s="276" t="s">
        <v>2450</v>
      </c>
      <c r="AB19" s="276" t="s">
        <v>2450</v>
      </c>
      <c r="AC19" s="278">
        <v>0.33333333333333331</v>
      </c>
      <c r="AD19" s="278">
        <v>0.75</v>
      </c>
      <c r="AE19" s="278">
        <v>0.60416666666666663</v>
      </c>
      <c r="AF19" s="278" t="s">
        <v>2453</v>
      </c>
      <c r="AG19" s="276" t="s">
        <v>2454</v>
      </c>
      <c r="AH19" s="276" t="s">
        <v>2454</v>
      </c>
      <c r="AI19" s="276" t="s">
        <v>2450</v>
      </c>
      <c r="AJ19" s="279" t="s">
        <v>2450</v>
      </c>
      <c r="AK19" s="280" t="s">
        <v>11849</v>
      </c>
    </row>
    <row r="20" spans="1:40" s="260" customFormat="1" ht="12.75" customHeight="1" x14ac:dyDescent="0.25">
      <c r="A20" s="259"/>
      <c r="B20" s="314" t="s">
        <v>11472</v>
      </c>
      <c r="C20" s="289" t="s">
        <v>11492</v>
      </c>
      <c r="D20" s="289" t="s">
        <v>11535</v>
      </c>
      <c r="E20" s="289">
        <v>564</v>
      </c>
      <c r="F20" s="289" t="s">
        <v>11535</v>
      </c>
      <c r="G20" s="289" t="s">
        <v>11512</v>
      </c>
      <c r="H20" s="289" t="s">
        <v>11800</v>
      </c>
      <c r="I20" s="289" t="s">
        <v>11518</v>
      </c>
      <c r="J20" s="295" t="s">
        <v>11520</v>
      </c>
      <c r="K20" s="289" t="s">
        <v>11556</v>
      </c>
      <c r="L20" s="276" t="s">
        <v>11648</v>
      </c>
      <c r="M20" s="276" t="s">
        <v>11647</v>
      </c>
      <c r="N20" s="276" t="s">
        <v>2450</v>
      </c>
      <c r="O20" s="276" t="s">
        <v>10977</v>
      </c>
      <c r="P20" s="276" t="s">
        <v>2468</v>
      </c>
      <c r="Q20" s="277">
        <v>10</v>
      </c>
      <c r="R20" s="276">
        <v>1E-3</v>
      </c>
      <c r="S20" s="276">
        <f t="shared" si="0"/>
        <v>0.01</v>
      </c>
      <c r="T20" s="276">
        <v>1E-3</v>
      </c>
      <c r="U20" s="276">
        <v>1E-3</v>
      </c>
      <c r="V20" s="276" t="s">
        <v>2450</v>
      </c>
      <c r="W20" s="276" t="s">
        <v>2450</v>
      </c>
      <c r="X20" s="276" t="s">
        <v>2450</v>
      </c>
      <c r="Y20" s="276" t="s">
        <v>2450</v>
      </c>
      <c r="Z20" s="276" t="s">
        <v>2450</v>
      </c>
      <c r="AA20" s="276" t="s">
        <v>2450</v>
      </c>
      <c r="AB20" s="276" t="s">
        <v>2450</v>
      </c>
      <c r="AC20" s="278">
        <v>0.33333333333333331</v>
      </c>
      <c r="AD20" s="278">
        <v>0.75</v>
      </c>
      <c r="AE20" s="278">
        <v>0.60416666666666663</v>
      </c>
      <c r="AF20" s="278" t="s">
        <v>2453</v>
      </c>
      <c r="AG20" s="276" t="s">
        <v>2454</v>
      </c>
      <c r="AH20" s="276" t="s">
        <v>2454</v>
      </c>
      <c r="AI20" s="276" t="s">
        <v>2450</v>
      </c>
      <c r="AJ20" s="279" t="s">
        <v>2450</v>
      </c>
      <c r="AK20" s="280" t="s">
        <v>11849</v>
      </c>
    </row>
    <row r="21" spans="1:40" s="260" customFormat="1" ht="12.75" customHeight="1" x14ac:dyDescent="0.25">
      <c r="A21" s="259"/>
      <c r="B21" s="314" t="s">
        <v>11473</v>
      </c>
      <c r="C21" s="289" t="s">
        <v>11493</v>
      </c>
      <c r="D21" s="289" t="s">
        <v>11536</v>
      </c>
      <c r="E21" s="289">
        <v>564</v>
      </c>
      <c r="F21" s="289" t="s">
        <v>11536</v>
      </c>
      <c r="G21" s="289" t="s">
        <v>11513</v>
      </c>
      <c r="H21" s="289" t="s">
        <v>11801</v>
      </c>
      <c r="I21" s="289" t="s">
        <v>11518</v>
      </c>
      <c r="J21" s="295" t="s">
        <v>11520</v>
      </c>
      <c r="K21" s="289" t="s">
        <v>11557</v>
      </c>
      <c r="L21" s="276" t="s">
        <v>11649</v>
      </c>
      <c r="M21" s="276" t="s">
        <v>11432</v>
      </c>
      <c r="N21" s="276" t="s">
        <v>2450</v>
      </c>
      <c r="O21" s="276" t="s">
        <v>10977</v>
      </c>
      <c r="P21" s="276" t="s">
        <v>2468</v>
      </c>
      <c r="Q21" s="277">
        <v>10</v>
      </c>
      <c r="R21" s="276">
        <v>1E-3</v>
      </c>
      <c r="S21" s="276">
        <f t="shared" si="0"/>
        <v>0.01</v>
      </c>
      <c r="T21" s="276">
        <v>1E-3</v>
      </c>
      <c r="U21" s="276">
        <v>1E-3</v>
      </c>
      <c r="V21" s="276" t="s">
        <v>2450</v>
      </c>
      <c r="W21" s="276" t="s">
        <v>2450</v>
      </c>
      <c r="X21" s="276" t="s">
        <v>2450</v>
      </c>
      <c r="Y21" s="276" t="s">
        <v>2450</v>
      </c>
      <c r="Z21" s="276" t="s">
        <v>2450</v>
      </c>
      <c r="AA21" s="276" t="s">
        <v>2450</v>
      </c>
      <c r="AB21" s="276" t="s">
        <v>2450</v>
      </c>
      <c r="AC21" s="278">
        <v>0.33333333333333331</v>
      </c>
      <c r="AD21" s="278">
        <v>0.75</v>
      </c>
      <c r="AE21" s="278">
        <v>0.60416666666666663</v>
      </c>
      <c r="AF21" s="278" t="s">
        <v>2453</v>
      </c>
      <c r="AG21" s="276" t="s">
        <v>2454</v>
      </c>
      <c r="AH21" s="276" t="s">
        <v>2454</v>
      </c>
      <c r="AI21" s="276" t="s">
        <v>2450</v>
      </c>
      <c r="AJ21" s="279" t="s">
        <v>2450</v>
      </c>
      <c r="AK21" s="280" t="s">
        <v>11849</v>
      </c>
    </row>
    <row r="22" spans="1:40" s="260" customFormat="1" ht="12.75" customHeight="1" x14ac:dyDescent="0.25">
      <c r="A22" s="259"/>
      <c r="B22" s="314" t="s">
        <v>11474</v>
      </c>
      <c r="C22" s="289" t="s">
        <v>11494</v>
      </c>
      <c r="D22" s="289" t="s">
        <v>11537</v>
      </c>
      <c r="E22" s="289">
        <v>558</v>
      </c>
      <c r="F22" s="289" t="s">
        <v>11537</v>
      </c>
      <c r="G22" s="289" t="s">
        <v>11514</v>
      </c>
      <c r="H22" s="289" t="s">
        <v>11802</v>
      </c>
      <c r="I22" s="289" t="s">
        <v>11519</v>
      </c>
      <c r="J22" s="295" t="s">
        <v>11520</v>
      </c>
      <c r="K22" s="289" t="s">
        <v>11558</v>
      </c>
      <c r="L22" s="276" t="s">
        <v>11651</v>
      </c>
      <c r="M22" s="276" t="s">
        <v>11650</v>
      </c>
      <c r="N22" s="276" t="s">
        <v>2450</v>
      </c>
      <c r="O22" s="276" t="s">
        <v>10977</v>
      </c>
      <c r="P22" s="276" t="s">
        <v>2468</v>
      </c>
      <c r="Q22" s="277">
        <v>10</v>
      </c>
      <c r="R22" s="276">
        <v>1E-3</v>
      </c>
      <c r="S22" s="276">
        <f t="shared" si="0"/>
        <v>0.01</v>
      </c>
      <c r="T22" s="276">
        <v>1E-3</v>
      </c>
      <c r="U22" s="276">
        <v>1E-3</v>
      </c>
      <c r="V22" s="276" t="s">
        <v>2450</v>
      </c>
      <c r="W22" s="276" t="s">
        <v>2450</v>
      </c>
      <c r="X22" s="276" t="s">
        <v>2450</v>
      </c>
      <c r="Y22" s="276" t="s">
        <v>2450</v>
      </c>
      <c r="Z22" s="276" t="s">
        <v>2450</v>
      </c>
      <c r="AA22" s="276" t="s">
        <v>2450</v>
      </c>
      <c r="AB22" s="276" t="s">
        <v>2450</v>
      </c>
      <c r="AC22" s="278">
        <v>0.33333333333333331</v>
      </c>
      <c r="AD22" s="278">
        <v>0.75</v>
      </c>
      <c r="AE22" s="278">
        <v>0.60416666666666663</v>
      </c>
      <c r="AF22" s="278" t="s">
        <v>2453</v>
      </c>
      <c r="AG22" s="276" t="s">
        <v>2454</v>
      </c>
      <c r="AH22" s="276" t="s">
        <v>2454</v>
      </c>
      <c r="AI22" s="276" t="s">
        <v>2450</v>
      </c>
      <c r="AJ22" s="279" t="s">
        <v>2450</v>
      </c>
      <c r="AK22" s="280" t="s">
        <v>11849</v>
      </c>
    </row>
    <row r="23" spans="1:40" s="260" customFormat="1" ht="12.75" customHeight="1" x14ac:dyDescent="0.25">
      <c r="A23" s="259"/>
      <c r="B23" s="314" t="s">
        <v>11541</v>
      </c>
      <c r="C23" s="289" t="s">
        <v>11489</v>
      </c>
      <c r="D23" s="289" t="s">
        <v>11532</v>
      </c>
      <c r="E23" s="289">
        <v>564</v>
      </c>
      <c r="F23" s="289" t="s">
        <v>11532</v>
      </c>
      <c r="G23" s="289" t="s">
        <v>11509</v>
      </c>
      <c r="H23" s="289" t="s">
        <v>11797</v>
      </c>
      <c r="I23" s="289" t="s">
        <v>11518</v>
      </c>
      <c r="J23" s="295" t="s">
        <v>11520</v>
      </c>
      <c r="K23" s="289" t="s">
        <v>11553</v>
      </c>
      <c r="L23" s="276" t="s">
        <v>11642</v>
      </c>
      <c r="M23" s="276" t="s">
        <v>11434</v>
      </c>
      <c r="N23" s="276" t="s">
        <v>2450</v>
      </c>
      <c r="O23" s="276" t="s">
        <v>10977</v>
      </c>
      <c r="P23" s="276" t="s">
        <v>2468</v>
      </c>
      <c r="Q23" s="277">
        <v>10</v>
      </c>
      <c r="R23" s="276">
        <v>1E-3</v>
      </c>
      <c r="S23" s="276">
        <f t="shared" si="0"/>
        <v>0.01</v>
      </c>
      <c r="T23" s="276">
        <v>1E-3</v>
      </c>
      <c r="U23" s="276">
        <v>1E-3</v>
      </c>
      <c r="V23" s="276" t="s">
        <v>2450</v>
      </c>
      <c r="W23" s="276" t="s">
        <v>2450</v>
      </c>
      <c r="X23" s="276" t="s">
        <v>2450</v>
      </c>
      <c r="Y23" s="276" t="s">
        <v>2450</v>
      </c>
      <c r="Z23" s="276" t="s">
        <v>2450</v>
      </c>
      <c r="AA23" s="276" t="s">
        <v>2450</v>
      </c>
      <c r="AB23" s="276" t="s">
        <v>2450</v>
      </c>
      <c r="AC23" s="278">
        <v>0.33333333333333331</v>
      </c>
      <c r="AD23" s="278">
        <v>0.75</v>
      </c>
      <c r="AE23" s="278">
        <v>0.60416666666666663</v>
      </c>
      <c r="AF23" s="278" t="s">
        <v>2453</v>
      </c>
      <c r="AG23" s="276" t="s">
        <v>2454</v>
      </c>
      <c r="AH23" s="276" t="s">
        <v>2454</v>
      </c>
      <c r="AI23" s="276" t="s">
        <v>2450</v>
      </c>
      <c r="AJ23" s="279" t="s">
        <v>2450</v>
      </c>
      <c r="AK23" s="280" t="s">
        <v>11849</v>
      </c>
    </row>
    <row r="24" spans="1:40" s="260" customFormat="1" ht="12.75" customHeight="1" x14ac:dyDescent="0.25">
      <c r="A24" s="259"/>
      <c r="B24" s="314" t="s">
        <v>11475</v>
      </c>
      <c r="C24" s="289" t="s">
        <v>11495</v>
      </c>
      <c r="D24" s="289" t="s">
        <v>11538</v>
      </c>
      <c r="E24" s="289">
        <v>564</v>
      </c>
      <c r="F24" s="289" t="s">
        <v>11538</v>
      </c>
      <c r="G24" s="289" t="s">
        <v>11515</v>
      </c>
      <c r="H24" s="289" t="s">
        <v>11803</v>
      </c>
      <c r="I24" s="289" t="s">
        <v>11518</v>
      </c>
      <c r="J24" s="295" t="s">
        <v>11520</v>
      </c>
      <c r="K24" s="289" t="s">
        <v>11559</v>
      </c>
      <c r="L24" s="276" t="s">
        <v>11653</v>
      </c>
      <c r="M24" s="276" t="s">
        <v>11652</v>
      </c>
      <c r="N24" s="276" t="s">
        <v>2450</v>
      </c>
      <c r="O24" s="276" t="s">
        <v>10977</v>
      </c>
      <c r="P24" s="276" t="s">
        <v>2468</v>
      </c>
      <c r="Q24" s="277">
        <v>10</v>
      </c>
      <c r="R24" s="276">
        <v>1E-3</v>
      </c>
      <c r="S24" s="276">
        <f t="shared" si="0"/>
        <v>0.01</v>
      </c>
      <c r="T24" s="276">
        <v>1E-3</v>
      </c>
      <c r="U24" s="276">
        <v>1E-3</v>
      </c>
      <c r="V24" s="276" t="s">
        <v>2450</v>
      </c>
      <c r="W24" s="276" t="s">
        <v>2450</v>
      </c>
      <c r="X24" s="276" t="s">
        <v>2450</v>
      </c>
      <c r="Y24" s="276" t="s">
        <v>2450</v>
      </c>
      <c r="Z24" s="276" t="s">
        <v>2450</v>
      </c>
      <c r="AA24" s="276" t="s">
        <v>2450</v>
      </c>
      <c r="AB24" s="292" t="s">
        <v>2450</v>
      </c>
      <c r="AC24" s="278">
        <v>0.33333333333333331</v>
      </c>
      <c r="AD24" s="278">
        <v>0.75</v>
      </c>
      <c r="AE24" s="278">
        <v>0.60416666666666663</v>
      </c>
      <c r="AF24" s="278" t="s">
        <v>2453</v>
      </c>
      <c r="AG24" s="276" t="s">
        <v>2454</v>
      </c>
      <c r="AH24" s="276" t="s">
        <v>2454</v>
      </c>
      <c r="AI24" s="276" t="s">
        <v>2450</v>
      </c>
      <c r="AJ24" s="279" t="s">
        <v>2450</v>
      </c>
      <c r="AK24" s="280" t="s">
        <v>11849</v>
      </c>
    </row>
    <row r="25" spans="1:40" s="260" customFormat="1" ht="12.75" customHeight="1" x14ac:dyDescent="0.25">
      <c r="A25" s="259"/>
      <c r="B25" s="314" t="s">
        <v>11476</v>
      </c>
      <c r="C25" s="289" t="s">
        <v>11496</v>
      </c>
      <c r="D25" s="289" t="s">
        <v>11539</v>
      </c>
      <c r="E25" s="289">
        <v>564</v>
      </c>
      <c r="F25" s="289" t="s">
        <v>11539</v>
      </c>
      <c r="G25" s="289" t="s">
        <v>11516</v>
      </c>
      <c r="H25" s="289" t="s">
        <v>11804</v>
      </c>
      <c r="I25" s="289" t="s">
        <v>11518</v>
      </c>
      <c r="J25" s="295" t="s">
        <v>11520</v>
      </c>
      <c r="K25" s="289" t="s">
        <v>11560</v>
      </c>
      <c r="L25" s="276" t="s">
        <v>11655</v>
      </c>
      <c r="M25" s="276" t="s">
        <v>11654</v>
      </c>
      <c r="N25" s="276" t="s">
        <v>2450</v>
      </c>
      <c r="O25" s="276" t="s">
        <v>10977</v>
      </c>
      <c r="P25" s="276" t="s">
        <v>2468</v>
      </c>
      <c r="Q25" s="276">
        <v>10</v>
      </c>
      <c r="R25" s="276">
        <v>1E-3</v>
      </c>
      <c r="S25" s="276">
        <f t="shared" si="0"/>
        <v>0.01</v>
      </c>
      <c r="T25" s="276">
        <v>1E-3</v>
      </c>
      <c r="U25" s="276">
        <v>1E-3</v>
      </c>
      <c r="V25" s="276" t="s">
        <v>2450</v>
      </c>
      <c r="W25" s="276" t="s">
        <v>2450</v>
      </c>
      <c r="X25" s="276" t="s">
        <v>2450</v>
      </c>
      <c r="Y25" s="276" t="s">
        <v>2450</v>
      </c>
      <c r="Z25" s="276" t="s">
        <v>2450</v>
      </c>
      <c r="AA25" s="276" t="s">
        <v>2450</v>
      </c>
      <c r="AB25" s="292" t="s">
        <v>2450</v>
      </c>
      <c r="AC25" s="278">
        <v>0.33333333333333331</v>
      </c>
      <c r="AD25" s="278">
        <v>0.75</v>
      </c>
      <c r="AE25" s="278">
        <v>0.60416666666666663</v>
      </c>
      <c r="AF25" s="278" t="s">
        <v>2453</v>
      </c>
      <c r="AG25" s="276" t="s">
        <v>2454</v>
      </c>
      <c r="AH25" s="276" t="s">
        <v>2454</v>
      </c>
      <c r="AI25" s="276" t="s">
        <v>2450</v>
      </c>
      <c r="AJ25" s="279" t="s">
        <v>2450</v>
      </c>
      <c r="AK25" s="280" t="s">
        <v>11849</v>
      </c>
    </row>
    <row r="26" spans="1:40" s="260" customFormat="1" ht="12.75" customHeight="1" x14ac:dyDescent="0.25">
      <c r="A26" s="259"/>
      <c r="B26" s="339" t="s">
        <v>11477</v>
      </c>
      <c r="C26" s="340" t="s">
        <v>11497</v>
      </c>
      <c r="D26" s="340" t="s">
        <v>11540</v>
      </c>
      <c r="E26" s="340">
        <v>558</v>
      </c>
      <c r="F26" s="340" t="s">
        <v>11540</v>
      </c>
      <c r="G26" s="340" t="s">
        <v>11517</v>
      </c>
      <c r="H26" s="340" t="s">
        <v>11805</v>
      </c>
      <c r="I26" s="340" t="s">
        <v>11519</v>
      </c>
      <c r="J26" s="338" t="s">
        <v>11520</v>
      </c>
      <c r="K26" s="340" t="s">
        <v>11561</v>
      </c>
      <c r="L26" s="333" t="s">
        <v>11656</v>
      </c>
      <c r="M26" s="333" t="s">
        <v>11773</v>
      </c>
      <c r="N26" s="333" t="s">
        <v>2450</v>
      </c>
      <c r="O26" s="333" t="s">
        <v>10977</v>
      </c>
      <c r="P26" s="333" t="s">
        <v>2468</v>
      </c>
      <c r="Q26" s="341">
        <v>10</v>
      </c>
      <c r="R26" s="333">
        <v>1E-3</v>
      </c>
      <c r="S26" s="333">
        <f t="shared" si="0"/>
        <v>0.01</v>
      </c>
      <c r="T26" s="333">
        <v>1E-3</v>
      </c>
      <c r="U26" s="333">
        <v>1E-3</v>
      </c>
      <c r="V26" s="333" t="s">
        <v>2450</v>
      </c>
      <c r="W26" s="333" t="s">
        <v>2450</v>
      </c>
      <c r="X26" s="333" t="s">
        <v>2450</v>
      </c>
      <c r="Y26" s="333" t="s">
        <v>2450</v>
      </c>
      <c r="Z26" s="333" t="s">
        <v>2450</v>
      </c>
      <c r="AA26" s="333" t="s">
        <v>2450</v>
      </c>
      <c r="AB26" s="333" t="s">
        <v>2450</v>
      </c>
      <c r="AC26" s="335">
        <v>0.33333333333333331</v>
      </c>
      <c r="AD26" s="335">
        <v>0.75</v>
      </c>
      <c r="AE26" s="335">
        <v>0.60416666666666663</v>
      </c>
      <c r="AF26" s="335" t="s">
        <v>2453</v>
      </c>
      <c r="AG26" s="333" t="s">
        <v>2454</v>
      </c>
      <c r="AH26" s="333" t="s">
        <v>2454</v>
      </c>
      <c r="AI26" s="333" t="s">
        <v>2450</v>
      </c>
      <c r="AJ26" s="336" t="s">
        <v>2450</v>
      </c>
      <c r="AK26" s="337" t="s">
        <v>11849</v>
      </c>
    </row>
    <row r="27" spans="1:40" s="171" customFormat="1" x14ac:dyDescent="0.25">
      <c r="A27" s="167"/>
      <c r="B27" s="136"/>
      <c r="C27" s="140"/>
      <c r="D27" s="140"/>
      <c r="E27" s="140"/>
      <c r="F27" s="140"/>
      <c r="G27" s="140"/>
      <c r="H27" s="140"/>
      <c r="I27" s="140"/>
      <c r="J27" s="174"/>
      <c r="K27" s="140"/>
      <c r="L27" s="140"/>
      <c r="M27" s="140"/>
      <c r="N27" s="140"/>
      <c r="O27" s="140"/>
      <c r="P27" s="140"/>
      <c r="Q27" s="140"/>
      <c r="R27" s="140"/>
      <c r="S27" s="140"/>
      <c r="T27" s="140"/>
      <c r="U27" s="140"/>
      <c r="V27" s="140"/>
      <c r="W27" s="140"/>
      <c r="X27" s="140"/>
      <c r="Y27" s="140"/>
      <c r="Z27" s="140"/>
      <c r="AA27" s="140"/>
      <c r="AB27" s="140"/>
      <c r="AC27" s="175"/>
      <c r="AD27" s="175"/>
      <c r="AE27" s="175"/>
      <c r="AF27" s="175"/>
      <c r="AG27" s="140"/>
      <c r="AH27" s="140"/>
      <c r="AI27" s="140"/>
      <c r="AJ27" s="140"/>
      <c r="AK27" s="140"/>
      <c r="AL27" s="136"/>
      <c r="AM27" s="136"/>
      <c r="AN27" s="139"/>
    </row>
    <row r="28" spans="1:40" ht="20.25" customHeight="1" x14ac:dyDescent="0.25">
      <c r="B28" s="514" t="s">
        <v>11868</v>
      </c>
      <c r="C28" s="514"/>
      <c r="D28" s="514"/>
      <c r="E28" s="514"/>
      <c r="F28" s="514"/>
      <c r="G28" s="514"/>
      <c r="H28" s="514"/>
      <c r="I28" s="514"/>
    </row>
    <row r="29" spans="1:40" ht="21" customHeight="1" x14ac:dyDescent="0.25">
      <c r="B29" s="514"/>
      <c r="C29" s="514"/>
      <c r="D29" s="514"/>
      <c r="E29" s="514"/>
      <c r="F29" s="514"/>
      <c r="G29" s="514"/>
      <c r="H29" s="514"/>
      <c r="I29" s="514"/>
    </row>
    <row r="30" spans="1:40" ht="21.75" customHeight="1" x14ac:dyDescent="0.25">
      <c r="B30" s="514"/>
      <c r="C30" s="514"/>
      <c r="D30" s="514"/>
      <c r="E30" s="514"/>
      <c r="F30" s="514"/>
      <c r="G30" s="514"/>
      <c r="H30" s="514"/>
      <c r="I30" s="514"/>
    </row>
    <row r="31" spans="1:40" ht="21" customHeight="1" x14ac:dyDescent="0.25"/>
    <row r="32" spans="1:40" x14ac:dyDescent="0.25"/>
    <row r="33" spans="9:9" x14ac:dyDescent="0.25"/>
    <row r="34" spans="9:9" x14ac:dyDescent="0.25"/>
    <row r="35" spans="9:9" x14ac:dyDescent="0.25"/>
    <row r="36" spans="9:9" x14ac:dyDescent="0.25"/>
    <row r="37" spans="9:9" x14ac:dyDescent="0.25"/>
    <row r="38" spans="9:9" x14ac:dyDescent="0.25"/>
    <row r="39" spans="9:9" x14ac:dyDescent="0.25"/>
    <row r="40" spans="9:9" x14ac:dyDescent="0.25"/>
    <row r="41" spans="9:9" x14ac:dyDescent="0.25">
      <c r="I41" s="135" t="s">
        <v>7817</v>
      </c>
    </row>
    <row r="42" spans="9:9" x14ac:dyDescent="0.25"/>
    <row r="43" spans="9:9" x14ac:dyDescent="0.25"/>
    <row r="44" spans="9:9" x14ac:dyDescent="0.25"/>
    <row r="45" spans="9:9" x14ac:dyDescent="0.25"/>
    <row r="46" spans="9:9" x14ac:dyDescent="0.25"/>
    <row r="47" spans="9:9" x14ac:dyDescent="0.25"/>
    <row r="48" spans="9:9" x14ac:dyDescent="0.25"/>
    <row r="49" spans="3:3" x14ac:dyDescent="0.25"/>
    <row r="50" spans="3:3" x14ac:dyDescent="0.25"/>
    <row r="51" spans="3:3" x14ac:dyDescent="0.25"/>
    <row r="52" spans="3:3" x14ac:dyDescent="0.25"/>
    <row r="53" spans="3:3" x14ac:dyDescent="0.25"/>
    <row r="54" spans="3:3" x14ac:dyDescent="0.25"/>
    <row r="55" spans="3:3" x14ac:dyDescent="0.25"/>
    <row r="56" spans="3:3" x14ac:dyDescent="0.25"/>
    <row r="57" spans="3:3" x14ac:dyDescent="0.25">
      <c r="C57" s="133" t="s">
        <v>7818</v>
      </c>
    </row>
    <row r="58" spans="3:3" x14ac:dyDescent="0.25"/>
    <row r="59" spans="3:3" x14ac:dyDescent="0.25"/>
    <row r="60" spans="3:3" x14ac:dyDescent="0.25"/>
    <row r="61" spans="3:3" x14ac:dyDescent="0.25"/>
    <row r="62" spans="3:3" x14ac:dyDescent="0.25"/>
    <row r="63" spans="3:3" x14ac:dyDescent="0.25"/>
    <row r="64" spans="3:3"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sheetData>
  <autoFilter ref="B6:AK26" xr:uid="{28E3BEB0-3BD9-4D3F-8E44-CFAEBEB26356}">
    <sortState xmlns:xlrd2="http://schemas.microsoft.com/office/spreadsheetml/2017/richdata2" ref="B7:AK26">
      <sortCondition ref="B6:B26"/>
    </sortState>
  </autoFilter>
  <mergeCells count="13">
    <mergeCell ref="B2:N2"/>
    <mergeCell ref="O2:S2"/>
    <mergeCell ref="O3:S3"/>
    <mergeCell ref="L4:N4"/>
    <mergeCell ref="Q4:V5"/>
    <mergeCell ref="B30:I30"/>
    <mergeCell ref="AC4:AF5"/>
    <mergeCell ref="AG4:AH5"/>
    <mergeCell ref="B5:K5"/>
    <mergeCell ref="L5:M5"/>
    <mergeCell ref="B28:I28"/>
    <mergeCell ref="B29:I29"/>
    <mergeCell ref="W4:AB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87765-DA50-41A9-91F9-F75BFF70F9F6}">
  <sheetPr codeName="Sheet3">
    <tabColor theme="3" tint="0.249977111117893"/>
  </sheetPr>
  <dimension ref="A1:AZ2025"/>
  <sheetViews>
    <sheetView showGridLines="0" workbookViewId="0">
      <pane ySplit="6" topLeftCell="A7" activePane="bottomLeft" state="frozen"/>
      <selection pane="bottomLeft" activeCell="B7" sqref="B7"/>
    </sheetView>
  </sheetViews>
  <sheetFormatPr defaultColWidth="0" defaultRowHeight="15" zeroHeight="1" x14ac:dyDescent="0.25"/>
  <cols>
    <col min="1" max="1" width="2.140625" style="132" customWidth="1"/>
    <col min="2" max="2" width="40.85546875" style="126" customWidth="1"/>
    <col min="3" max="6" width="17.140625" style="126" customWidth="1"/>
    <col min="7" max="7" width="16" style="126" bestFit="1" customWidth="1"/>
    <col min="8" max="8" width="11.85546875" style="126" customWidth="1"/>
    <col min="9" max="9" width="23.140625" style="126" customWidth="1"/>
    <col min="10" max="10" width="12.140625" style="126" customWidth="1"/>
    <col min="11" max="11" width="10.85546875" style="126" customWidth="1"/>
    <col min="12" max="12" width="12.140625" style="126" bestFit="1" customWidth="1"/>
    <col min="13" max="13" width="11.85546875" style="126" customWidth="1"/>
    <col min="14" max="23" width="10.85546875" style="126" customWidth="1"/>
    <col min="24" max="24" width="39.85546875" style="126" customWidth="1"/>
    <col min="25" max="25" width="13" style="126" customWidth="1"/>
    <col min="26" max="26" width="10.85546875" style="126" customWidth="1"/>
    <col min="27" max="27" width="17.140625" style="170" hidden="1" customWidth="1"/>
    <col min="28" max="28" width="12.140625" bestFit="1" customWidth="1"/>
    <col min="29" max="29" width="6.85546875" customWidth="1"/>
    <col min="30" max="16384" width="0" style="126" hidden="1"/>
  </cols>
  <sheetData>
    <row r="1" spans="1:52" ht="6" customHeight="1" x14ac:dyDescent="0.25">
      <c r="A1" s="126"/>
      <c r="B1" s="127"/>
      <c r="M1" s="129"/>
      <c r="U1" s="176"/>
      <c r="AY1" s="177"/>
      <c r="AZ1" s="178"/>
    </row>
    <row r="2" spans="1:52" ht="26.25" x14ac:dyDescent="0.4">
      <c r="B2" s="558" t="str">
        <f>"Dividend Adjusted Single Stock Futures list (as of "&amp;TEXT('Single Stock Futures'!B1,"dd mmmm yyyy")&amp;")"</f>
        <v>Dividend Adjusted Single Stock Futures list (as of 10 December 2025)</v>
      </c>
      <c r="C2" s="558"/>
      <c r="D2" s="558"/>
      <c r="E2" s="558"/>
      <c r="F2" s="558"/>
      <c r="G2" s="558"/>
      <c r="H2" s="558"/>
      <c r="I2" s="558"/>
      <c r="J2" s="558"/>
      <c r="K2" s="558"/>
      <c r="L2" s="558"/>
      <c r="M2" s="558"/>
      <c r="N2" s="538" t="s">
        <v>2398</v>
      </c>
      <c r="O2" s="538"/>
      <c r="P2" s="538"/>
      <c r="Q2" s="538"/>
      <c r="R2" s="243" t="s">
        <v>11214</v>
      </c>
      <c r="S2" s="134"/>
    </row>
    <row r="3" spans="1:52" s="170" customFormat="1" x14ac:dyDescent="0.25">
      <c r="A3" s="136"/>
      <c r="B3" s="137" t="s">
        <v>2399</v>
      </c>
      <c r="C3" s="138" t="s">
        <v>11216</v>
      </c>
      <c r="D3" s="138"/>
      <c r="E3" s="138"/>
      <c r="F3" s="138"/>
      <c r="G3" s="179"/>
      <c r="I3" s="180"/>
      <c r="J3" s="180"/>
      <c r="N3" s="538" t="s">
        <v>2400</v>
      </c>
      <c r="O3" s="538"/>
      <c r="P3" s="538"/>
      <c r="Q3" s="538"/>
      <c r="R3" s="243" t="s">
        <v>11215</v>
      </c>
      <c r="S3" s="134"/>
      <c r="AB3"/>
      <c r="AC3"/>
    </row>
    <row r="4" spans="1:52" s="181" customFormat="1" ht="12.75" customHeight="1" x14ac:dyDescent="0.25">
      <c r="A4" s="136"/>
      <c r="B4" s="142"/>
      <c r="C4" s="143"/>
      <c r="D4" s="143"/>
      <c r="E4" s="143"/>
      <c r="F4" s="143"/>
      <c r="L4" s="559" t="s">
        <v>2401</v>
      </c>
      <c r="M4" s="560"/>
      <c r="N4" s="561" t="s">
        <v>7819</v>
      </c>
      <c r="O4" s="562"/>
      <c r="P4" s="562"/>
      <c r="Q4" s="562"/>
      <c r="R4" s="562"/>
      <c r="S4" s="562"/>
      <c r="T4" s="562"/>
      <c r="U4" s="552" t="s">
        <v>2404</v>
      </c>
      <c r="V4" s="553"/>
      <c r="W4" s="553"/>
      <c r="X4" s="554"/>
      <c r="Y4" s="545" t="s">
        <v>2405</v>
      </c>
      <c r="Z4" s="546"/>
      <c r="AB4"/>
      <c r="AC4"/>
    </row>
    <row r="5" spans="1:52" s="181" customFormat="1" x14ac:dyDescent="0.25">
      <c r="A5" s="136"/>
      <c r="B5" s="549" t="s">
        <v>2406</v>
      </c>
      <c r="C5" s="550"/>
      <c r="D5" s="550"/>
      <c r="E5" s="550"/>
      <c r="F5" s="550"/>
      <c r="G5" s="550"/>
      <c r="H5" s="550"/>
      <c r="I5" s="550"/>
      <c r="J5" s="550"/>
      <c r="K5" s="551"/>
      <c r="L5" s="183" t="s">
        <v>7820</v>
      </c>
      <c r="M5" s="183" t="s">
        <v>7821</v>
      </c>
      <c r="N5" s="563"/>
      <c r="O5" s="564"/>
      <c r="P5" s="564"/>
      <c r="Q5" s="564"/>
      <c r="R5" s="564"/>
      <c r="S5" s="564"/>
      <c r="T5" s="564"/>
      <c r="U5" s="555"/>
      <c r="V5" s="556"/>
      <c r="W5" s="556"/>
      <c r="X5" s="557"/>
      <c r="Y5" s="547"/>
      <c r="Z5" s="548"/>
      <c r="AB5"/>
      <c r="AC5"/>
    </row>
    <row r="6" spans="1:52" s="181" customFormat="1" ht="33.75" x14ac:dyDescent="0.25">
      <c r="A6" s="136"/>
      <c r="B6" s="184" t="s">
        <v>2409</v>
      </c>
      <c r="C6" s="184" t="s">
        <v>2410</v>
      </c>
      <c r="D6" s="153" t="s">
        <v>2411</v>
      </c>
      <c r="E6" s="153" t="s">
        <v>2412</v>
      </c>
      <c r="F6" s="153" t="s">
        <v>2413</v>
      </c>
      <c r="G6" s="184" t="s">
        <v>2414</v>
      </c>
      <c r="H6" s="184" t="s">
        <v>2415</v>
      </c>
      <c r="I6" s="184" t="s">
        <v>2416</v>
      </c>
      <c r="J6" s="184" t="s">
        <v>2417</v>
      </c>
      <c r="K6" s="184" t="s">
        <v>2418</v>
      </c>
      <c r="L6" s="155" t="s">
        <v>2419</v>
      </c>
      <c r="M6" s="155" t="s">
        <v>2420</v>
      </c>
      <c r="N6" s="185" t="s">
        <v>2422</v>
      </c>
      <c r="O6" s="185" t="s">
        <v>2424</v>
      </c>
      <c r="P6" s="185" t="s">
        <v>2425</v>
      </c>
      <c r="Q6" s="185" t="s">
        <v>2426</v>
      </c>
      <c r="R6" s="185" t="s">
        <v>2427</v>
      </c>
      <c r="S6" s="185" t="s">
        <v>2428</v>
      </c>
      <c r="T6" s="185" t="s">
        <v>2423</v>
      </c>
      <c r="U6" s="186" t="s">
        <v>2432</v>
      </c>
      <c r="V6" s="186" t="s">
        <v>2433</v>
      </c>
      <c r="W6" s="186" t="s">
        <v>7822</v>
      </c>
      <c r="X6" s="187" t="s">
        <v>7823</v>
      </c>
      <c r="Y6" s="188" t="s">
        <v>7824</v>
      </c>
      <c r="Z6" s="188" t="s">
        <v>7825</v>
      </c>
      <c r="AA6" s="189" t="s">
        <v>7826</v>
      </c>
      <c r="AB6" s="187" t="s">
        <v>2439</v>
      </c>
      <c r="AC6"/>
    </row>
    <row r="7" spans="1:52" s="181" customFormat="1" ht="12.75" customHeight="1" x14ac:dyDescent="0.25">
      <c r="A7" s="136"/>
      <c r="B7" s="348" t="s">
        <v>2440</v>
      </c>
      <c r="C7" s="349" t="s">
        <v>2441</v>
      </c>
      <c r="D7" s="349" t="s">
        <v>2442</v>
      </c>
      <c r="E7" s="349">
        <v>627</v>
      </c>
      <c r="F7" s="349" t="s">
        <v>2443</v>
      </c>
      <c r="G7" s="349" t="s">
        <v>2444</v>
      </c>
      <c r="H7" s="349" t="s">
        <v>7827</v>
      </c>
      <c r="I7" s="350" t="s">
        <v>2446</v>
      </c>
      <c r="J7" s="349" t="s">
        <v>6741</v>
      </c>
      <c r="K7" s="349" t="s">
        <v>2448</v>
      </c>
      <c r="L7" s="349" t="s">
        <v>7828</v>
      </c>
      <c r="M7" s="313" t="s">
        <v>2450</v>
      </c>
      <c r="N7" s="351" t="s">
        <v>2451</v>
      </c>
      <c r="O7" s="352">
        <v>1000</v>
      </c>
      <c r="P7" s="349">
        <v>0.01</v>
      </c>
      <c r="Q7" s="349">
        <v>10</v>
      </c>
      <c r="R7" s="349">
        <v>0.01</v>
      </c>
      <c r="S7" s="349">
        <v>0.01</v>
      </c>
      <c r="T7" s="353" t="s">
        <v>2452</v>
      </c>
      <c r="U7" s="354">
        <v>0.33333333333333298</v>
      </c>
      <c r="V7" s="354">
        <v>0.75</v>
      </c>
      <c r="W7" s="355">
        <v>0.6875</v>
      </c>
      <c r="X7" s="356" t="s">
        <v>2530</v>
      </c>
      <c r="Y7" s="357" t="s">
        <v>2454</v>
      </c>
      <c r="Z7" s="358" t="s">
        <v>2450</v>
      </c>
      <c r="AA7" s="342" t="s">
        <v>7829</v>
      </c>
      <c r="AB7" s="359" t="s">
        <v>2455</v>
      </c>
      <c r="AC7"/>
    </row>
    <row r="8" spans="1:52" s="181" customFormat="1" ht="12.75" customHeight="1" x14ac:dyDescent="0.25">
      <c r="A8" s="136"/>
      <c r="B8" s="307" t="s">
        <v>711</v>
      </c>
      <c r="C8" s="300" t="s">
        <v>7830</v>
      </c>
      <c r="D8" s="300" t="s">
        <v>7831</v>
      </c>
      <c r="E8" s="300">
        <v>788</v>
      </c>
      <c r="F8" s="300" t="s">
        <v>7832</v>
      </c>
      <c r="G8" s="300" t="s">
        <v>7833</v>
      </c>
      <c r="H8" s="300" t="s">
        <v>7834</v>
      </c>
      <c r="I8" s="300" t="s">
        <v>2606</v>
      </c>
      <c r="J8" s="343" t="s">
        <v>2607</v>
      </c>
      <c r="K8" s="300" t="s">
        <v>7835</v>
      </c>
      <c r="L8" s="300" t="s">
        <v>7835</v>
      </c>
      <c r="M8" s="313" t="s">
        <v>2450</v>
      </c>
      <c r="N8" s="300" t="s">
        <v>2467</v>
      </c>
      <c r="O8" s="347">
        <v>100</v>
      </c>
      <c r="P8" s="300">
        <v>1E-4</v>
      </c>
      <c r="Q8" s="360">
        <v>0.01</v>
      </c>
      <c r="R8" s="300">
        <v>1E-4</v>
      </c>
      <c r="S8" s="300">
        <v>1E-4</v>
      </c>
      <c r="T8" s="300" t="s">
        <v>2452</v>
      </c>
      <c r="U8" s="305">
        <v>0.33333333333333298</v>
      </c>
      <c r="V8" s="305">
        <v>0.75</v>
      </c>
      <c r="W8" s="361">
        <v>0.6875</v>
      </c>
      <c r="X8" s="292" t="s">
        <v>2530</v>
      </c>
      <c r="Y8" s="362" t="s">
        <v>2454</v>
      </c>
      <c r="Z8" s="358" t="s">
        <v>2450</v>
      </c>
      <c r="AA8" s="342" t="s">
        <v>7836</v>
      </c>
      <c r="AB8" s="363" t="s">
        <v>2611</v>
      </c>
      <c r="AC8"/>
    </row>
    <row r="9" spans="1:52" s="181" customFormat="1" ht="12.75" customHeight="1" x14ac:dyDescent="0.25">
      <c r="A9" s="136"/>
      <c r="B9" s="312" t="s">
        <v>11221</v>
      </c>
      <c r="C9" s="313" t="s">
        <v>2498</v>
      </c>
      <c r="D9" s="313" t="s">
        <v>2499</v>
      </c>
      <c r="E9" s="313">
        <v>627</v>
      </c>
      <c r="F9" s="313" t="s">
        <v>2500</v>
      </c>
      <c r="G9" s="289" t="s">
        <v>2501</v>
      </c>
      <c r="H9" s="289" t="s">
        <v>2502</v>
      </c>
      <c r="I9" s="329" t="s">
        <v>2446</v>
      </c>
      <c r="J9" s="313" t="s">
        <v>6741</v>
      </c>
      <c r="K9" s="313" t="s">
        <v>2503</v>
      </c>
      <c r="L9" s="313" t="s">
        <v>7837</v>
      </c>
      <c r="M9" s="313" t="s">
        <v>2450</v>
      </c>
      <c r="N9" s="351" t="s">
        <v>2451</v>
      </c>
      <c r="O9" s="345">
        <v>1000</v>
      </c>
      <c r="P9" s="313">
        <v>0.01</v>
      </c>
      <c r="Q9" s="313">
        <v>10</v>
      </c>
      <c r="R9" s="313">
        <v>0.01</v>
      </c>
      <c r="S9" s="313">
        <v>0.01</v>
      </c>
      <c r="T9" s="364" t="s">
        <v>2452</v>
      </c>
      <c r="U9" s="365">
        <v>0.33333333333333298</v>
      </c>
      <c r="V9" s="365">
        <v>0.75</v>
      </c>
      <c r="W9" s="366">
        <v>0.6875</v>
      </c>
      <c r="X9" s="292" t="s">
        <v>2530</v>
      </c>
      <c r="Y9" s="367" t="s">
        <v>2454</v>
      </c>
      <c r="Z9" s="358" t="s">
        <v>2450</v>
      </c>
      <c r="AA9" s="342" t="s">
        <v>7838</v>
      </c>
      <c r="AB9" s="363" t="s">
        <v>2455</v>
      </c>
      <c r="AC9"/>
    </row>
    <row r="10" spans="1:52" s="181" customFormat="1" ht="12.75" customHeight="1" x14ac:dyDescent="0.25">
      <c r="A10" s="136"/>
      <c r="B10" s="312" t="s">
        <v>2517</v>
      </c>
      <c r="C10" s="313" t="s">
        <v>2518</v>
      </c>
      <c r="D10" s="313" t="s">
        <v>2519</v>
      </c>
      <c r="E10" s="313">
        <v>788</v>
      </c>
      <c r="F10" s="313" t="s">
        <v>2520</v>
      </c>
      <c r="G10" s="313" t="s">
        <v>2521</v>
      </c>
      <c r="H10" s="313" t="s">
        <v>7839</v>
      </c>
      <c r="I10" s="329" t="s">
        <v>2523</v>
      </c>
      <c r="J10" s="344" t="s">
        <v>2524</v>
      </c>
      <c r="K10" s="313" t="s">
        <v>2525</v>
      </c>
      <c r="L10" s="313" t="s">
        <v>7840</v>
      </c>
      <c r="M10" s="313" t="s">
        <v>2450</v>
      </c>
      <c r="N10" s="313" t="s">
        <v>7841</v>
      </c>
      <c r="O10" s="345">
        <v>1000</v>
      </c>
      <c r="P10" s="351">
        <v>1E-4</v>
      </c>
      <c r="Q10" s="313">
        <v>0.1</v>
      </c>
      <c r="R10" s="351">
        <v>1E-4</v>
      </c>
      <c r="S10" s="351">
        <v>1E-4</v>
      </c>
      <c r="T10" s="367" t="s">
        <v>2452</v>
      </c>
      <c r="U10" s="365">
        <v>0.33333333333333298</v>
      </c>
      <c r="V10" s="365">
        <v>0.75</v>
      </c>
      <c r="W10" s="366">
        <v>0.6875</v>
      </c>
      <c r="X10" s="292" t="s">
        <v>2530</v>
      </c>
      <c r="Y10" s="367" t="s">
        <v>2454</v>
      </c>
      <c r="Z10" s="358" t="s">
        <v>2450</v>
      </c>
      <c r="AA10" s="342" t="s">
        <v>7842</v>
      </c>
      <c r="AB10" s="363" t="s">
        <v>2531</v>
      </c>
      <c r="AC10"/>
    </row>
    <row r="11" spans="1:52" s="181" customFormat="1" ht="12.75" customHeight="1" x14ac:dyDescent="0.25">
      <c r="A11" s="136"/>
      <c r="B11" s="312" t="s">
        <v>7843</v>
      </c>
      <c r="C11" s="313" t="s">
        <v>2551</v>
      </c>
      <c r="D11" s="313" t="s">
        <v>2552</v>
      </c>
      <c r="E11" s="313">
        <v>788</v>
      </c>
      <c r="F11" s="313" t="s">
        <v>2553</v>
      </c>
      <c r="G11" s="313" t="s">
        <v>2554</v>
      </c>
      <c r="H11" s="313" t="s">
        <v>2555</v>
      </c>
      <c r="I11" s="329" t="s">
        <v>2556</v>
      </c>
      <c r="J11" s="344" t="s">
        <v>2557</v>
      </c>
      <c r="K11" s="313" t="s">
        <v>2558</v>
      </c>
      <c r="L11" s="313" t="s">
        <v>7844</v>
      </c>
      <c r="M11" s="313" t="s">
        <v>2450</v>
      </c>
      <c r="N11" s="313" t="s">
        <v>2467</v>
      </c>
      <c r="O11" s="347">
        <v>100</v>
      </c>
      <c r="P11" s="313">
        <v>1E-4</v>
      </c>
      <c r="Q11" s="313">
        <v>0.01</v>
      </c>
      <c r="R11" s="313">
        <v>1E-4</v>
      </c>
      <c r="S11" s="313">
        <v>1E-4</v>
      </c>
      <c r="T11" s="313" t="s">
        <v>2452</v>
      </c>
      <c r="U11" s="365">
        <v>0.33333333333333298</v>
      </c>
      <c r="V11" s="365">
        <v>0.75</v>
      </c>
      <c r="W11" s="368">
        <v>0.6875</v>
      </c>
      <c r="X11" s="292" t="s">
        <v>2530</v>
      </c>
      <c r="Y11" s="367" t="s">
        <v>2454</v>
      </c>
      <c r="Z11" s="358" t="s">
        <v>2450</v>
      </c>
      <c r="AA11" s="342" t="s">
        <v>7845</v>
      </c>
      <c r="AB11" s="363" t="s">
        <v>2561</v>
      </c>
      <c r="AC11"/>
    </row>
    <row r="12" spans="1:52" s="181" customFormat="1" ht="12.75" customHeight="1" x14ac:dyDescent="0.25">
      <c r="A12" s="136"/>
      <c r="B12" s="307" t="s">
        <v>7846</v>
      </c>
      <c r="C12" s="300" t="s">
        <v>2563</v>
      </c>
      <c r="D12" s="300" t="s">
        <v>2564</v>
      </c>
      <c r="E12" s="300">
        <v>966</v>
      </c>
      <c r="F12" s="300" t="s">
        <v>2565</v>
      </c>
      <c r="G12" s="300" t="s">
        <v>2566</v>
      </c>
      <c r="H12" s="300" t="s">
        <v>7847</v>
      </c>
      <c r="I12" s="329" t="s">
        <v>2511</v>
      </c>
      <c r="J12" s="343" t="s">
        <v>2512</v>
      </c>
      <c r="K12" s="300" t="s">
        <v>2568</v>
      </c>
      <c r="L12" s="300" t="s">
        <v>7848</v>
      </c>
      <c r="M12" s="313" t="s">
        <v>2450</v>
      </c>
      <c r="N12" s="300" t="s">
        <v>7841</v>
      </c>
      <c r="O12" s="345">
        <v>1000</v>
      </c>
      <c r="P12" s="351">
        <v>1E-4</v>
      </c>
      <c r="Q12" s="300">
        <v>0.1</v>
      </c>
      <c r="R12" s="351">
        <v>1E-4</v>
      </c>
      <c r="S12" s="351">
        <v>1E-4</v>
      </c>
      <c r="T12" s="364" t="s">
        <v>2452</v>
      </c>
      <c r="U12" s="369">
        <v>0.33333333333333331</v>
      </c>
      <c r="V12" s="369">
        <v>0.75</v>
      </c>
      <c r="W12" s="370">
        <v>0.6875</v>
      </c>
      <c r="X12" s="292" t="s">
        <v>2530</v>
      </c>
      <c r="Y12" s="313" t="s">
        <v>2454</v>
      </c>
      <c r="Z12" s="358" t="s">
        <v>2450</v>
      </c>
      <c r="AA12" s="342" t="s">
        <v>7849</v>
      </c>
      <c r="AB12" s="363" t="s">
        <v>2516</v>
      </c>
      <c r="AC12"/>
    </row>
    <row r="13" spans="1:52" s="181" customFormat="1" ht="12.75" customHeight="1" x14ac:dyDescent="0.25">
      <c r="A13" s="136"/>
      <c r="B13" s="312" t="s">
        <v>7850</v>
      </c>
      <c r="C13" s="313" t="s">
        <v>2581</v>
      </c>
      <c r="D13" s="313" t="s">
        <v>2582</v>
      </c>
      <c r="E13" s="313">
        <v>762</v>
      </c>
      <c r="F13" s="313" t="s">
        <v>2583</v>
      </c>
      <c r="G13" s="313" t="s">
        <v>2584</v>
      </c>
      <c r="H13" s="313" t="s">
        <v>7851</v>
      </c>
      <c r="I13" s="329" t="s">
        <v>2586</v>
      </c>
      <c r="J13" s="343" t="s">
        <v>2587</v>
      </c>
      <c r="K13" s="313" t="s">
        <v>2588</v>
      </c>
      <c r="L13" s="313" t="s">
        <v>7852</v>
      </c>
      <c r="M13" s="313" t="s">
        <v>2450</v>
      </c>
      <c r="N13" s="313" t="s">
        <v>7841</v>
      </c>
      <c r="O13" s="347">
        <v>100</v>
      </c>
      <c r="P13" s="351">
        <v>1E-4</v>
      </c>
      <c r="Q13" s="313">
        <v>0.01</v>
      </c>
      <c r="R13" s="351">
        <v>1E-4</v>
      </c>
      <c r="S13" s="351">
        <v>1E-4</v>
      </c>
      <c r="T13" s="364" t="s">
        <v>2452</v>
      </c>
      <c r="U13" s="365">
        <v>0.33333333333333298</v>
      </c>
      <c r="V13" s="365">
        <v>0.75</v>
      </c>
      <c r="W13" s="366">
        <v>0.6875</v>
      </c>
      <c r="X13" s="292" t="s">
        <v>2530</v>
      </c>
      <c r="Y13" s="367" t="s">
        <v>2454</v>
      </c>
      <c r="Z13" s="358" t="s">
        <v>2450</v>
      </c>
      <c r="AA13" s="342" t="s">
        <v>7853</v>
      </c>
      <c r="AB13" s="363" t="s">
        <v>2591</v>
      </c>
      <c r="AC13"/>
    </row>
    <row r="14" spans="1:52" s="181" customFormat="1" ht="12.75" customHeight="1" x14ac:dyDescent="0.25">
      <c r="A14" s="136"/>
      <c r="B14" s="312" t="s">
        <v>2592</v>
      </c>
      <c r="C14" s="313" t="s">
        <v>2593</v>
      </c>
      <c r="D14" s="313" t="s">
        <v>2594</v>
      </c>
      <c r="E14" s="313">
        <v>627</v>
      </c>
      <c r="F14" s="313" t="s">
        <v>2595</v>
      </c>
      <c r="G14" s="313" t="s">
        <v>2596</v>
      </c>
      <c r="H14" s="313" t="s">
        <v>7854</v>
      </c>
      <c r="I14" s="329" t="s">
        <v>2446</v>
      </c>
      <c r="J14" s="313" t="s">
        <v>6741</v>
      </c>
      <c r="K14" s="313" t="s">
        <v>2598</v>
      </c>
      <c r="L14" s="313" t="s">
        <v>7855</v>
      </c>
      <c r="M14" s="313" t="s">
        <v>2450</v>
      </c>
      <c r="N14" s="351" t="s">
        <v>2451</v>
      </c>
      <c r="O14" s="347">
        <v>100</v>
      </c>
      <c r="P14" s="313">
        <v>0.01</v>
      </c>
      <c r="Q14" s="313">
        <v>1</v>
      </c>
      <c r="R14" s="313">
        <v>0.01</v>
      </c>
      <c r="S14" s="313">
        <v>0.01</v>
      </c>
      <c r="T14" s="364" t="s">
        <v>2452</v>
      </c>
      <c r="U14" s="365">
        <v>0.33333333333333298</v>
      </c>
      <c r="V14" s="365">
        <v>0.75</v>
      </c>
      <c r="W14" s="366">
        <v>0.6875</v>
      </c>
      <c r="X14" s="292" t="s">
        <v>2530</v>
      </c>
      <c r="Y14" s="367" t="s">
        <v>2454</v>
      </c>
      <c r="Z14" s="358" t="s">
        <v>2450</v>
      </c>
      <c r="AA14" s="342" t="s">
        <v>7856</v>
      </c>
      <c r="AB14" s="363" t="s">
        <v>2455</v>
      </c>
      <c r="AC14"/>
    </row>
    <row r="15" spans="1:52" s="181" customFormat="1" ht="12.75" customHeight="1" x14ac:dyDescent="0.25">
      <c r="A15" s="136"/>
      <c r="B15" s="314" t="s">
        <v>7857</v>
      </c>
      <c r="C15" s="289" t="s">
        <v>7858</v>
      </c>
      <c r="D15" s="289" t="s">
        <v>7859</v>
      </c>
      <c r="E15" s="289">
        <v>788</v>
      </c>
      <c r="F15" s="289" t="s">
        <v>7860</v>
      </c>
      <c r="G15" s="289" t="s">
        <v>7861</v>
      </c>
      <c r="H15" s="289" t="s">
        <v>7862</v>
      </c>
      <c r="I15" s="289" t="s">
        <v>2606</v>
      </c>
      <c r="J15" s="295" t="s">
        <v>2607</v>
      </c>
      <c r="K15" s="313" t="s">
        <v>7863</v>
      </c>
      <c r="L15" s="313" t="s">
        <v>7864</v>
      </c>
      <c r="M15" s="313" t="s">
        <v>2450</v>
      </c>
      <c r="N15" s="351" t="s">
        <v>2467</v>
      </c>
      <c r="O15" s="346">
        <v>100</v>
      </c>
      <c r="P15" s="313">
        <v>1E-4</v>
      </c>
      <c r="Q15" s="313">
        <v>0.01</v>
      </c>
      <c r="R15" s="351">
        <v>1E-4</v>
      </c>
      <c r="S15" s="351">
        <v>1E-4</v>
      </c>
      <c r="T15" s="364" t="s">
        <v>2452</v>
      </c>
      <c r="U15" s="365">
        <v>0.33333333333333298</v>
      </c>
      <c r="V15" s="365">
        <v>0.75</v>
      </c>
      <c r="W15" s="371">
        <v>0.6875</v>
      </c>
      <c r="X15" s="292" t="s">
        <v>2530</v>
      </c>
      <c r="Y15" s="367" t="s">
        <v>2454</v>
      </c>
      <c r="Z15" s="358" t="s">
        <v>2450</v>
      </c>
      <c r="AA15" s="342"/>
      <c r="AB15" s="363" t="s">
        <v>2611</v>
      </c>
      <c r="AC15"/>
    </row>
    <row r="16" spans="1:52" s="181" customFormat="1" ht="12.75" customHeight="1" x14ac:dyDescent="0.25">
      <c r="A16" s="136"/>
      <c r="B16" s="312" t="s">
        <v>2600</v>
      </c>
      <c r="C16" s="313" t="s">
        <v>2601</v>
      </c>
      <c r="D16" s="313" t="s">
        <v>2602</v>
      </c>
      <c r="E16" s="313">
        <v>788</v>
      </c>
      <c r="F16" s="313" t="s">
        <v>2603</v>
      </c>
      <c r="G16" s="313" t="s">
        <v>2604</v>
      </c>
      <c r="H16" s="313" t="s">
        <v>7865</v>
      </c>
      <c r="I16" s="329" t="s">
        <v>2606</v>
      </c>
      <c r="J16" s="343" t="s">
        <v>2607</v>
      </c>
      <c r="K16" s="313" t="s">
        <v>2608</v>
      </c>
      <c r="L16" s="313" t="s">
        <v>7866</v>
      </c>
      <c r="M16" s="313" t="s">
        <v>2450</v>
      </c>
      <c r="N16" s="313" t="s">
        <v>7841</v>
      </c>
      <c r="O16" s="345">
        <v>1000</v>
      </c>
      <c r="P16" s="372">
        <v>1E-4</v>
      </c>
      <c r="Q16" s="313">
        <v>0.1</v>
      </c>
      <c r="R16" s="372">
        <v>1E-4</v>
      </c>
      <c r="S16" s="372">
        <v>1E-4</v>
      </c>
      <c r="T16" s="372" t="s">
        <v>2452</v>
      </c>
      <c r="U16" s="365">
        <v>0.33333333333333298</v>
      </c>
      <c r="V16" s="365">
        <v>0.75</v>
      </c>
      <c r="W16" s="371">
        <v>0.6875</v>
      </c>
      <c r="X16" s="292" t="s">
        <v>2530</v>
      </c>
      <c r="Y16" s="367" t="s">
        <v>2454</v>
      </c>
      <c r="Z16" s="358" t="s">
        <v>2450</v>
      </c>
      <c r="AA16" s="342" t="s">
        <v>7867</v>
      </c>
      <c r="AB16" s="363" t="s">
        <v>2611</v>
      </c>
      <c r="AC16"/>
    </row>
    <row r="17" spans="1:29" s="181" customFormat="1" ht="12.75" customHeight="1" x14ac:dyDescent="0.25">
      <c r="A17" s="136"/>
      <c r="B17" s="312" t="s">
        <v>2619</v>
      </c>
      <c r="C17" s="313" t="s">
        <v>2620</v>
      </c>
      <c r="D17" s="313" t="s">
        <v>2621</v>
      </c>
      <c r="E17" s="313">
        <v>788</v>
      </c>
      <c r="F17" s="313" t="s">
        <v>2622</v>
      </c>
      <c r="G17" s="313" t="s">
        <v>2623</v>
      </c>
      <c r="H17" s="313" t="s">
        <v>2624</v>
      </c>
      <c r="I17" s="329" t="s">
        <v>2523</v>
      </c>
      <c r="J17" s="344" t="s">
        <v>2524</v>
      </c>
      <c r="K17" s="313" t="s">
        <v>2625</v>
      </c>
      <c r="L17" s="313" t="s">
        <v>7868</v>
      </c>
      <c r="M17" s="313" t="s">
        <v>2450</v>
      </c>
      <c r="N17" s="313" t="s">
        <v>2467</v>
      </c>
      <c r="O17" s="347">
        <v>100</v>
      </c>
      <c r="P17" s="313">
        <v>1E-4</v>
      </c>
      <c r="Q17" s="313">
        <v>0.01</v>
      </c>
      <c r="R17" s="313">
        <v>1E-4</v>
      </c>
      <c r="S17" s="313">
        <v>1E-4</v>
      </c>
      <c r="T17" s="313" t="s">
        <v>2452</v>
      </c>
      <c r="U17" s="365">
        <v>0.33333333333333298</v>
      </c>
      <c r="V17" s="365">
        <v>0.75</v>
      </c>
      <c r="W17" s="368">
        <v>0.6875</v>
      </c>
      <c r="X17" s="292" t="s">
        <v>2530</v>
      </c>
      <c r="Y17" s="367" t="s">
        <v>2454</v>
      </c>
      <c r="Z17" s="358" t="s">
        <v>2450</v>
      </c>
      <c r="AA17" s="342" t="s">
        <v>7869</v>
      </c>
      <c r="AB17" s="363" t="s">
        <v>2531</v>
      </c>
      <c r="AC17"/>
    </row>
    <row r="18" spans="1:29" s="181" customFormat="1" ht="12.75" customHeight="1" x14ac:dyDescent="0.25">
      <c r="A18" s="136"/>
      <c r="B18" s="312" t="s">
        <v>2037</v>
      </c>
      <c r="C18" s="313" t="s">
        <v>2628</v>
      </c>
      <c r="D18" s="313" t="s">
        <v>2629</v>
      </c>
      <c r="E18" s="313">
        <v>788</v>
      </c>
      <c r="F18" s="313" t="s">
        <v>2630</v>
      </c>
      <c r="G18" s="313" t="s">
        <v>2631</v>
      </c>
      <c r="H18" s="313" t="s">
        <v>2632</v>
      </c>
      <c r="I18" s="360" t="s">
        <v>2556</v>
      </c>
      <c r="J18" s="344" t="s">
        <v>2557</v>
      </c>
      <c r="K18" s="344" t="s">
        <v>2633</v>
      </c>
      <c r="L18" s="313" t="s">
        <v>7870</v>
      </c>
      <c r="M18" s="313" t="s">
        <v>2450</v>
      </c>
      <c r="N18" s="313" t="s">
        <v>2467</v>
      </c>
      <c r="O18" s="373">
        <v>100</v>
      </c>
      <c r="P18" s="351">
        <v>1E-4</v>
      </c>
      <c r="Q18" s="374">
        <v>0.01</v>
      </c>
      <c r="R18" s="313">
        <v>1E-4</v>
      </c>
      <c r="S18" s="313">
        <v>1E-4</v>
      </c>
      <c r="T18" s="313" t="s">
        <v>2452</v>
      </c>
      <c r="U18" s="375">
        <v>0.33333333333333331</v>
      </c>
      <c r="V18" s="375">
        <v>0.75</v>
      </c>
      <c r="W18" s="366">
        <v>0.6875</v>
      </c>
      <c r="X18" s="292" t="s">
        <v>2530</v>
      </c>
      <c r="Y18" s="313" t="s">
        <v>2454</v>
      </c>
      <c r="Z18" s="358" t="s">
        <v>2450</v>
      </c>
      <c r="AA18" s="342" t="s">
        <v>7871</v>
      </c>
      <c r="AB18" s="363" t="s">
        <v>2561</v>
      </c>
      <c r="AC18"/>
    </row>
    <row r="19" spans="1:29" s="181" customFormat="1" ht="12.75" customHeight="1" x14ac:dyDescent="0.25">
      <c r="A19" s="136"/>
      <c r="B19" s="312" t="s">
        <v>2656</v>
      </c>
      <c r="C19" s="313" t="s">
        <v>2657</v>
      </c>
      <c r="D19" s="313" t="s">
        <v>2658</v>
      </c>
      <c r="E19" s="313">
        <v>788</v>
      </c>
      <c r="F19" s="313" t="s">
        <v>2659</v>
      </c>
      <c r="G19" s="313" t="s">
        <v>2660</v>
      </c>
      <c r="H19" s="313" t="s">
        <v>7872</v>
      </c>
      <c r="I19" s="329" t="s">
        <v>2523</v>
      </c>
      <c r="J19" s="344" t="s">
        <v>2524</v>
      </c>
      <c r="K19" s="313" t="s">
        <v>2662</v>
      </c>
      <c r="L19" s="313" t="s">
        <v>7873</v>
      </c>
      <c r="M19" s="313" t="s">
        <v>2450</v>
      </c>
      <c r="N19" s="313" t="s">
        <v>7841</v>
      </c>
      <c r="O19" s="347">
        <v>100</v>
      </c>
      <c r="P19" s="351">
        <v>1E-4</v>
      </c>
      <c r="Q19" s="313">
        <v>0.01</v>
      </c>
      <c r="R19" s="351">
        <v>1E-4</v>
      </c>
      <c r="S19" s="351">
        <v>1E-4</v>
      </c>
      <c r="T19" s="367" t="s">
        <v>2452</v>
      </c>
      <c r="U19" s="365">
        <v>0.33333333333333298</v>
      </c>
      <c r="V19" s="365">
        <v>0.75</v>
      </c>
      <c r="W19" s="366">
        <v>0.6875</v>
      </c>
      <c r="X19" s="292" t="s">
        <v>2530</v>
      </c>
      <c r="Y19" s="367" t="s">
        <v>2454</v>
      </c>
      <c r="Z19" s="358" t="s">
        <v>2450</v>
      </c>
      <c r="AA19" s="342" t="s">
        <v>7874</v>
      </c>
      <c r="AB19" s="363" t="s">
        <v>2531</v>
      </c>
      <c r="AC19"/>
    </row>
    <row r="20" spans="1:29" s="181" customFormat="1" ht="12.75" customHeight="1" x14ac:dyDescent="0.25">
      <c r="A20" s="136"/>
      <c r="B20" s="312" t="s">
        <v>2666</v>
      </c>
      <c r="C20" s="313" t="s">
        <v>2667</v>
      </c>
      <c r="D20" s="313" t="s">
        <v>2668</v>
      </c>
      <c r="E20" s="313">
        <v>788</v>
      </c>
      <c r="F20" s="313" t="s">
        <v>2669</v>
      </c>
      <c r="G20" s="313" t="s">
        <v>2670</v>
      </c>
      <c r="H20" s="313" t="s">
        <v>7875</v>
      </c>
      <c r="I20" s="329" t="s">
        <v>2523</v>
      </c>
      <c r="J20" s="344" t="s">
        <v>2524</v>
      </c>
      <c r="K20" s="313" t="s">
        <v>2672</v>
      </c>
      <c r="L20" s="313" t="s">
        <v>7876</v>
      </c>
      <c r="M20" s="313" t="s">
        <v>2450</v>
      </c>
      <c r="N20" s="313" t="s">
        <v>7841</v>
      </c>
      <c r="O20" s="347">
        <v>100</v>
      </c>
      <c r="P20" s="351">
        <v>1E-4</v>
      </c>
      <c r="Q20" s="313">
        <v>0.01</v>
      </c>
      <c r="R20" s="351">
        <v>1E-4</v>
      </c>
      <c r="S20" s="351">
        <v>1E-4</v>
      </c>
      <c r="T20" s="367" t="s">
        <v>2452</v>
      </c>
      <c r="U20" s="365">
        <v>0.33333333333333298</v>
      </c>
      <c r="V20" s="365">
        <v>0.75</v>
      </c>
      <c r="W20" s="366">
        <v>0.6875</v>
      </c>
      <c r="X20" s="292" t="s">
        <v>2530</v>
      </c>
      <c r="Y20" s="367" t="s">
        <v>2454</v>
      </c>
      <c r="Z20" s="358" t="s">
        <v>2450</v>
      </c>
      <c r="AA20" s="342" t="s">
        <v>7877</v>
      </c>
      <c r="AB20" s="363" t="s">
        <v>2531</v>
      </c>
      <c r="AC20"/>
    </row>
    <row r="21" spans="1:29" s="181" customFormat="1" ht="12.75" customHeight="1" x14ac:dyDescent="0.25">
      <c r="A21" s="136"/>
      <c r="B21" s="312" t="s">
        <v>748</v>
      </c>
      <c r="C21" s="313" t="s">
        <v>2721</v>
      </c>
      <c r="D21" s="313" t="s">
        <v>2722</v>
      </c>
      <c r="E21" s="313">
        <v>788</v>
      </c>
      <c r="F21" s="313" t="s">
        <v>2723</v>
      </c>
      <c r="G21" s="313" t="s">
        <v>2724</v>
      </c>
      <c r="H21" s="313" t="s">
        <v>7878</v>
      </c>
      <c r="I21" s="329" t="s">
        <v>2606</v>
      </c>
      <c r="J21" s="343" t="s">
        <v>2607</v>
      </c>
      <c r="K21" s="313" t="s">
        <v>2726</v>
      </c>
      <c r="L21" s="313" t="s">
        <v>7879</v>
      </c>
      <c r="M21" s="313" t="s">
        <v>2450</v>
      </c>
      <c r="N21" s="313" t="s">
        <v>7841</v>
      </c>
      <c r="O21" s="347">
        <v>100</v>
      </c>
      <c r="P21" s="372">
        <v>1E-4</v>
      </c>
      <c r="Q21" s="313">
        <v>0.01</v>
      </c>
      <c r="R21" s="372">
        <v>1E-4</v>
      </c>
      <c r="S21" s="372">
        <v>1E-4</v>
      </c>
      <c r="T21" s="372" t="s">
        <v>2452</v>
      </c>
      <c r="U21" s="365">
        <v>0.33333333333333298</v>
      </c>
      <c r="V21" s="365">
        <v>0.75</v>
      </c>
      <c r="W21" s="371">
        <v>0.6875</v>
      </c>
      <c r="X21" s="292" t="s">
        <v>2530</v>
      </c>
      <c r="Y21" s="367" t="s">
        <v>2454</v>
      </c>
      <c r="Z21" s="358" t="s">
        <v>2450</v>
      </c>
      <c r="AA21" s="342" t="s">
        <v>7880</v>
      </c>
      <c r="AB21" s="363" t="s">
        <v>2611</v>
      </c>
      <c r="AC21"/>
    </row>
    <row r="22" spans="1:29" s="181" customFormat="1" ht="12.75" customHeight="1" x14ac:dyDescent="0.25">
      <c r="A22" s="136"/>
      <c r="B22" s="307" t="s">
        <v>7881</v>
      </c>
      <c r="C22" s="300" t="s">
        <v>7882</v>
      </c>
      <c r="D22" s="300" t="s">
        <v>7883</v>
      </c>
      <c r="E22" s="300">
        <v>372</v>
      </c>
      <c r="F22" s="300" t="s">
        <v>7884</v>
      </c>
      <c r="G22" s="300" t="s">
        <v>7885</v>
      </c>
      <c r="H22" s="300" t="s">
        <v>7886</v>
      </c>
      <c r="I22" s="300" t="s">
        <v>2642</v>
      </c>
      <c r="J22" s="300" t="s">
        <v>2643</v>
      </c>
      <c r="K22" s="300" t="s">
        <v>7887</v>
      </c>
      <c r="L22" s="300" t="s">
        <v>7888</v>
      </c>
      <c r="M22" s="313" t="s">
        <v>2450</v>
      </c>
      <c r="N22" s="329" t="s">
        <v>2646</v>
      </c>
      <c r="O22" s="347">
        <v>100</v>
      </c>
      <c r="P22" s="300">
        <v>1E-3</v>
      </c>
      <c r="Q22" s="360">
        <v>0.1</v>
      </c>
      <c r="R22" s="376">
        <v>1E-3</v>
      </c>
      <c r="S22" s="376">
        <v>1E-3</v>
      </c>
      <c r="T22" s="377" t="s">
        <v>2468</v>
      </c>
      <c r="U22" s="305">
        <v>0.33333333333333298</v>
      </c>
      <c r="V22" s="305">
        <v>0.75</v>
      </c>
      <c r="W22" s="370">
        <v>0.60416666666666696</v>
      </c>
      <c r="X22" s="292" t="s">
        <v>2530</v>
      </c>
      <c r="Y22" s="362" t="s">
        <v>2454</v>
      </c>
      <c r="Z22" s="358" t="s">
        <v>2450</v>
      </c>
      <c r="AA22" s="342" t="s">
        <v>7889</v>
      </c>
      <c r="AB22" s="363" t="s">
        <v>2647</v>
      </c>
      <c r="AC22"/>
    </row>
    <row r="23" spans="1:29" s="181" customFormat="1" ht="12.75" customHeight="1" x14ac:dyDescent="0.25">
      <c r="A23" s="136"/>
      <c r="B23" s="312" t="s">
        <v>2745</v>
      </c>
      <c r="C23" s="313" t="s">
        <v>2746</v>
      </c>
      <c r="D23" s="313" t="s">
        <v>2747</v>
      </c>
      <c r="E23" s="313">
        <v>762</v>
      </c>
      <c r="F23" s="313" t="s">
        <v>2748</v>
      </c>
      <c r="G23" s="313" t="s">
        <v>2749</v>
      </c>
      <c r="H23" s="313" t="s">
        <v>7890</v>
      </c>
      <c r="I23" s="329" t="s">
        <v>2586</v>
      </c>
      <c r="J23" s="343" t="s">
        <v>2587</v>
      </c>
      <c r="K23" s="313" t="s">
        <v>2751</v>
      </c>
      <c r="L23" s="313" t="s">
        <v>7891</v>
      </c>
      <c r="M23" s="313" t="s">
        <v>2450</v>
      </c>
      <c r="N23" s="313" t="s">
        <v>7841</v>
      </c>
      <c r="O23" s="347">
        <v>100</v>
      </c>
      <c r="P23" s="351">
        <v>1E-4</v>
      </c>
      <c r="Q23" s="313">
        <v>0.01</v>
      </c>
      <c r="R23" s="351">
        <v>1E-4</v>
      </c>
      <c r="S23" s="351">
        <v>1E-4</v>
      </c>
      <c r="T23" s="364" t="s">
        <v>2452</v>
      </c>
      <c r="U23" s="365">
        <v>0.33333333333333298</v>
      </c>
      <c r="V23" s="365">
        <v>0.75</v>
      </c>
      <c r="W23" s="366">
        <v>0.6875</v>
      </c>
      <c r="X23" s="292" t="s">
        <v>2530</v>
      </c>
      <c r="Y23" s="367" t="s">
        <v>2454</v>
      </c>
      <c r="Z23" s="358" t="s">
        <v>2450</v>
      </c>
      <c r="AA23" s="342" t="s">
        <v>7892</v>
      </c>
      <c r="AB23" s="363" t="s">
        <v>2591</v>
      </c>
      <c r="AC23"/>
    </row>
    <row r="24" spans="1:29" s="181" customFormat="1" ht="12.75" customHeight="1" x14ac:dyDescent="0.25">
      <c r="A24" s="136"/>
      <c r="B24" s="312" t="s">
        <v>1349</v>
      </c>
      <c r="C24" s="313" t="s">
        <v>2763</v>
      </c>
      <c r="D24" s="313" t="s">
        <v>2764</v>
      </c>
      <c r="E24" s="313">
        <v>788</v>
      </c>
      <c r="F24" s="313" t="s">
        <v>2765</v>
      </c>
      <c r="G24" s="313" t="s">
        <v>2766</v>
      </c>
      <c r="H24" s="313" t="s">
        <v>7893</v>
      </c>
      <c r="I24" s="329" t="s">
        <v>2523</v>
      </c>
      <c r="J24" s="344" t="s">
        <v>2524</v>
      </c>
      <c r="K24" s="313" t="s">
        <v>2768</v>
      </c>
      <c r="L24" s="313" t="s">
        <v>7894</v>
      </c>
      <c r="M24" s="313" t="s">
        <v>2450</v>
      </c>
      <c r="N24" s="313" t="s">
        <v>7841</v>
      </c>
      <c r="O24" s="345">
        <v>1000</v>
      </c>
      <c r="P24" s="351">
        <v>1E-4</v>
      </c>
      <c r="Q24" s="313">
        <v>0.1</v>
      </c>
      <c r="R24" s="351">
        <v>1E-4</v>
      </c>
      <c r="S24" s="351">
        <v>1E-4</v>
      </c>
      <c r="T24" s="367" t="s">
        <v>2452</v>
      </c>
      <c r="U24" s="365">
        <v>0.33333333333333298</v>
      </c>
      <c r="V24" s="365">
        <v>0.75</v>
      </c>
      <c r="W24" s="366">
        <v>0.6875</v>
      </c>
      <c r="X24" s="292" t="s">
        <v>2530</v>
      </c>
      <c r="Y24" s="367" t="s">
        <v>2454</v>
      </c>
      <c r="Z24" s="358" t="s">
        <v>2450</v>
      </c>
      <c r="AA24" s="342" t="s">
        <v>7895</v>
      </c>
      <c r="AB24" s="363" t="s">
        <v>2531</v>
      </c>
      <c r="AC24"/>
    </row>
    <row r="25" spans="1:29" s="181" customFormat="1" ht="12.75" customHeight="1" x14ac:dyDescent="0.25">
      <c r="A25" s="136"/>
      <c r="B25" s="307" t="s">
        <v>2772</v>
      </c>
      <c r="C25" s="300" t="s">
        <v>2773</v>
      </c>
      <c r="D25" s="300" t="s">
        <v>2774</v>
      </c>
      <c r="E25" s="300">
        <v>372</v>
      </c>
      <c r="F25" s="300" t="s">
        <v>2775</v>
      </c>
      <c r="G25" s="300" t="s">
        <v>2776</v>
      </c>
      <c r="H25" s="300" t="s">
        <v>2777</v>
      </c>
      <c r="I25" s="300" t="s">
        <v>2642</v>
      </c>
      <c r="J25" s="300" t="s">
        <v>2643</v>
      </c>
      <c r="K25" s="300" t="s">
        <v>2778</v>
      </c>
      <c r="L25" s="300" t="s">
        <v>7896</v>
      </c>
      <c r="M25" s="313" t="s">
        <v>2450</v>
      </c>
      <c r="N25" s="329" t="s">
        <v>2646</v>
      </c>
      <c r="O25" s="347">
        <v>100</v>
      </c>
      <c r="P25" s="300">
        <v>1E-3</v>
      </c>
      <c r="Q25" s="360">
        <v>0.1</v>
      </c>
      <c r="R25" s="376">
        <v>1E-3</v>
      </c>
      <c r="S25" s="376">
        <v>1E-3</v>
      </c>
      <c r="T25" s="377" t="s">
        <v>2468</v>
      </c>
      <c r="U25" s="305">
        <v>0.33333333333333298</v>
      </c>
      <c r="V25" s="305">
        <v>0.75</v>
      </c>
      <c r="W25" s="370">
        <v>0.60416666666666696</v>
      </c>
      <c r="X25" s="292" t="s">
        <v>2530</v>
      </c>
      <c r="Y25" s="362" t="s">
        <v>2454</v>
      </c>
      <c r="Z25" s="358" t="s">
        <v>2450</v>
      </c>
      <c r="AA25" s="342" t="s">
        <v>7897</v>
      </c>
      <c r="AB25" s="363" t="s">
        <v>2647</v>
      </c>
      <c r="AC25"/>
    </row>
    <row r="26" spans="1:29" s="181" customFormat="1" ht="12.75" customHeight="1" x14ac:dyDescent="0.25">
      <c r="A26" s="136"/>
      <c r="B26" s="307" t="s">
        <v>2789</v>
      </c>
      <c r="C26" s="300" t="s">
        <v>2790</v>
      </c>
      <c r="D26" s="300" t="s">
        <v>2791</v>
      </c>
      <c r="E26" s="300">
        <v>966</v>
      </c>
      <c r="F26" s="300" t="s">
        <v>2792</v>
      </c>
      <c r="G26" s="300" t="s">
        <v>2793</v>
      </c>
      <c r="H26" s="300" t="s">
        <v>7898</v>
      </c>
      <c r="I26" s="329" t="s">
        <v>2511</v>
      </c>
      <c r="J26" s="343" t="s">
        <v>2512</v>
      </c>
      <c r="K26" s="300" t="s">
        <v>2795</v>
      </c>
      <c r="L26" s="300" t="s">
        <v>7899</v>
      </c>
      <c r="M26" s="313" t="s">
        <v>2450</v>
      </c>
      <c r="N26" s="300" t="s">
        <v>7841</v>
      </c>
      <c r="O26" s="345">
        <v>1000</v>
      </c>
      <c r="P26" s="351">
        <v>1E-4</v>
      </c>
      <c r="Q26" s="300">
        <v>0.1</v>
      </c>
      <c r="R26" s="351">
        <v>1E-4</v>
      </c>
      <c r="S26" s="351">
        <v>1E-4</v>
      </c>
      <c r="T26" s="364" t="s">
        <v>2452</v>
      </c>
      <c r="U26" s="369">
        <v>0.33333333333333331</v>
      </c>
      <c r="V26" s="369">
        <v>0.75</v>
      </c>
      <c r="W26" s="370">
        <v>0.6875</v>
      </c>
      <c r="X26" s="292" t="s">
        <v>2530</v>
      </c>
      <c r="Y26" s="313" t="s">
        <v>2454</v>
      </c>
      <c r="Z26" s="358" t="s">
        <v>2450</v>
      </c>
      <c r="AA26" s="342" t="s">
        <v>7900</v>
      </c>
      <c r="AB26" s="363" t="s">
        <v>2516</v>
      </c>
      <c r="AC26"/>
    </row>
    <row r="27" spans="1:29" s="190" customFormat="1" ht="12.75" customHeight="1" x14ac:dyDescent="0.25">
      <c r="A27" s="136"/>
      <c r="B27" s="378" t="s">
        <v>454</v>
      </c>
      <c r="C27" s="313" t="s">
        <v>11283</v>
      </c>
      <c r="D27" s="313" t="s">
        <v>2823</v>
      </c>
      <c r="E27" s="313">
        <v>627</v>
      </c>
      <c r="F27" s="313" t="s">
        <v>2824</v>
      </c>
      <c r="G27" s="313" t="s">
        <v>7901</v>
      </c>
      <c r="H27" s="313" t="s">
        <v>2826</v>
      </c>
      <c r="I27" s="313" t="s">
        <v>2446</v>
      </c>
      <c r="J27" s="343" t="s">
        <v>2447</v>
      </c>
      <c r="K27" s="313" t="s">
        <v>2827</v>
      </c>
      <c r="L27" s="313" t="s">
        <v>7902</v>
      </c>
      <c r="M27" s="313" t="s">
        <v>2450</v>
      </c>
      <c r="N27" s="351" t="s">
        <v>2451</v>
      </c>
      <c r="O27" s="345">
        <v>1000</v>
      </c>
      <c r="P27" s="351">
        <v>0.01</v>
      </c>
      <c r="Q27" s="313">
        <v>10</v>
      </c>
      <c r="R27" s="351">
        <v>0.01</v>
      </c>
      <c r="S27" s="351">
        <v>0.01</v>
      </c>
      <c r="T27" s="377" t="s">
        <v>2452</v>
      </c>
      <c r="U27" s="369">
        <v>0.33333333333333331</v>
      </c>
      <c r="V27" s="369">
        <v>0.75</v>
      </c>
      <c r="W27" s="366">
        <v>0.6875</v>
      </c>
      <c r="X27" s="292" t="s">
        <v>2530</v>
      </c>
      <c r="Y27" s="313" t="s">
        <v>2454</v>
      </c>
      <c r="Z27" s="358" t="s">
        <v>2450</v>
      </c>
      <c r="AA27" s="342" t="s">
        <v>7903</v>
      </c>
      <c r="AB27" s="363" t="s">
        <v>2455</v>
      </c>
      <c r="AC27"/>
    </row>
    <row r="28" spans="1:29" s="190" customFormat="1" ht="12.75" customHeight="1" x14ac:dyDescent="0.25">
      <c r="A28" s="136"/>
      <c r="B28" s="378" t="s">
        <v>1184</v>
      </c>
      <c r="C28" s="313" t="s">
        <v>2830</v>
      </c>
      <c r="D28" s="313" t="s">
        <v>2831</v>
      </c>
      <c r="E28" s="313">
        <v>788</v>
      </c>
      <c r="F28" s="313" t="s">
        <v>2832</v>
      </c>
      <c r="G28" s="313" t="s">
        <v>2833</v>
      </c>
      <c r="H28" s="313" t="s">
        <v>2834</v>
      </c>
      <c r="I28" s="313" t="s">
        <v>2556</v>
      </c>
      <c r="J28" s="344" t="s">
        <v>2557</v>
      </c>
      <c r="K28" s="313" t="s">
        <v>2835</v>
      </c>
      <c r="L28" s="313" t="s">
        <v>7904</v>
      </c>
      <c r="M28" s="313" t="s">
        <v>2450</v>
      </c>
      <c r="N28" s="351" t="s">
        <v>2467</v>
      </c>
      <c r="O28" s="379">
        <v>100</v>
      </c>
      <c r="P28" s="351">
        <v>1E-4</v>
      </c>
      <c r="Q28" s="313">
        <v>0.01</v>
      </c>
      <c r="R28" s="351">
        <v>1E-4</v>
      </c>
      <c r="S28" s="351">
        <v>1E-4</v>
      </c>
      <c r="T28" s="377" t="s">
        <v>2452</v>
      </c>
      <c r="U28" s="369">
        <v>0.33333333333333331</v>
      </c>
      <c r="V28" s="369">
        <v>0.75</v>
      </c>
      <c r="W28" s="366">
        <v>0.6875</v>
      </c>
      <c r="X28" s="292" t="s">
        <v>2530</v>
      </c>
      <c r="Y28" s="313" t="s">
        <v>2454</v>
      </c>
      <c r="Z28" s="358" t="s">
        <v>2450</v>
      </c>
      <c r="AA28" s="342" t="s">
        <v>7905</v>
      </c>
      <c r="AB28" s="363" t="s">
        <v>2561</v>
      </c>
      <c r="AC28"/>
    </row>
    <row r="29" spans="1:29" s="190" customFormat="1" ht="12.75" customHeight="1" x14ac:dyDescent="0.25">
      <c r="A29" s="136"/>
      <c r="B29" s="312" t="s">
        <v>2838</v>
      </c>
      <c r="C29" s="313" t="s">
        <v>2839</v>
      </c>
      <c r="D29" s="313" t="s">
        <v>2840</v>
      </c>
      <c r="E29" s="313">
        <v>627</v>
      </c>
      <c r="F29" s="313" t="s">
        <v>2841</v>
      </c>
      <c r="G29" s="313" t="s">
        <v>2842</v>
      </c>
      <c r="H29" s="313" t="s">
        <v>7906</v>
      </c>
      <c r="I29" s="329" t="s">
        <v>2446</v>
      </c>
      <c r="J29" s="313" t="s">
        <v>6741</v>
      </c>
      <c r="K29" s="313" t="s">
        <v>2844</v>
      </c>
      <c r="L29" s="313" t="s">
        <v>7907</v>
      </c>
      <c r="M29" s="313" t="s">
        <v>2450</v>
      </c>
      <c r="N29" s="351" t="s">
        <v>2451</v>
      </c>
      <c r="O29" s="345">
        <v>1000</v>
      </c>
      <c r="P29" s="313">
        <v>0.01</v>
      </c>
      <c r="Q29" s="313">
        <v>10</v>
      </c>
      <c r="R29" s="313">
        <v>0.01</v>
      </c>
      <c r="S29" s="313">
        <v>0.01</v>
      </c>
      <c r="T29" s="364" t="s">
        <v>2452</v>
      </c>
      <c r="U29" s="365">
        <v>0.33333333333333298</v>
      </c>
      <c r="V29" s="365">
        <v>0.75</v>
      </c>
      <c r="W29" s="366">
        <v>0.6875</v>
      </c>
      <c r="X29" s="292" t="s">
        <v>2530</v>
      </c>
      <c r="Y29" s="367" t="s">
        <v>2454</v>
      </c>
      <c r="Z29" s="358" t="s">
        <v>2450</v>
      </c>
      <c r="AA29" s="342" t="s">
        <v>7908</v>
      </c>
      <c r="AB29" s="363" t="s">
        <v>2455</v>
      </c>
      <c r="AC29"/>
    </row>
    <row r="30" spans="1:29" s="190" customFormat="1" ht="12.75" customHeight="1" x14ac:dyDescent="0.25">
      <c r="A30" s="136"/>
      <c r="B30" s="307" t="s">
        <v>2877</v>
      </c>
      <c r="C30" s="300" t="s">
        <v>2878</v>
      </c>
      <c r="D30" s="300" t="s">
        <v>2879</v>
      </c>
      <c r="E30" s="300">
        <v>372</v>
      </c>
      <c r="F30" s="300" t="s">
        <v>2880</v>
      </c>
      <c r="G30" s="300" t="s">
        <v>2881</v>
      </c>
      <c r="H30" s="300" t="s">
        <v>2882</v>
      </c>
      <c r="I30" s="300" t="s">
        <v>2642</v>
      </c>
      <c r="J30" s="300" t="s">
        <v>2643</v>
      </c>
      <c r="K30" s="300" t="s">
        <v>2883</v>
      </c>
      <c r="L30" s="300" t="s">
        <v>7909</v>
      </c>
      <c r="M30" s="313" t="s">
        <v>2450</v>
      </c>
      <c r="N30" s="329" t="s">
        <v>2646</v>
      </c>
      <c r="O30" s="345">
        <v>1000</v>
      </c>
      <c r="P30" s="300">
        <v>1E-3</v>
      </c>
      <c r="Q30" s="360">
        <v>1</v>
      </c>
      <c r="R30" s="376">
        <v>1E-3</v>
      </c>
      <c r="S30" s="376">
        <v>1E-3</v>
      </c>
      <c r="T30" s="377" t="s">
        <v>2468</v>
      </c>
      <c r="U30" s="305">
        <v>0.33333333333333298</v>
      </c>
      <c r="V30" s="305">
        <v>0.75</v>
      </c>
      <c r="W30" s="370">
        <v>0.60416666666666696</v>
      </c>
      <c r="X30" s="292" t="s">
        <v>2530</v>
      </c>
      <c r="Y30" s="362" t="s">
        <v>2454</v>
      </c>
      <c r="Z30" s="358" t="s">
        <v>2450</v>
      </c>
      <c r="AA30" s="342" t="s">
        <v>7910</v>
      </c>
      <c r="AB30" s="363" t="s">
        <v>2647</v>
      </c>
      <c r="AC30"/>
    </row>
    <row r="31" spans="1:29" s="190" customFormat="1" ht="12.75" customHeight="1" x14ac:dyDescent="0.25">
      <c r="A31" s="136"/>
      <c r="B31" s="312" t="s">
        <v>1094</v>
      </c>
      <c r="C31" s="313" t="s">
        <v>2894</v>
      </c>
      <c r="D31" s="313" t="s">
        <v>2895</v>
      </c>
      <c r="E31" s="313">
        <v>788</v>
      </c>
      <c r="F31" s="313" t="s">
        <v>2896</v>
      </c>
      <c r="G31" s="313" t="s">
        <v>2897</v>
      </c>
      <c r="H31" s="313" t="s">
        <v>2898</v>
      </c>
      <c r="I31" s="329" t="s">
        <v>2606</v>
      </c>
      <c r="J31" s="343" t="s">
        <v>2607</v>
      </c>
      <c r="K31" s="313" t="s">
        <v>2899</v>
      </c>
      <c r="L31" s="313" t="s">
        <v>7911</v>
      </c>
      <c r="M31" s="313" t="s">
        <v>2450</v>
      </c>
      <c r="N31" s="313" t="s">
        <v>7841</v>
      </c>
      <c r="O31" s="345">
        <v>1000</v>
      </c>
      <c r="P31" s="372">
        <v>1E-4</v>
      </c>
      <c r="Q31" s="313">
        <v>0.1</v>
      </c>
      <c r="R31" s="372">
        <v>1E-4</v>
      </c>
      <c r="S31" s="372">
        <v>1E-4</v>
      </c>
      <c r="T31" s="372" t="s">
        <v>2452</v>
      </c>
      <c r="U31" s="365">
        <v>0.33333333333333298</v>
      </c>
      <c r="V31" s="365">
        <v>0.75</v>
      </c>
      <c r="W31" s="371">
        <v>0.6875</v>
      </c>
      <c r="X31" s="292" t="s">
        <v>2530</v>
      </c>
      <c r="Y31" s="367" t="s">
        <v>2454</v>
      </c>
      <c r="Z31" s="358" t="s">
        <v>2450</v>
      </c>
      <c r="AA31" s="342" t="s">
        <v>7912</v>
      </c>
      <c r="AB31" s="363" t="s">
        <v>2611</v>
      </c>
      <c r="AC31"/>
    </row>
    <row r="32" spans="1:29" s="190" customFormat="1" ht="12.75" customHeight="1" x14ac:dyDescent="0.25">
      <c r="A32" s="136"/>
      <c r="B32" s="312" t="s">
        <v>2248</v>
      </c>
      <c r="C32" s="313" t="s">
        <v>2904</v>
      </c>
      <c r="D32" s="313" t="s">
        <v>2905</v>
      </c>
      <c r="E32" s="313">
        <v>788</v>
      </c>
      <c r="F32" s="313" t="s">
        <v>2906</v>
      </c>
      <c r="G32" s="313" t="s">
        <v>2907</v>
      </c>
      <c r="H32" s="313" t="s">
        <v>7913</v>
      </c>
      <c r="I32" s="329" t="s">
        <v>2523</v>
      </c>
      <c r="J32" s="344" t="s">
        <v>2524</v>
      </c>
      <c r="K32" s="313" t="s">
        <v>2909</v>
      </c>
      <c r="L32" s="313" t="s">
        <v>7914</v>
      </c>
      <c r="M32" s="313" t="s">
        <v>2450</v>
      </c>
      <c r="N32" s="313" t="s">
        <v>7841</v>
      </c>
      <c r="O32" s="347">
        <v>100</v>
      </c>
      <c r="P32" s="351">
        <v>1E-4</v>
      </c>
      <c r="Q32" s="313">
        <v>0.01</v>
      </c>
      <c r="R32" s="351">
        <v>1E-4</v>
      </c>
      <c r="S32" s="351">
        <v>1E-4</v>
      </c>
      <c r="T32" s="367" t="s">
        <v>2452</v>
      </c>
      <c r="U32" s="365">
        <v>0.33333333333333298</v>
      </c>
      <c r="V32" s="365">
        <v>0.75</v>
      </c>
      <c r="W32" s="366">
        <v>0.6875</v>
      </c>
      <c r="X32" s="292" t="s">
        <v>2530</v>
      </c>
      <c r="Y32" s="367" t="s">
        <v>2454</v>
      </c>
      <c r="Z32" s="358" t="s">
        <v>2450</v>
      </c>
      <c r="AA32" s="342" t="s">
        <v>7915</v>
      </c>
      <c r="AB32" s="363" t="s">
        <v>2531</v>
      </c>
      <c r="AC32"/>
    </row>
    <row r="33" spans="1:29" s="190" customFormat="1" ht="12.75" customHeight="1" x14ac:dyDescent="0.25">
      <c r="A33" s="136"/>
      <c r="B33" s="312" t="s">
        <v>2912</v>
      </c>
      <c r="C33" s="313" t="s">
        <v>2913</v>
      </c>
      <c r="D33" s="313" t="s">
        <v>2914</v>
      </c>
      <c r="E33" s="313">
        <v>627</v>
      </c>
      <c r="F33" s="313" t="s">
        <v>2915</v>
      </c>
      <c r="G33" s="313" t="s">
        <v>2916</v>
      </c>
      <c r="H33" s="313" t="s">
        <v>2917</v>
      </c>
      <c r="I33" s="329" t="s">
        <v>2446</v>
      </c>
      <c r="J33" s="313" t="s">
        <v>6741</v>
      </c>
      <c r="K33" s="313" t="s">
        <v>2918</v>
      </c>
      <c r="L33" s="313" t="s">
        <v>7916</v>
      </c>
      <c r="M33" s="313" t="s">
        <v>2450</v>
      </c>
      <c r="N33" s="351" t="s">
        <v>2451</v>
      </c>
      <c r="O33" s="345">
        <v>1000</v>
      </c>
      <c r="P33" s="313">
        <v>0.01</v>
      </c>
      <c r="Q33" s="313">
        <v>10</v>
      </c>
      <c r="R33" s="313">
        <v>0.01</v>
      </c>
      <c r="S33" s="313">
        <v>0.01</v>
      </c>
      <c r="T33" s="313" t="s">
        <v>2452</v>
      </c>
      <c r="U33" s="365">
        <v>0.33333333333333298</v>
      </c>
      <c r="V33" s="365">
        <v>0.75</v>
      </c>
      <c r="W33" s="368">
        <v>0.6875</v>
      </c>
      <c r="X33" s="292" t="s">
        <v>2530</v>
      </c>
      <c r="Y33" s="367" t="s">
        <v>2454</v>
      </c>
      <c r="Z33" s="358" t="s">
        <v>2450</v>
      </c>
      <c r="AA33" s="342" t="s">
        <v>7917</v>
      </c>
      <c r="AB33" s="363" t="s">
        <v>2455</v>
      </c>
      <c r="AC33"/>
    </row>
    <row r="34" spans="1:29" s="190" customFormat="1" ht="12.75" customHeight="1" x14ac:dyDescent="0.25">
      <c r="A34" s="136"/>
      <c r="B34" s="312" t="s">
        <v>2920</v>
      </c>
      <c r="C34" s="313" t="s">
        <v>2921</v>
      </c>
      <c r="D34" s="313" t="s">
        <v>2922</v>
      </c>
      <c r="E34" s="313">
        <v>627</v>
      </c>
      <c r="F34" s="313" t="s">
        <v>2923</v>
      </c>
      <c r="G34" s="313" t="s">
        <v>2924</v>
      </c>
      <c r="H34" s="313" t="s">
        <v>7918</v>
      </c>
      <c r="I34" s="329" t="s">
        <v>2446</v>
      </c>
      <c r="J34" s="313" t="s">
        <v>6741</v>
      </c>
      <c r="K34" s="313" t="s">
        <v>2926</v>
      </c>
      <c r="L34" s="313" t="s">
        <v>7919</v>
      </c>
      <c r="M34" s="313" t="s">
        <v>2450</v>
      </c>
      <c r="N34" s="351" t="s">
        <v>2451</v>
      </c>
      <c r="O34" s="345">
        <v>1000</v>
      </c>
      <c r="P34" s="313">
        <v>0.01</v>
      </c>
      <c r="Q34" s="313">
        <v>10</v>
      </c>
      <c r="R34" s="313">
        <v>0.01</v>
      </c>
      <c r="S34" s="313">
        <v>0.01</v>
      </c>
      <c r="T34" s="364" t="s">
        <v>2452</v>
      </c>
      <c r="U34" s="365">
        <v>0.33333333333333298</v>
      </c>
      <c r="V34" s="365">
        <v>0.75</v>
      </c>
      <c r="W34" s="366">
        <v>0.6875</v>
      </c>
      <c r="X34" s="292" t="s">
        <v>2530</v>
      </c>
      <c r="Y34" s="367" t="s">
        <v>2454</v>
      </c>
      <c r="Z34" s="358" t="s">
        <v>2450</v>
      </c>
      <c r="AA34" s="342" t="s">
        <v>7920</v>
      </c>
      <c r="AB34" s="363" t="s">
        <v>2455</v>
      </c>
      <c r="AC34"/>
    </row>
    <row r="35" spans="1:29" s="190" customFormat="1" ht="12.75" customHeight="1" x14ac:dyDescent="0.25">
      <c r="A35" s="136"/>
      <c r="B35" s="312" t="s">
        <v>2928</v>
      </c>
      <c r="C35" s="313" t="s">
        <v>2929</v>
      </c>
      <c r="D35" s="313" t="s">
        <v>2930</v>
      </c>
      <c r="E35" s="313">
        <v>788</v>
      </c>
      <c r="F35" s="313" t="s">
        <v>2931</v>
      </c>
      <c r="G35" s="313" t="s">
        <v>2932</v>
      </c>
      <c r="H35" s="313" t="s">
        <v>2933</v>
      </c>
      <c r="I35" s="313" t="s">
        <v>2606</v>
      </c>
      <c r="J35" s="343" t="s">
        <v>2607</v>
      </c>
      <c r="K35" s="313" t="s">
        <v>2934</v>
      </c>
      <c r="L35" s="313" t="s">
        <v>7921</v>
      </c>
      <c r="M35" s="313" t="s">
        <v>2450</v>
      </c>
      <c r="N35" s="313" t="s">
        <v>2467</v>
      </c>
      <c r="O35" s="347">
        <v>100</v>
      </c>
      <c r="P35" s="313">
        <v>1E-4</v>
      </c>
      <c r="Q35" s="313">
        <v>0.01</v>
      </c>
      <c r="R35" s="313">
        <v>1E-4</v>
      </c>
      <c r="S35" s="313">
        <v>1E-4</v>
      </c>
      <c r="T35" s="313" t="s">
        <v>2452</v>
      </c>
      <c r="U35" s="365">
        <v>0.33333333333333298</v>
      </c>
      <c r="V35" s="365">
        <v>0.75</v>
      </c>
      <c r="W35" s="368">
        <v>0.6875</v>
      </c>
      <c r="X35" s="292" t="s">
        <v>2530</v>
      </c>
      <c r="Y35" s="367" t="s">
        <v>2454</v>
      </c>
      <c r="Z35" s="358" t="s">
        <v>2450</v>
      </c>
      <c r="AA35" s="342" t="s">
        <v>7922</v>
      </c>
      <c r="AB35" s="363" t="s">
        <v>2611</v>
      </c>
      <c r="AC35"/>
    </row>
    <row r="36" spans="1:29" s="190" customFormat="1" ht="12.75" customHeight="1" x14ac:dyDescent="0.25">
      <c r="A36" s="136"/>
      <c r="B36" s="312" t="s">
        <v>1997</v>
      </c>
      <c r="C36" s="313" t="s">
        <v>2937</v>
      </c>
      <c r="D36" s="313" t="s">
        <v>2938</v>
      </c>
      <c r="E36" s="313">
        <v>788</v>
      </c>
      <c r="F36" s="313" t="s">
        <v>2939</v>
      </c>
      <c r="G36" s="313" t="s">
        <v>2940</v>
      </c>
      <c r="H36" s="313" t="s">
        <v>7923</v>
      </c>
      <c r="I36" s="329" t="s">
        <v>2606</v>
      </c>
      <c r="J36" s="343" t="s">
        <v>2607</v>
      </c>
      <c r="K36" s="313" t="s">
        <v>2942</v>
      </c>
      <c r="L36" s="313" t="s">
        <v>7924</v>
      </c>
      <c r="M36" s="313" t="s">
        <v>2450</v>
      </c>
      <c r="N36" s="313" t="s">
        <v>7841</v>
      </c>
      <c r="O36" s="347">
        <v>100</v>
      </c>
      <c r="P36" s="372">
        <v>1E-4</v>
      </c>
      <c r="Q36" s="313">
        <v>0.01</v>
      </c>
      <c r="R36" s="372">
        <v>1E-4</v>
      </c>
      <c r="S36" s="372">
        <v>1E-4</v>
      </c>
      <c r="T36" s="372" t="s">
        <v>2452</v>
      </c>
      <c r="U36" s="365">
        <v>0.33333333333333298</v>
      </c>
      <c r="V36" s="365">
        <v>0.75</v>
      </c>
      <c r="W36" s="371">
        <v>0.6875</v>
      </c>
      <c r="X36" s="292" t="s">
        <v>2530</v>
      </c>
      <c r="Y36" s="367" t="s">
        <v>2454</v>
      </c>
      <c r="Z36" s="358" t="s">
        <v>2450</v>
      </c>
      <c r="AA36" s="342" t="s">
        <v>7925</v>
      </c>
      <c r="AB36" s="363" t="s">
        <v>2611</v>
      </c>
      <c r="AC36"/>
    </row>
    <row r="37" spans="1:29" s="190" customFormat="1" ht="12.75" customHeight="1" x14ac:dyDescent="0.25">
      <c r="A37" s="136"/>
      <c r="B37" s="307" t="s">
        <v>2961</v>
      </c>
      <c r="C37" s="300" t="s">
        <v>2962</v>
      </c>
      <c r="D37" s="300" t="s">
        <v>2963</v>
      </c>
      <c r="E37" s="300">
        <v>2500</v>
      </c>
      <c r="F37" s="300" t="s">
        <v>2964</v>
      </c>
      <c r="G37" s="300" t="s">
        <v>2965</v>
      </c>
      <c r="H37" s="300" t="s">
        <v>7926</v>
      </c>
      <c r="I37" s="329" t="s">
        <v>2462</v>
      </c>
      <c r="J37" s="344" t="s">
        <v>2463</v>
      </c>
      <c r="K37" s="300" t="s">
        <v>2967</v>
      </c>
      <c r="L37" s="300" t="s">
        <v>7927</v>
      </c>
      <c r="M37" s="313" t="s">
        <v>2450</v>
      </c>
      <c r="N37" s="300" t="s">
        <v>7841</v>
      </c>
      <c r="O37" s="345">
        <v>1000</v>
      </c>
      <c r="P37" s="300">
        <v>1E-4</v>
      </c>
      <c r="Q37" s="300">
        <v>0.1</v>
      </c>
      <c r="R37" s="300">
        <v>1E-4</v>
      </c>
      <c r="S37" s="300">
        <v>1E-4</v>
      </c>
      <c r="T37" s="377" t="s">
        <v>2468</v>
      </c>
      <c r="U37" s="369">
        <v>0.33333333333333331</v>
      </c>
      <c r="V37" s="369">
        <v>0.75</v>
      </c>
      <c r="W37" s="371">
        <v>0.75</v>
      </c>
      <c r="X37" s="299" t="s">
        <v>2970</v>
      </c>
      <c r="Y37" s="313" t="s">
        <v>2454</v>
      </c>
      <c r="Z37" s="358" t="s">
        <v>2450</v>
      </c>
      <c r="AA37" s="342" t="s">
        <v>7928</v>
      </c>
      <c r="AB37" s="380" t="s">
        <v>2471</v>
      </c>
      <c r="AC37"/>
    </row>
    <row r="38" spans="1:29" s="190" customFormat="1" ht="12.75" customHeight="1" x14ac:dyDescent="0.25">
      <c r="A38" s="136"/>
      <c r="B38" s="312" t="s">
        <v>2971</v>
      </c>
      <c r="C38" s="313" t="s">
        <v>2972</v>
      </c>
      <c r="D38" s="313" t="s">
        <v>2973</v>
      </c>
      <c r="E38" s="313">
        <v>627</v>
      </c>
      <c r="F38" s="313" t="s">
        <v>2974</v>
      </c>
      <c r="G38" s="313" t="s">
        <v>2975</v>
      </c>
      <c r="H38" s="313" t="s">
        <v>7929</v>
      </c>
      <c r="I38" s="329" t="s">
        <v>2446</v>
      </c>
      <c r="J38" s="313" t="s">
        <v>6741</v>
      </c>
      <c r="K38" s="313" t="s">
        <v>2977</v>
      </c>
      <c r="L38" s="313" t="s">
        <v>7930</v>
      </c>
      <c r="M38" s="313" t="s">
        <v>2450</v>
      </c>
      <c r="N38" s="351" t="s">
        <v>2451</v>
      </c>
      <c r="O38" s="347">
        <v>100</v>
      </c>
      <c r="P38" s="313">
        <v>0.01</v>
      </c>
      <c r="Q38" s="313">
        <v>1</v>
      </c>
      <c r="R38" s="313">
        <v>0.01</v>
      </c>
      <c r="S38" s="313">
        <v>0.01</v>
      </c>
      <c r="T38" s="364" t="s">
        <v>2452</v>
      </c>
      <c r="U38" s="365">
        <v>0.33333333333333298</v>
      </c>
      <c r="V38" s="365">
        <v>0.75</v>
      </c>
      <c r="W38" s="366">
        <v>0.6875</v>
      </c>
      <c r="X38" s="292" t="s">
        <v>2530</v>
      </c>
      <c r="Y38" s="367" t="s">
        <v>2454</v>
      </c>
      <c r="Z38" s="358" t="s">
        <v>2450</v>
      </c>
      <c r="AA38" s="342" t="s">
        <v>7931</v>
      </c>
      <c r="AB38" s="363" t="s">
        <v>2455</v>
      </c>
      <c r="AC38"/>
    </row>
    <row r="39" spans="1:29" s="190" customFormat="1" ht="12.75" customHeight="1" x14ac:dyDescent="0.25">
      <c r="A39" s="136"/>
      <c r="B39" s="312" t="s">
        <v>2979</v>
      </c>
      <c r="C39" s="313" t="s">
        <v>2980</v>
      </c>
      <c r="D39" s="313" t="s">
        <v>2981</v>
      </c>
      <c r="E39" s="313">
        <v>627</v>
      </c>
      <c r="F39" s="313" t="s">
        <v>2982</v>
      </c>
      <c r="G39" s="313" t="s">
        <v>2983</v>
      </c>
      <c r="H39" s="313" t="s">
        <v>7932</v>
      </c>
      <c r="I39" s="329" t="s">
        <v>2446</v>
      </c>
      <c r="J39" s="313" t="s">
        <v>6741</v>
      </c>
      <c r="K39" s="313" t="s">
        <v>2985</v>
      </c>
      <c r="L39" s="313" t="s">
        <v>7933</v>
      </c>
      <c r="M39" s="313" t="s">
        <v>2450</v>
      </c>
      <c r="N39" s="351" t="s">
        <v>2451</v>
      </c>
      <c r="O39" s="347">
        <v>100</v>
      </c>
      <c r="P39" s="313">
        <v>0.01</v>
      </c>
      <c r="Q39" s="313">
        <v>1</v>
      </c>
      <c r="R39" s="313">
        <v>0.01</v>
      </c>
      <c r="S39" s="313">
        <v>0.01</v>
      </c>
      <c r="T39" s="364" t="s">
        <v>2452</v>
      </c>
      <c r="U39" s="365">
        <v>0.33333333333333298</v>
      </c>
      <c r="V39" s="365">
        <v>0.75</v>
      </c>
      <c r="W39" s="366">
        <v>0.6875</v>
      </c>
      <c r="X39" s="292" t="s">
        <v>2530</v>
      </c>
      <c r="Y39" s="367" t="s">
        <v>2454</v>
      </c>
      <c r="Z39" s="358" t="s">
        <v>2450</v>
      </c>
      <c r="AA39" s="342" t="s">
        <v>7934</v>
      </c>
      <c r="AB39" s="363" t="s">
        <v>2455</v>
      </c>
      <c r="AC39"/>
    </row>
    <row r="40" spans="1:29" s="190" customFormat="1" ht="12.75" customHeight="1" x14ac:dyDescent="0.25">
      <c r="A40" s="136"/>
      <c r="B40" s="312" t="s">
        <v>3025</v>
      </c>
      <c r="C40" s="313" t="s">
        <v>11235</v>
      </c>
      <c r="D40" s="313" t="s">
        <v>3026</v>
      </c>
      <c r="E40" s="313">
        <v>788</v>
      </c>
      <c r="F40" s="313" t="s">
        <v>3027</v>
      </c>
      <c r="G40" s="313" t="s">
        <v>3028</v>
      </c>
      <c r="H40" s="313" t="s">
        <v>7935</v>
      </c>
      <c r="I40" s="329" t="s">
        <v>2523</v>
      </c>
      <c r="J40" s="344" t="s">
        <v>2524</v>
      </c>
      <c r="K40" s="313" t="s">
        <v>3030</v>
      </c>
      <c r="L40" s="313" t="s">
        <v>7936</v>
      </c>
      <c r="M40" s="313" t="s">
        <v>2450</v>
      </c>
      <c r="N40" s="313" t="s">
        <v>7841</v>
      </c>
      <c r="O40" s="347">
        <v>100</v>
      </c>
      <c r="P40" s="351">
        <v>1E-4</v>
      </c>
      <c r="Q40" s="313">
        <v>0.01</v>
      </c>
      <c r="R40" s="351">
        <v>1E-4</v>
      </c>
      <c r="S40" s="351">
        <v>1E-4</v>
      </c>
      <c r="T40" s="367" t="s">
        <v>2452</v>
      </c>
      <c r="U40" s="365">
        <v>0.33333333333333298</v>
      </c>
      <c r="V40" s="365">
        <v>0.75</v>
      </c>
      <c r="W40" s="366">
        <v>0.6875</v>
      </c>
      <c r="X40" s="292" t="s">
        <v>2530</v>
      </c>
      <c r="Y40" s="367" t="s">
        <v>2454</v>
      </c>
      <c r="Z40" s="358" t="s">
        <v>2450</v>
      </c>
      <c r="AA40" s="342" t="s">
        <v>7937</v>
      </c>
      <c r="AB40" s="363" t="s">
        <v>2531</v>
      </c>
      <c r="AC40"/>
    </row>
    <row r="41" spans="1:29" s="190" customFormat="1" ht="12.75" customHeight="1" x14ac:dyDescent="0.25">
      <c r="A41" s="136"/>
      <c r="B41" s="378" t="s">
        <v>3051</v>
      </c>
      <c r="C41" s="313" t="s">
        <v>3052</v>
      </c>
      <c r="D41" s="313" t="s">
        <v>3053</v>
      </c>
      <c r="E41" s="313">
        <v>627</v>
      </c>
      <c r="F41" s="313" t="s">
        <v>3054</v>
      </c>
      <c r="G41" s="313" t="s">
        <v>7938</v>
      </c>
      <c r="H41" s="313" t="s">
        <v>3056</v>
      </c>
      <c r="I41" s="313" t="s">
        <v>2446</v>
      </c>
      <c r="J41" s="343" t="s">
        <v>2447</v>
      </c>
      <c r="K41" s="313" t="s">
        <v>3057</v>
      </c>
      <c r="L41" s="313" t="s">
        <v>7939</v>
      </c>
      <c r="M41" s="313" t="s">
        <v>2450</v>
      </c>
      <c r="N41" s="351" t="s">
        <v>2451</v>
      </c>
      <c r="O41" s="345">
        <v>1000</v>
      </c>
      <c r="P41" s="351">
        <v>0.01</v>
      </c>
      <c r="Q41" s="313">
        <v>10</v>
      </c>
      <c r="R41" s="351">
        <v>0.01</v>
      </c>
      <c r="S41" s="351">
        <v>0.01</v>
      </c>
      <c r="T41" s="377" t="s">
        <v>2452</v>
      </c>
      <c r="U41" s="369">
        <v>0.33333333333333331</v>
      </c>
      <c r="V41" s="369">
        <v>0.75</v>
      </c>
      <c r="W41" s="366">
        <v>0.6875</v>
      </c>
      <c r="X41" s="292" t="s">
        <v>2530</v>
      </c>
      <c r="Y41" s="313" t="s">
        <v>2454</v>
      </c>
      <c r="Z41" s="358" t="s">
        <v>2450</v>
      </c>
      <c r="AA41" s="342" t="s">
        <v>7940</v>
      </c>
      <c r="AB41" s="363" t="s">
        <v>2455</v>
      </c>
      <c r="AC41"/>
    </row>
    <row r="42" spans="1:29" s="190" customFormat="1" ht="12.75" customHeight="1" x14ac:dyDescent="0.25">
      <c r="A42" s="136"/>
      <c r="B42" s="312" t="s">
        <v>3059</v>
      </c>
      <c r="C42" s="313" t="s">
        <v>3060</v>
      </c>
      <c r="D42" s="313" t="s">
        <v>3061</v>
      </c>
      <c r="E42" s="313">
        <v>788</v>
      </c>
      <c r="F42" s="313" t="s">
        <v>3062</v>
      </c>
      <c r="G42" s="313" t="s">
        <v>3063</v>
      </c>
      <c r="H42" s="313" t="s">
        <v>7941</v>
      </c>
      <c r="I42" s="329" t="s">
        <v>2523</v>
      </c>
      <c r="J42" s="344" t="s">
        <v>2524</v>
      </c>
      <c r="K42" s="313" t="s">
        <v>3065</v>
      </c>
      <c r="L42" s="313" t="s">
        <v>7942</v>
      </c>
      <c r="M42" s="313" t="s">
        <v>2450</v>
      </c>
      <c r="N42" s="313" t="s">
        <v>7841</v>
      </c>
      <c r="O42" s="345">
        <v>1000</v>
      </c>
      <c r="P42" s="351">
        <v>1E-4</v>
      </c>
      <c r="Q42" s="313">
        <v>0.1</v>
      </c>
      <c r="R42" s="351">
        <v>1E-4</v>
      </c>
      <c r="S42" s="351">
        <v>1E-4</v>
      </c>
      <c r="T42" s="367" t="s">
        <v>2452</v>
      </c>
      <c r="U42" s="365">
        <v>0.33333333333333298</v>
      </c>
      <c r="V42" s="365">
        <v>0.75</v>
      </c>
      <c r="W42" s="366">
        <v>0.6875</v>
      </c>
      <c r="X42" s="292" t="s">
        <v>2530</v>
      </c>
      <c r="Y42" s="367" t="s">
        <v>2454</v>
      </c>
      <c r="Z42" s="358" t="s">
        <v>2450</v>
      </c>
      <c r="AA42" s="342" t="s">
        <v>7943</v>
      </c>
      <c r="AB42" s="363" t="s">
        <v>2531</v>
      </c>
      <c r="AC42"/>
    </row>
    <row r="43" spans="1:29" s="190" customFormat="1" ht="12.75" customHeight="1" x14ac:dyDescent="0.25">
      <c r="A43" s="136"/>
      <c r="B43" s="312" t="s">
        <v>7944</v>
      </c>
      <c r="C43" s="313" t="s">
        <v>3079</v>
      </c>
      <c r="D43" s="313" t="s">
        <v>3080</v>
      </c>
      <c r="E43" s="313">
        <v>627</v>
      </c>
      <c r="F43" s="313" t="s">
        <v>3081</v>
      </c>
      <c r="G43" s="313" t="s">
        <v>3082</v>
      </c>
      <c r="H43" s="313" t="s">
        <v>7945</v>
      </c>
      <c r="I43" s="329" t="s">
        <v>2446</v>
      </c>
      <c r="J43" s="313" t="s">
        <v>6741</v>
      </c>
      <c r="K43" s="313" t="s">
        <v>3084</v>
      </c>
      <c r="L43" s="313" t="s">
        <v>7946</v>
      </c>
      <c r="M43" s="313" t="s">
        <v>2450</v>
      </c>
      <c r="N43" s="351" t="s">
        <v>2451</v>
      </c>
      <c r="O43" s="345">
        <v>1000</v>
      </c>
      <c r="P43" s="313">
        <v>0.01</v>
      </c>
      <c r="Q43" s="313">
        <v>10</v>
      </c>
      <c r="R43" s="313">
        <v>0.01</v>
      </c>
      <c r="S43" s="313">
        <v>0.01</v>
      </c>
      <c r="T43" s="364" t="s">
        <v>2452</v>
      </c>
      <c r="U43" s="365">
        <v>0.33333333333333298</v>
      </c>
      <c r="V43" s="365">
        <v>0.75</v>
      </c>
      <c r="W43" s="366">
        <v>0.6875</v>
      </c>
      <c r="X43" s="292" t="s">
        <v>2530</v>
      </c>
      <c r="Y43" s="367" t="s">
        <v>2454</v>
      </c>
      <c r="Z43" s="358" t="s">
        <v>2450</v>
      </c>
      <c r="AA43" s="342" t="s">
        <v>7947</v>
      </c>
      <c r="AB43" s="363" t="s">
        <v>2455</v>
      </c>
      <c r="AC43"/>
    </row>
    <row r="44" spans="1:29" s="190" customFormat="1" ht="12.75" customHeight="1" x14ac:dyDescent="0.25">
      <c r="A44" s="136"/>
      <c r="B44" s="312" t="s">
        <v>3086</v>
      </c>
      <c r="C44" s="313" t="s">
        <v>3087</v>
      </c>
      <c r="D44" s="313" t="s">
        <v>3088</v>
      </c>
      <c r="E44" s="313">
        <v>627</v>
      </c>
      <c r="F44" s="313" t="s">
        <v>3089</v>
      </c>
      <c r="G44" s="313" t="s">
        <v>3090</v>
      </c>
      <c r="H44" s="313" t="s">
        <v>7948</v>
      </c>
      <c r="I44" s="329" t="s">
        <v>2446</v>
      </c>
      <c r="J44" s="313" t="s">
        <v>6741</v>
      </c>
      <c r="K44" s="313" t="s">
        <v>3092</v>
      </c>
      <c r="L44" s="313" t="s">
        <v>7949</v>
      </c>
      <c r="M44" s="313" t="s">
        <v>2450</v>
      </c>
      <c r="N44" s="351" t="s">
        <v>2451</v>
      </c>
      <c r="O44" s="345">
        <v>1000</v>
      </c>
      <c r="P44" s="313">
        <v>0.01</v>
      </c>
      <c r="Q44" s="313">
        <v>10</v>
      </c>
      <c r="R44" s="313">
        <v>0.01</v>
      </c>
      <c r="S44" s="313">
        <v>0.01</v>
      </c>
      <c r="T44" s="364" t="s">
        <v>2452</v>
      </c>
      <c r="U44" s="365">
        <v>0.33333333333333298</v>
      </c>
      <c r="V44" s="365">
        <v>0.75</v>
      </c>
      <c r="W44" s="366">
        <v>0.6875</v>
      </c>
      <c r="X44" s="292" t="s">
        <v>2530</v>
      </c>
      <c r="Y44" s="367" t="s">
        <v>2454</v>
      </c>
      <c r="Z44" s="358" t="s">
        <v>2450</v>
      </c>
      <c r="AA44" s="342" t="s">
        <v>7950</v>
      </c>
      <c r="AB44" s="363" t="s">
        <v>2455</v>
      </c>
      <c r="AC44"/>
    </row>
    <row r="45" spans="1:29" s="190" customFormat="1" ht="12.75" customHeight="1" x14ac:dyDescent="0.25">
      <c r="A45" s="136"/>
      <c r="B45" s="312" t="s">
        <v>7951</v>
      </c>
      <c r="C45" s="313" t="s">
        <v>3095</v>
      </c>
      <c r="D45" s="313" t="s">
        <v>3096</v>
      </c>
      <c r="E45" s="313">
        <v>627</v>
      </c>
      <c r="F45" s="313" t="s">
        <v>3097</v>
      </c>
      <c r="G45" s="313" t="s">
        <v>3098</v>
      </c>
      <c r="H45" s="313" t="s">
        <v>3099</v>
      </c>
      <c r="I45" s="329" t="s">
        <v>2446</v>
      </c>
      <c r="J45" s="313" t="s">
        <v>6741</v>
      </c>
      <c r="K45" s="313" t="s">
        <v>3100</v>
      </c>
      <c r="L45" s="313" t="s">
        <v>7952</v>
      </c>
      <c r="M45" s="313" t="s">
        <v>2450</v>
      </c>
      <c r="N45" s="351" t="s">
        <v>2451</v>
      </c>
      <c r="O45" s="345">
        <v>1000</v>
      </c>
      <c r="P45" s="313">
        <v>0.01</v>
      </c>
      <c r="Q45" s="313">
        <v>10</v>
      </c>
      <c r="R45" s="313">
        <v>0.01</v>
      </c>
      <c r="S45" s="313">
        <v>0.01</v>
      </c>
      <c r="T45" s="313" t="s">
        <v>2452</v>
      </c>
      <c r="U45" s="365">
        <v>0.33333333333333298</v>
      </c>
      <c r="V45" s="365">
        <v>0.75</v>
      </c>
      <c r="W45" s="368">
        <v>0.6875</v>
      </c>
      <c r="X45" s="292" t="s">
        <v>2530</v>
      </c>
      <c r="Y45" s="367" t="s">
        <v>2454</v>
      </c>
      <c r="Z45" s="358" t="s">
        <v>2450</v>
      </c>
      <c r="AA45" s="342" t="s">
        <v>7953</v>
      </c>
      <c r="AB45" s="363" t="s">
        <v>2455</v>
      </c>
      <c r="AC45"/>
    </row>
    <row r="46" spans="1:29" s="190" customFormat="1" ht="12.75" customHeight="1" x14ac:dyDescent="0.25">
      <c r="A46" s="136"/>
      <c r="B46" s="378" t="s">
        <v>3115</v>
      </c>
      <c r="C46" s="313" t="s">
        <v>3116</v>
      </c>
      <c r="D46" s="313" t="s">
        <v>3117</v>
      </c>
      <c r="E46" s="313">
        <v>966</v>
      </c>
      <c r="F46" s="313" t="s">
        <v>3118</v>
      </c>
      <c r="G46" s="313" t="s">
        <v>3119</v>
      </c>
      <c r="H46" s="313" t="s">
        <v>3120</v>
      </c>
      <c r="I46" s="313" t="s">
        <v>2511</v>
      </c>
      <c r="J46" s="343" t="s">
        <v>2512</v>
      </c>
      <c r="K46" s="313" t="s">
        <v>3121</v>
      </c>
      <c r="L46" s="313" t="s">
        <v>7954</v>
      </c>
      <c r="M46" s="313" t="s">
        <v>2450</v>
      </c>
      <c r="N46" s="351" t="s">
        <v>2467</v>
      </c>
      <c r="O46" s="345">
        <v>1000</v>
      </c>
      <c r="P46" s="351">
        <v>1E-4</v>
      </c>
      <c r="Q46" s="313">
        <v>0.1</v>
      </c>
      <c r="R46" s="351">
        <v>1E-4</v>
      </c>
      <c r="S46" s="351">
        <v>1E-4</v>
      </c>
      <c r="T46" s="377" t="s">
        <v>2452</v>
      </c>
      <c r="U46" s="369">
        <v>0.33333333333333331</v>
      </c>
      <c r="V46" s="369">
        <v>0.75</v>
      </c>
      <c r="W46" s="366">
        <v>0.6875</v>
      </c>
      <c r="X46" s="292" t="s">
        <v>2530</v>
      </c>
      <c r="Y46" s="313" t="s">
        <v>2454</v>
      </c>
      <c r="Z46" s="358" t="s">
        <v>2450</v>
      </c>
      <c r="AA46" s="342" t="s">
        <v>7955</v>
      </c>
      <c r="AB46" s="363" t="s">
        <v>2516</v>
      </c>
      <c r="AC46"/>
    </row>
    <row r="47" spans="1:29" s="191" customFormat="1" ht="12.75" customHeight="1" x14ac:dyDescent="0.25">
      <c r="A47" s="136"/>
      <c r="B47" s="312" t="s">
        <v>3124</v>
      </c>
      <c r="C47" s="313" t="s">
        <v>3125</v>
      </c>
      <c r="D47" s="313" t="s">
        <v>3126</v>
      </c>
      <c r="E47" s="313">
        <v>2500</v>
      </c>
      <c r="F47" s="313" t="s">
        <v>3127</v>
      </c>
      <c r="G47" s="313" t="s">
        <v>3128</v>
      </c>
      <c r="H47" s="313" t="s">
        <v>3129</v>
      </c>
      <c r="I47" s="329" t="s">
        <v>2462</v>
      </c>
      <c r="J47" s="344" t="s">
        <v>2463</v>
      </c>
      <c r="K47" s="313" t="s">
        <v>3130</v>
      </c>
      <c r="L47" s="313" t="s">
        <v>7956</v>
      </c>
      <c r="M47" s="313" t="s">
        <v>2450</v>
      </c>
      <c r="N47" s="313" t="s">
        <v>2467</v>
      </c>
      <c r="O47" s="345">
        <v>1000</v>
      </c>
      <c r="P47" s="313">
        <v>1E-4</v>
      </c>
      <c r="Q47" s="313">
        <v>0.1</v>
      </c>
      <c r="R47" s="313">
        <v>1E-4</v>
      </c>
      <c r="S47" s="313">
        <v>1E-4</v>
      </c>
      <c r="T47" s="377" t="s">
        <v>2468</v>
      </c>
      <c r="U47" s="365">
        <v>0.33333333333333298</v>
      </c>
      <c r="V47" s="365">
        <v>0.75</v>
      </c>
      <c r="W47" s="368">
        <v>0.75</v>
      </c>
      <c r="X47" s="377" t="s">
        <v>2970</v>
      </c>
      <c r="Y47" s="367" t="s">
        <v>2454</v>
      </c>
      <c r="Z47" s="358" t="s">
        <v>2450</v>
      </c>
      <c r="AA47" s="342" t="s">
        <v>7957</v>
      </c>
      <c r="AB47" s="381" t="s">
        <v>2471</v>
      </c>
      <c r="AC47"/>
    </row>
    <row r="48" spans="1:29" s="190" customFormat="1" ht="12.75" customHeight="1" x14ac:dyDescent="0.25">
      <c r="A48" s="136"/>
      <c r="B48" s="307" t="s">
        <v>3133</v>
      </c>
      <c r="C48" s="300" t="s">
        <v>3134</v>
      </c>
      <c r="D48" s="300" t="s">
        <v>3135</v>
      </c>
      <c r="E48" s="300">
        <v>966</v>
      </c>
      <c r="F48" s="300" t="s">
        <v>3136</v>
      </c>
      <c r="G48" s="300" t="s">
        <v>3137</v>
      </c>
      <c r="H48" s="300" t="s">
        <v>7958</v>
      </c>
      <c r="I48" s="329" t="s">
        <v>2511</v>
      </c>
      <c r="J48" s="343" t="s">
        <v>2512</v>
      </c>
      <c r="K48" s="300" t="s">
        <v>3139</v>
      </c>
      <c r="L48" s="300" t="s">
        <v>7959</v>
      </c>
      <c r="M48" s="313" t="s">
        <v>2450</v>
      </c>
      <c r="N48" s="300" t="s">
        <v>7841</v>
      </c>
      <c r="O48" s="345">
        <v>1000</v>
      </c>
      <c r="P48" s="351">
        <v>1E-4</v>
      </c>
      <c r="Q48" s="300">
        <v>0.1</v>
      </c>
      <c r="R48" s="351">
        <v>1E-4</v>
      </c>
      <c r="S48" s="351">
        <v>1E-4</v>
      </c>
      <c r="T48" s="364" t="s">
        <v>2452</v>
      </c>
      <c r="U48" s="369">
        <v>0.33333333333333331</v>
      </c>
      <c r="V48" s="369">
        <v>0.75</v>
      </c>
      <c r="W48" s="370">
        <v>0.6875</v>
      </c>
      <c r="X48" s="292" t="s">
        <v>2530</v>
      </c>
      <c r="Y48" s="313" t="s">
        <v>2454</v>
      </c>
      <c r="Z48" s="358" t="s">
        <v>2450</v>
      </c>
      <c r="AA48" s="342" t="s">
        <v>7960</v>
      </c>
      <c r="AB48" s="363" t="s">
        <v>2516</v>
      </c>
      <c r="AC48"/>
    </row>
    <row r="49" spans="1:36" s="190" customFormat="1" ht="12.75" customHeight="1" x14ac:dyDescent="0.25">
      <c r="A49" s="136"/>
      <c r="B49" s="378" t="s">
        <v>3142</v>
      </c>
      <c r="C49" s="313" t="s">
        <v>3143</v>
      </c>
      <c r="D49" s="313" t="s">
        <v>3144</v>
      </c>
      <c r="E49" s="313">
        <v>966</v>
      </c>
      <c r="F49" s="313" t="s">
        <v>3145</v>
      </c>
      <c r="G49" s="313" t="s">
        <v>3146</v>
      </c>
      <c r="H49" s="313" t="s">
        <v>3147</v>
      </c>
      <c r="I49" s="313" t="s">
        <v>2511</v>
      </c>
      <c r="J49" s="343" t="s">
        <v>2512</v>
      </c>
      <c r="K49" s="313" t="s">
        <v>3148</v>
      </c>
      <c r="L49" s="313" t="s">
        <v>7961</v>
      </c>
      <c r="M49" s="313" t="s">
        <v>2450</v>
      </c>
      <c r="N49" s="351" t="s">
        <v>2467</v>
      </c>
      <c r="O49" s="345">
        <v>1000</v>
      </c>
      <c r="P49" s="351">
        <v>1E-4</v>
      </c>
      <c r="Q49" s="313">
        <v>0.1</v>
      </c>
      <c r="R49" s="351">
        <v>1E-4</v>
      </c>
      <c r="S49" s="351">
        <v>1E-4</v>
      </c>
      <c r="T49" s="377" t="s">
        <v>2452</v>
      </c>
      <c r="U49" s="369">
        <v>0.33333333333333331</v>
      </c>
      <c r="V49" s="369">
        <v>0.75</v>
      </c>
      <c r="W49" s="366">
        <v>0.6875</v>
      </c>
      <c r="X49" s="292" t="s">
        <v>2530</v>
      </c>
      <c r="Y49" s="313" t="s">
        <v>2454</v>
      </c>
      <c r="Z49" s="358" t="s">
        <v>2450</v>
      </c>
      <c r="AA49" s="342" t="s">
        <v>7962</v>
      </c>
      <c r="AB49" s="363" t="s">
        <v>2516</v>
      </c>
      <c r="AC49"/>
    </row>
    <row r="50" spans="1:36" s="190" customFormat="1" ht="12.75" customHeight="1" x14ac:dyDescent="0.25">
      <c r="A50" s="136"/>
      <c r="B50" s="312" t="s">
        <v>3151</v>
      </c>
      <c r="C50" s="313" t="s">
        <v>3152</v>
      </c>
      <c r="D50" s="313" t="s">
        <v>3153</v>
      </c>
      <c r="E50" s="313">
        <v>372</v>
      </c>
      <c r="F50" s="313" t="s">
        <v>3154</v>
      </c>
      <c r="G50" s="313" t="s">
        <v>3155</v>
      </c>
      <c r="H50" s="313" t="s">
        <v>7963</v>
      </c>
      <c r="I50" s="313" t="s">
        <v>2642</v>
      </c>
      <c r="J50" s="313" t="s">
        <v>7964</v>
      </c>
      <c r="K50" s="313" t="s">
        <v>3157</v>
      </c>
      <c r="L50" s="313" t="s">
        <v>7965</v>
      </c>
      <c r="M50" s="313" t="s">
        <v>2450</v>
      </c>
      <c r="N50" s="329" t="s">
        <v>2646</v>
      </c>
      <c r="O50" s="347">
        <v>100</v>
      </c>
      <c r="P50" s="313">
        <v>1E-3</v>
      </c>
      <c r="Q50" s="313">
        <v>0.1</v>
      </c>
      <c r="R50" s="372">
        <v>1E-3</v>
      </c>
      <c r="S50" s="372">
        <v>1E-3</v>
      </c>
      <c r="T50" s="377" t="s">
        <v>2468</v>
      </c>
      <c r="U50" s="365">
        <v>0.33333333333333298</v>
      </c>
      <c r="V50" s="365">
        <v>0.75</v>
      </c>
      <c r="W50" s="382">
        <v>0.60416666666666696</v>
      </c>
      <c r="X50" s="292" t="s">
        <v>2530</v>
      </c>
      <c r="Y50" s="367" t="s">
        <v>2454</v>
      </c>
      <c r="Z50" s="358" t="s">
        <v>2450</v>
      </c>
      <c r="AA50" s="342" t="s">
        <v>7966</v>
      </c>
      <c r="AB50" s="363" t="s">
        <v>2647</v>
      </c>
      <c r="AC50"/>
    </row>
    <row r="51" spans="1:36" s="190" customFormat="1" ht="12.75" customHeight="1" x14ac:dyDescent="0.25">
      <c r="A51" s="136"/>
      <c r="B51" s="312" t="s">
        <v>7967</v>
      </c>
      <c r="C51" s="313" t="s">
        <v>3160</v>
      </c>
      <c r="D51" s="313" t="s">
        <v>3161</v>
      </c>
      <c r="E51" s="313">
        <v>372</v>
      </c>
      <c r="F51" s="313" t="s">
        <v>3162</v>
      </c>
      <c r="G51" s="313" t="s">
        <v>3163</v>
      </c>
      <c r="H51" s="313" t="s">
        <v>7968</v>
      </c>
      <c r="I51" s="313" t="s">
        <v>2642</v>
      </c>
      <c r="J51" s="313" t="s">
        <v>7964</v>
      </c>
      <c r="K51" s="313" t="s">
        <v>3165</v>
      </c>
      <c r="L51" s="313" t="s">
        <v>7969</v>
      </c>
      <c r="M51" s="313" t="s">
        <v>2450</v>
      </c>
      <c r="N51" s="329" t="s">
        <v>2646</v>
      </c>
      <c r="O51" s="345">
        <v>1000</v>
      </c>
      <c r="P51" s="313">
        <v>1E-3</v>
      </c>
      <c r="Q51" s="313">
        <v>1</v>
      </c>
      <c r="R51" s="372">
        <v>1E-3</v>
      </c>
      <c r="S51" s="372">
        <v>1E-3</v>
      </c>
      <c r="T51" s="377" t="s">
        <v>2468</v>
      </c>
      <c r="U51" s="365">
        <v>0.33333333333333298</v>
      </c>
      <c r="V51" s="365">
        <v>0.75</v>
      </c>
      <c r="W51" s="382">
        <v>0.60416666666666696</v>
      </c>
      <c r="X51" s="292" t="s">
        <v>2530</v>
      </c>
      <c r="Y51" s="367" t="s">
        <v>2454</v>
      </c>
      <c r="Z51" s="358" t="s">
        <v>2450</v>
      </c>
      <c r="AA51" s="342" t="s">
        <v>7970</v>
      </c>
      <c r="AB51" s="363" t="s">
        <v>2647</v>
      </c>
      <c r="AC51"/>
    </row>
    <row r="52" spans="1:36" s="190" customFormat="1" ht="12.75" customHeight="1" x14ac:dyDescent="0.25">
      <c r="A52" s="136"/>
      <c r="B52" s="307" t="s">
        <v>3167</v>
      </c>
      <c r="C52" s="300" t="s">
        <v>3168</v>
      </c>
      <c r="D52" s="300" t="s">
        <v>3169</v>
      </c>
      <c r="E52" s="300">
        <v>966</v>
      </c>
      <c r="F52" s="300" t="s">
        <v>3170</v>
      </c>
      <c r="G52" s="300" t="s">
        <v>3171</v>
      </c>
      <c r="H52" s="300" t="s">
        <v>7971</v>
      </c>
      <c r="I52" s="329" t="s">
        <v>2511</v>
      </c>
      <c r="J52" s="343" t="s">
        <v>2512</v>
      </c>
      <c r="K52" s="300" t="s">
        <v>3173</v>
      </c>
      <c r="L52" s="300" t="s">
        <v>7972</v>
      </c>
      <c r="M52" s="313" t="s">
        <v>2450</v>
      </c>
      <c r="N52" s="300" t="s">
        <v>7841</v>
      </c>
      <c r="O52" s="345">
        <v>1000</v>
      </c>
      <c r="P52" s="351">
        <v>1E-4</v>
      </c>
      <c r="Q52" s="300">
        <v>0.1</v>
      </c>
      <c r="R52" s="351">
        <v>1E-4</v>
      </c>
      <c r="S52" s="351">
        <v>1E-4</v>
      </c>
      <c r="T52" s="364" t="s">
        <v>2452</v>
      </c>
      <c r="U52" s="369">
        <v>0.33333333333333331</v>
      </c>
      <c r="V52" s="369">
        <v>0.75</v>
      </c>
      <c r="W52" s="370">
        <v>0.6875</v>
      </c>
      <c r="X52" s="292" t="s">
        <v>2530</v>
      </c>
      <c r="Y52" s="313" t="s">
        <v>2454</v>
      </c>
      <c r="Z52" s="358" t="s">
        <v>2450</v>
      </c>
      <c r="AA52" s="342" t="s">
        <v>7973</v>
      </c>
      <c r="AB52" s="363" t="s">
        <v>2516</v>
      </c>
      <c r="AC52"/>
    </row>
    <row r="53" spans="1:36" s="190" customFormat="1" ht="12.75" customHeight="1" x14ac:dyDescent="0.25">
      <c r="A53" s="136"/>
      <c r="B53" s="312" t="s">
        <v>3176</v>
      </c>
      <c r="C53" s="313" t="s">
        <v>3177</v>
      </c>
      <c r="D53" s="313" t="s">
        <v>3178</v>
      </c>
      <c r="E53" s="313">
        <v>627</v>
      </c>
      <c r="F53" s="313" t="s">
        <v>3179</v>
      </c>
      <c r="G53" s="313" t="s">
        <v>3180</v>
      </c>
      <c r="H53" s="313" t="s">
        <v>7974</v>
      </c>
      <c r="I53" s="329" t="s">
        <v>2446</v>
      </c>
      <c r="J53" s="313" t="s">
        <v>6741</v>
      </c>
      <c r="K53" s="313" t="s">
        <v>3182</v>
      </c>
      <c r="L53" s="313" t="s">
        <v>7975</v>
      </c>
      <c r="M53" s="313" t="s">
        <v>2450</v>
      </c>
      <c r="N53" s="351" t="s">
        <v>2451</v>
      </c>
      <c r="O53" s="345">
        <v>1000</v>
      </c>
      <c r="P53" s="313">
        <v>0.01</v>
      </c>
      <c r="Q53" s="313">
        <v>10</v>
      </c>
      <c r="R53" s="313">
        <v>0.01</v>
      </c>
      <c r="S53" s="313">
        <v>0.01</v>
      </c>
      <c r="T53" s="364" t="s">
        <v>2452</v>
      </c>
      <c r="U53" s="365">
        <v>0.33333333333333298</v>
      </c>
      <c r="V53" s="365">
        <v>0.75</v>
      </c>
      <c r="W53" s="366">
        <v>0.6875</v>
      </c>
      <c r="X53" s="292" t="s">
        <v>2530</v>
      </c>
      <c r="Y53" s="367" t="s">
        <v>2454</v>
      </c>
      <c r="Z53" s="358" t="s">
        <v>2450</v>
      </c>
      <c r="AA53" s="342" t="s">
        <v>7976</v>
      </c>
      <c r="AB53" s="363" t="s">
        <v>2455</v>
      </c>
      <c r="AC53"/>
    </row>
    <row r="54" spans="1:36" s="170" customFormat="1" ht="12.75" customHeight="1" x14ac:dyDescent="0.25">
      <c r="A54" s="136"/>
      <c r="B54" s="275" t="s">
        <v>3184</v>
      </c>
      <c r="C54" s="276" t="s">
        <v>3185</v>
      </c>
      <c r="D54" s="276" t="s">
        <v>3186</v>
      </c>
      <c r="E54" s="276">
        <v>627</v>
      </c>
      <c r="F54" s="276" t="s">
        <v>3187</v>
      </c>
      <c r="G54" s="276" t="s">
        <v>3188</v>
      </c>
      <c r="H54" s="276" t="s">
        <v>3189</v>
      </c>
      <c r="I54" s="329" t="s">
        <v>2446</v>
      </c>
      <c r="J54" s="313" t="s">
        <v>6741</v>
      </c>
      <c r="K54" s="313" t="s">
        <v>3190</v>
      </c>
      <c r="L54" s="313" t="s">
        <v>7977</v>
      </c>
      <c r="M54" s="313" t="s">
        <v>2450</v>
      </c>
      <c r="N54" s="351" t="s">
        <v>2451</v>
      </c>
      <c r="O54" s="345">
        <v>1000</v>
      </c>
      <c r="P54" s="313">
        <v>0.01</v>
      </c>
      <c r="Q54" s="313">
        <v>10</v>
      </c>
      <c r="R54" s="313">
        <v>0.01</v>
      </c>
      <c r="S54" s="313">
        <v>0.01</v>
      </c>
      <c r="T54" s="364" t="s">
        <v>2452</v>
      </c>
      <c r="U54" s="365">
        <v>0.33333333333333298</v>
      </c>
      <c r="V54" s="365">
        <v>0.75</v>
      </c>
      <c r="W54" s="366">
        <v>0.6875</v>
      </c>
      <c r="X54" s="292" t="s">
        <v>2530</v>
      </c>
      <c r="Y54" s="367" t="s">
        <v>2454</v>
      </c>
      <c r="Z54" s="358" t="s">
        <v>2450</v>
      </c>
      <c r="AA54" s="342" t="s">
        <v>7978</v>
      </c>
      <c r="AB54" s="363" t="s">
        <v>2455</v>
      </c>
      <c r="AC54"/>
    </row>
    <row r="55" spans="1:36" s="170" customFormat="1" ht="12.75" customHeight="1" x14ac:dyDescent="0.25">
      <c r="A55" s="136"/>
      <c r="B55" s="312" t="s">
        <v>3208</v>
      </c>
      <c r="C55" s="313" t="s">
        <v>3209</v>
      </c>
      <c r="D55" s="313" t="s">
        <v>3210</v>
      </c>
      <c r="E55" s="313">
        <v>762</v>
      </c>
      <c r="F55" s="313" t="s">
        <v>3211</v>
      </c>
      <c r="G55" s="313" t="s">
        <v>3212</v>
      </c>
      <c r="H55" s="313" t="s">
        <v>7979</v>
      </c>
      <c r="I55" s="329" t="s">
        <v>2586</v>
      </c>
      <c r="J55" s="343" t="s">
        <v>2587</v>
      </c>
      <c r="K55" s="313" t="s">
        <v>3214</v>
      </c>
      <c r="L55" s="313" t="s">
        <v>7980</v>
      </c>
      <c r="M55" s="313" t="s">
        <v>2450</v>
      </c>
      <c r="N55" s="313" t="s">
        <v>7841</v>
      </c>
      <c r="O55" s="347">
        <v>100</v>
      </c>
      <c r="P55" s="351">
        <v>1E-4</v>
      </c>
      <c r="Q55" s="313">
        <v>0.01</v>
      </c>
      <c r="R55" s="351">
        <v>1E-4</v>
      </c>
      <c r="S55" s="351">
        <v>1E-4</v>
      </c>
      <c r="T55" s="364" t="s">
        <v>2452</v>
      </c>
      <c r="U55" s="365">
        <v>0.33333333333333298</v>
      </c>
      <c r="V55" s="365">
        <v>0.75</v>
      </c>
      <c r="W55" s="366">
        <v>0.6875</v>
      </c>
      <c r="X55" s="292" t="s">
        <v>2530</v>
      </c>
      <c r="Y55" s="367" t="s">
        <v>2454</v>
      </c>
      <c r="Z55" s="358" t="s">
        <v>2450</v>
      </c>
      <c r="AA55" s="342" t="s">
        <v>7981</v>
      </c>
      <c r="AB55" s="363" t="s">
        <v>2591</v>
      </c>
      <c r="AC55"/>
    </row>
    <row r="56" spans="1:36" s="170" customFormat="1" ht="12.75" customHeight="1" x14ac:dyDescent="0.25">
      <c r="A56" s="136"/>
      <c r="B56" s="312" t="s">
        <v>3217</v>
      </c>
      <c r="C56" s="313" t="s">
        <v>3218</v>
      </c>
      <c r="D56" s="313" t="s">
        <v>3219</v>
      </c>
      <c r="E56" s="313">
        <v>762</v>
      </c>
      <c r="F56" s="313" t="s">
        <v>3220</v>
      </c>
      <c r="G56" s="313" t="s">
        <v>3221</v>
      </c>
      <c r="H56" s="313" t="s">
        <v>7982</v>
      </c>
      <c r="I56" s="329" t="s">
        <v>2586</v>
      </c>
      <c r="J56" s="343" t="s">
        <v>2587</v>
      </c>
      <c r="K56" s="313" t="s">
        <v>3223</v>
      </c>
      <c r="L56" s="313" t="s">
        <v>7983</v>
      </c>
      <c r="M56" s="313" t="s">
        <v>2450</v>
      </c>
      <c r="N56" s="313" t="s">
        <v>7841</v>
      </c>
      <c r="O56" s="347">
        <v>100</v>
      </c>
      <c r="P56" s="351">
        <v>1E-4</v>
      </c>
      <c r="Q56" s="313">
        <v>0.01</v>
      </c>
      <c r="R56" s="351">
        <v>1E-4</v>
      </c>
      <c r="S56" s="351">
        <v>1E-4</v>
      </c>
      <c r="T56" s="364" t="s">
        <v>2452</v>
      </c>
      <c r="U56" s="365">
        <v>0.33333333333333298</v>
      </c>
      <c r="V56" s="365">
        <v>0.75</v>
      </c>
      <c r="W56" s="366">
        <v>0.6875</v>
      </c>
      <c r="X56" s="292" t="s">
        <v>2530</v>
      </c>
      <c r="Y56" s="367" t="s">
        <v>2454</v>
      </c>
      <c r="Z56" s="358" t="s">
        <v>2450</v>
      </c>
      <c r="AA56" s="342" t="s">
        <v>7984</v>
      </c>
      <c r="AB56" s="363" t="s">
        <v>2591</v>
      </c>
      <c r="AC56"/>
    </row>
    <row r="57" spans="1:36" s="170" customFormat="1" ht="12.75" customHeight="1" x14ac:dyDescent="0.25">
      <c r="A57" s="136"/>
      <c r="B57" s="378" t="s">
        <v>3226</v>
      </c>
      <c r="C57" s="313" t="s">
        <v>3227</v>
      </c>
      <c r="D57" s="313" t="s">
        <v>3228</v>
      </c>
      <c r="E57" s="313">
        <v>762</v>
      </c>
      <c r="F57" s="313" t="s">
        <v>3229</v>
      </c>
      <c r="G57" s="313" t="s">
        <v>7985</v>
      </c>
      <c r="H57" s="313" t="s">
        <v>3231</v>
      </c>
      <c r="I57" s="313" t="s">
        <v>2586</v>
      </c>
      <c r="J57" s="343" t="s">
        <v>2587</v>
      </c>
      <c r="K57" s="313" t="s">
        <v>3232</v>
      </c>
      <c r="L57" s="313" t="s">
        <v>7986</v>
      </c>
      <c r="M57" s="313" t="s">
        <v>2450</v>
      </c>
      <c r="N57" s="351" t="s">
        <v>2467</v>
      </c>
      <c r="O57" s="379">
        <v>100</v>
      </c>
      <c r="P57" s="351">
        <v>1E-4</v>
      </c>
      <c r="Q57" s="313">
        <v>0.01</v>
      </c>
      <c r="R57" s="351">
        <v>1E-4</v>
      </c>
      <c r="S57" s="351">
        <v>1E-4</v>
      </c>
      <c r="T57" s="377" t="s">
        <v>2452</v>
      </c>
      <c r="U57" s="369">
        <v>0.33333333333333331</v>
      </c>
      <c r="V57" s="369">
        <v>0.75</v>
      </c>
      <c r="W57" s="366">
        <v>0.6875</v>
      </c>
      <c r="X57" s="292" t="s">
        <v>2530</v>
      </c>
      <c r="Y57" s="313" t="s">
        <v>2454</v>
      </c>
      <c r="Z57" s="358" t="s">
        <v>2450</v>
      </c>
      <c r="AA57" s="342" t="s">
        <v>7987</v>
      </c>
      <c r="AB57" s="363" t="s">
        <v>2591</v>
      </c>
      <c r="AC57"/>
    </row>
    <row r="58" spans="1:36" s="170" customFormat="1" ht="12.75" customHeight="1" x14ac:dyDescent="0.25">
      <c r="A58" s="136"/>
      <c r="B58" s="312" t="s">
        <v>3244</v>
      </c>
      <c r="C58" s="313" t="s">
        <v>3245</v>
      </c>
      <c r="D58" s="313" t="s">
        <v>3246</v>
      </c>
      <c r="E58" s="313">
        <v>372</v>
      </c>
      <c r="F58" s="313" t="s">
        <v>3247</v>
      </c>
      <c r="G58" s="313" t="s">
        <v>3248</v>
      </c>
      <c r="H58" s="313" t="s">
        <v>7988</v>
      </c>
      <c r="I58" s="313" t="s">
        <v>2642</v>
      </c>
      <c r="J58" s="313" t="s">
        <v>7964</v>
      </c>
      <c r="K58" s="313" t="s">
        <v>3250</v>
      </c>
      <c r="L58" s="313" t="s">
        <v>7989</v>
      </c>
      <c r="M58" s="313" t="s">
        <v>2450</v>
      </c>
      <c r="N58" s="329" t="s">
        <v>2646</v>
      </c>
      <c r="O58" s="345">
        <v>1000</v>
      </c>
      <c r="P58" s="313">
        <v>1E-3</v>
      </c>
      <c r="Q58" s="313">
        <v>1</v>
      </c>
      <c r="R58" s="372">
        <v>1E-3</v>
      </c>
      <c r="S58" s="372">
        <v>1E-3</v>
      </c>
      <c r="T58" s="377" t="s">
        <v>2468</v>
      </c>
      <c r="U58" s="365">
        <v>0.33333333333333298</v>
      </c>
      <c r="V58" s="365">
        <v>0.75</v>
      </c>
      <c r="W58" s="382">
        <v>0.60416666666666696</v>
      </c>
      <c r="X58" s="292" t="s">
        <v>2530</v>
      </c>
      <c r="Y58" s="367" t="s">
        <v>2454</v>
      </c>
      <c r="Z58" s="358" t="s">
        <v>2450</v>
      </c>
      <c r="AA58" s="342" t="s">
        <v>7990</v>
      </c>
      <c r="AB58" s="363" t="s">
        <v>2647</v>
      </c>
      <c r="AC58"/>
    </row>
    <row r="59" spans="1:36" s="170" customFormat="1" ht="12.75" customHeight="1" x14ac:dyDescent="0.25">
      <c r="A59" s="136"/>
      <c r="B59" s="312" t="s">
        <v>3252</v>
      </c>
      <c r="C59" s="313" t="s">
        <v>3253</v>
      </c>
      <c r="D59" s="313" t="s">
        <v>3254</v>
      </c>
      <c r="E59" s="313">
        <v>762</v>
      </c>
      <c r="F59" s="313" t="s">
        <v>3255</v>
      </c>
      <c r="G59" s="313" t="s">
        <v>3256</v>
      </c>
      <c r="H59" s="313" t="s">
        <v>7991</v>
      </c>
      <c r="I59" s="329" t="s">
        <v>2586</v>
      </c>
      <c r="J59" s="343" t="s">
        <v>2587</v>
      </c>
      <c r="K59" s="313" t="s">
        <v>3258</v>
      </c>
      <c r="L59" s="313" t="s">
        <v>7992</v>
      </c>
      <c r="M59" s="313" t="s">
        <v>2450</v>
      </c>
      <c r="N59" s="313" t="s">
        <v>7841</v>
      </c>
      <c r="O59" s="347">
        <v>100</v>
      </c>
      <c r="P59" s="351">
        <v>1E-4</v>
      </c>
      <c r="Q59" s="313">
        <v>0.01</v>
      </c>
      <c r="R59" s="351">
        <v>1E-4</v>
      </c>
      <c r="S59" s="351">
        <v>1E-4</v>
      </c>
      <c r="T59" s="364" t="s">
        <v>2452</v>
      </c>
      <c r="U59" s="365">
        <v>0.33333333333333298</v>
      </c>
      <c r="V59" s="365">
        <v>0.75</v>
      </c>
      <c r="W59" s="366">
        <v>0.6875</v>
      </c>
      <c r="X59" s="292" t="s">
        <v>2530</v>
      </c>
      <c r="Y59" s="367" t="s">
        <v>2454</v>
      </c>
      <c r="Z59" s="358" t="s">
        <v>2450</v>
      </c>
      <c r="AA59" s="342" t="s">
        <v>7993</v>
      </c>
      <c r="AB59" s="363" t="s">
        <v>2591</v>
      </c>
      <c r="AC59"/>
    </row>
    <row r="60" spans="1:36" s="170" customFormat="1" ht="12.75" customHeight="1" x14ac:dyDescent="0.25">
      <c r="A60" s="136"/>
      <c r="B60" s="312" t="s">
        <v>7994</v>
      </c>
      <c r="C60" s="313" t="s">
        <v>3262</v>
      </c>
      <c r="D60" s="313" t="s">
        <v>3263</v>
      </c>
      <c r="E60" s="313">
        <v>627</v>
      </c>
      <c r="F60" s="313" t="s">
        <v>3264</v>
      </c>
      <c r="G60" s="313" t="s">
        <v>3265</v>
      </c>
      <c r="H60" s="313" t="s">
        <v>3266</v>
      </c>
      <c r="I60" s="329" t="s">
        <v>2446</v>
      </c>
      <c r="J60" s="313" t="s">
        <v>6741</v>
      </c>
      <c r="K60" s="313" t="s">
        <v>3267</v>
      </c>
      <c r="L60" s="313" t="s">
        <v>7995</v>
      </c>
      <c r="M60" s="313" t="s">
        <v>2450</v>
      </c>
      <c r="N60" s="351" t="s">
        <v>2451</v>
      </c>
      <c r="O60" s="347">
        <v>100</v>
      </c>
      <c r="P60" s="313">
        <v>0.01</v>
      </c>
      <c r="Q60" s="313">
        <v>1</v>
      </c>
      <c r="R60" s="313">
        <v>0.01</v>
      </c>
      <c r="S60" s="313">
        <v>0.01</v>
      </c>
      <c r="T60" s="313" t="s">
        <v>2452</v>
      </c>
      <c r="U60" s="365">
        <v>0.33333333333333298</v>
      </c>
      <c r="V60" s="365">
        <v>0.75</v>
      </c>
      <c r="W60" s="368">
        <v>0.6875</v>
      </c>
      <c r="X60" s="292" t="s">
        <v>2530</v>
      </c>
      <c r="Y60" s="367" t="s">
        <v>2454</v>
      </c>
      <c r="Z60" s="358" t="s">
        <v>2450</v>
      </c>
      <c r="AA60" s="342" t="s">
        <v>7996</v>
      </c>
      <c r="AB60" s="363" t="s">
        <v>2455</v>
      </c>
      <c r="AC60"/>
    </row>
    <row r="61" spans="1:36" s="170" customFormat="1" ht="12.75" customHeight="1" x14ac:dyDescent="0.25">
      <c r="A61" s="136"/>
      <c r="B61" s="312" t="s">
        <v>47</v>
      </c>
      <c r="C61" s="313" t="s">
        <v>3278</v>
      </c>
      <c r="D61" s="313" t="s">
        <v>3279</v>
      </c>
      <c r="E61" s="313">
        <v>627</v>
      </c>
      <c r="F61" s="313" t="s">
        <v>3280</v>
      </c>
      <c r="G61" s="313" t="s">
        <v>3281</v>
      </c>
      <c r="H61" s="313" t="s">
        <v>7997</v>
      </c>
      <c r="I61" s="329" t="s">
        <v>2446</v>
      </c>
      <c r="J61" s="313" t="s">
        <v>6741</v>
      </c>
      <c r="K61" s="313" t="s">
        <v>3283</v>
      </c>
      <c r="L61" s="313" t="s">
        <v>7998</v>
      </c>
      <c r="M61" s="313" t="s">
        <v>2450</v>
      </c>
      <c r="N61" s="351" t="s">
        <v>2451</v>
      </c>
      <c r="O61" s="347">
        <v>100</v>
      </c>
      <c r="P61" s="313">
        <v>0.01</v>
      </c>
      <c r="Q61" s="313">
        <v>1</v>
      </c>
      <c r="R61" s="313">
        <v>0.01</v>
      </c>
      <c r="S61" s="313">
        <v>0.01</v>
      </c>
      <c r="T61" s="364" t="s">
        <v>2452</v>
      </c>
      <c r="U61" s="365">
        <v>0.33333333333333298</v>
      </c>
      <c r="V61" s="365">
        <v>0.75</v>
      </c>
      <c r="W61" s="366">
        <v>0.6875</v>
      </c>
      <c r="X61" s="292" t="s">
        <v>2530</v>
      </c>
      <c r="Y61" s="367" t="s">
        <v>2454</v>
      </c>
      <c r="Z61" s="358" t="s">
        <v>2450</v>
      </c>
      <c r="AA61" s="342" t="s">
        <v>7999</v>
      </c>
      <c r="AB61" s="363" t="s">
        <v>2455</v>
      </c>
      <c r="AC61"/>
    </row>
    <row r="62" spans="1:36" s="170" customFormat="1" ht="12.75" customHeight="1" x14ac:dyDescent="0.25">
      <c r="A62" s="136"/>
      <c r="B62" s="275" t="s">
        <v>3285</v>
      </c>
      <c r="C62" s="360" t="s">
        <v>3286</v>
      </c>
      <c r="D62" s="276" t="s">
        <v>3287</v>
      </c>
      <c r="E62" s="276">
        <v>627</v>
      </c>
      <c r="F62" s="276" t="s">
        <v>3288</v>
      </c>
      <c r="G62" s="276" t="s">
        <v>3289</v>
      </c>
      <c r="H62" s="276" t="s">
        <v>3290</v>
      </c>
      <c r="I62" s="313" t="s">
        <v>2446</v>
      </c>
      <c r="J62" s="343" t="s">
        <v>2447</v>
      </c>
      <c r="K62" s="313" t="s">
        <v>3291</v>
      </c>
      <c r="L62" s="313" t="s">
        <v>8000</v>
      </c>
      <c r="M62" s="313" t="s">
        <v>2450</v>
      </c>
      <c r="N62" s="351" t="s">
        <v>2451</v>
      </c>
      <c r="O62" s="345">
        <v>1000</v>
      </c>
      <c r="P62" s="351">
        <v>0.01</v>
      </c>
      <c r="Q62" s="313">
        <v>10</v>
      </c>
      <c r="R62" s="351">
        <v>0.01</v>
      </c>
      <c r="S62" s="351">
        <v>0.01</v>
      </c>
      <c r="T62" s="377" t="s">
        <v>2452</v>
      </c>
      <c r="U62" s="369">
        <v>0.33333333333333331</v>
      </c>
      <c r="V62" s="369">
        <v>0.75</v>
      </c>
      <c r="W62" s="366">
        <v>0.6875</v>
      </c>
      <c r="X62" s="292" t="s">
        <v>2530</v>
      </c>
      <c r="Y62" s="313" t="s">
        <v>2454</v>
      </c>
      <c r="Z62" s="358" t="s">
        <v>2450</v>
      </c>
      <c r="AA62" s="342" t="s">
        <v>8001</v>
      </c>
      <c r="AB62" s="363" t="s">
        <v>2455</v>
      </c>
      <c r="AC62"/>
    </row>
    <row r="63" spans="1:36" s="170" customFormat="1" ht="12.75" customHeight="1" x14ac:dyDescent="0.25">
      <c r="A63" s="136"/>
      <c r="B63" s="312" t="s">
        <v>8002</v>
      </c>
      <c r="C63" s="313" t="s">
        <v>3310</v>
      </c>
      <c r="D63" s="313" t="s">
        <v>3311</v>
      </c>
      <c r="E63" s="313">
        <v>788</v>
      </c>
      <c r="F63" s="313" t="s">
        <v>3312</v>
      </c>
      <c r="G63" s="313" t="s">
        <v>3313</v>
      </c>
      <c r="H63" s="313" t="s">
        <v>8003</v>
      </c>
      <c r="I63" s="329" t="s">
        <v>2523</v>
      </c>
      <c r="J63" s="344" t="s">
        <v>2524</v>
      </c>
      <c r="K63" s="313" t="s">
        <v>3315</v>
      </c>
      <c r="L63" s="313" t="s">
        <v>8004</v>
      </c>
      <c r="M63" s="313" t="s">
        <v>2450</v>
      </c>
      <c r="N63" s="313" t="s">
        <v>7841</v>
      </c>
      <c r="O63" s="347">
        <v>100</v>
      </c>
      <c r="P63" s="351">
        <v>1E-4</v>
      </c>
      <c r="Q63" s="313">
        <v>0.01</v>
      </c>
      <c r="R63" s="351">
        <v>1E-4</v>
      </c>
      <c r="S63" s="351">
        <v>1E-4</v>
      </c>
      <c r="T63" s="367" t="s">
        <v>2452</v>
      </c>
      <c r="U63" s="365">
        <v>0.33333333333333298</v>
      </c>
      <c r="V63" s="365">
        <v>0.75</v>
      </c>
      <c r="W63" s="366">
        <v>0.6875</v>
      </c>
      <c r="X63" s="292" t="s">
        <v>2530</v>
      </c>
      <c r="Y63" s="367" t="s">
        <v>2454</v>
      </c>
      <c r="Z63" s="358" t="s">
        <v>2450</v>
      </c>
      <c r="AA63" s="342" t="s">
        <v>8005</v>
      </c>
      <c r="AB63" s="363" t="s">
        <v>2531</v>
      </c>
      <c r="AC63"/>
    </row>
    <row r="64" spans="1:36" s="170" customFormat="1" ht="12.75" customHeight="1" x14ac:dyDescent="0.25">
      <c r="A64" s="136"/>
      <c r="B64" s="307" t="s">
        <v>8006</v>
      </c>
      <c r="C64" s="300" t="s">
        <v>8007</v>
      </c>
      <c r="D64" s="300" t="s">
        <v>8008</v>
      </c>
      <c r="E64" s="300">
        <v>788</v>
      </c>
      <c r="F64" s="300" t="s">
        <v>3321</v>
      </c>
      <c r="G64" s="300" t="s">
        <v>8009</v>
      </c>
      <c r="H64" s="300" t="s">
        <v>8010</v>
      </c>
      <c r="I64" s="329" t="s">
        <v>2523</v>
      </c>
      <c r="J64" s="344" t="s">
        <v>2524</v>
      </c>
      <c r="K64" s="300" t="s">
        <v>8011</v>
      </c>
      <c r="L64" s="300" t="s">
        <v>8011</v>
      </c>
      <c r="M64" s="313" t="s">
        <v>2450</v>
      </c>
      <c r="N64" s="300" t="s">
        <v>2467</v>
      </c>
      <c r="O64" s="345">
        <v>1000</v>
      </c>
      <c r="P64" s="300">
        <v>1E-4</v>
      </c>
      <c r="Q64" s="360">
        <v>0.1</v>
      </c>
      <c r="R64" s="300">
        <v>1E-4</v>
      </c>
      <c r="S64" s="300">
        <v>1E-4</v>
      </c>
      <c r="T64" s="300" t="s">
        <v>2452</v>
      </c>
      <c r="U64" s="305">
        <v>0.33333333333333298</v>
      </c>
      <c r="V64" s="305">
        <v>0.75</v>
      </c>
      <c r="W64" s="361">
        <v>0.6875</v>
      </c>
      <c r="X64" s="292" t="s">
        <v>2530</v>
      </c>
      <c r="Y64" s="362" t="s">
        <v>2454</v>
      </c>
      <c r="Z64" s="358" t="s">
        <v>2450</v>
      </c>
      <c r="AA64" s="342" t="s">
        <v>8012</v>
      </c>
      <c r="AB64" s="363" t="s">
        <v>2531</v>
      </c>
      <c r="AC64"/>
      <c r="AD64" s="170">
        <v>0.60416666666666663</v>
      </c>
      <c r="AE64" s="170" t="s">
        <v>2453</v>
      </c>
      <c r="AF64" s="170" t="s">
        <v>2454</v>
      </c>
      <c r="AG64" s="170" t="s">
        <v>8013</v>
      </c>
      <c r="AH64" s="170" t="s">
        <v>8013</v>
      </c>
      <c r="AI64" s="170" t="s">
        <v>2450</v>
      </c>
      <c r="AJ64" s="170" t="s">
        <v>2450</v>
      </c>
    </row>
    <row r="65" spans="1:36" s="170" customFormat="1" ht="12.75" customHeight="1" x14ac:dyDescent="0.25">
      <c r="A65" s="136"/>
      <c r="B65" s="312" t="s">
        <v>283</v>
      </c>
      <c r="C65" s="313" t="s">
        <v>3327</v>
      </c>
      <c r="D65" s="313" t="s">
        <v>3328</v>
      </c>
      <c r="E65" s="313">
        <v>372</v>
      </c>
      <c r="F65" s="313" t="s">
        <v>3329</v>
      </c>
      <c r="G65" s="313" t="s">
        <v>3330</v>
      </c>
      <c r="H65" s="313" t="s">
        <v>8014</v>
      </c>
      <c r="I65" s="313" t="s">
        <v>2642</v>
      </c>
      <c r="J65" s="313" t="s">
        <v>7964</v>
      </c>
      <c r="K65" s="313" t="s">
        <v>3332</v>
      </c>
      <c r="L65" s="313" t="s">
        <v>8015</v>
      </c>
      <c r="M65" s="313" t="s">
        <v>2450</v>
      </c>
      <c r="N65" s="329" t="s">
        <v>2646</v>
      </c>
      <c r="O65" s="345">
        <v>1000</v>
      </c>
      <c r="P65" s="313">
        <v>1E-3</v>
      </c>
      <c r="Q65" s="313">
        <v>1</v>
      </c>
      <c r="R65" s="372">
        <v>1E-3</v>
      </c>
      <c r="S65" s="372">
        <v>1E-3</v>
      </c>
      <c r="T65" s="377" t="s">
        <v>2468</v>
      </c>
      <c r="U65" s="365">
        <v>0.33333333333333298</v>
      </c>
      <c r="V65" s="365">
        <v>0.75</v>
      </c>
      <c r="W65" s="382">
        <v>0.60416666666666696</v>
      </c>
      <c r="X65" s="292" t="s">
        <v>2530</v>
      </c>
      <c r="Y65" s="367" t="s">
        <v>2454</v>
      </c>
      <c r="Z65" s="358" t="s">
        <v>2450</v>
      </c>
      <c r="AA65" s="342" t="s">
        <v>8016</v>
      </c>
      <c r="AB65" s="363" t="s">
        <v>2647</v>
      </c>
      <c r="AC65"/>
      <c r="AD65" s="170">
        <v>0.60416666666666663</v>
      </c>
      <c r="AE65" s="170" t="s">
        <v>2453</v>
      </c>
      <c r="AF65" s="170" t="s">
        <v>2454</v>
      </c>
      <c r="AG65" s="170" t="s">
        <v>8013</v>
      </c>
      <c r="AH65" s="170" t="s">
        <v>8013</v>
      </c>
      <c r="AI65" s="170" t="s">
        <v>2450</v>
      </c>
      <c r="AJ65" s="170" t="s">
        <v>2450</v>
      </c>
    </row>
    <row r="66" spans="1:36" s="170" customFormat="1" ht="12.75" customHeight="1" x14ac:dyDescent="0.25">
      <c r="A66" s="136"/>
      <c r="B66" s="312" t="s">
        <v>2170</v>
      </c>
      <c r="C66" s="313" t="s">
        <v>3334</v>
      </c>
      <c r="D66" s="313" t="s">
        <v>3335</v>
      </c>
      <c r="E66" s="313">
        <v>788</v>
      </c>
      <c r="F66" s="313" t="s">
        <v>3336</v>
      </c>
      <c r="G66" s="313" t="s">
        <v>3337</v>
      </c>
      <c r="H66" s="313" t="s">
        <v>8017</v>
      </c>
      <c r="I66" s="329" t="s">
        <v>2523</v>
      </c>
      <c r="J66" s="344" t="s">
        <v>2524</v>
      </c>
      <c r="K66" s="313" t="s">
        <v>3339</v>
      </c>
      <c r="L66" s="313" t="s">
        <v>8018</v>
      </c>
      <c r="M66" s="313" t="s">
        <v>2450</v>
      </c>
      <c r="N66" s="313" t="s">
        <v>7841</v>
      </c>
      <c r="O66" s="345">
        <v>1000</v>
      </c>
      <c r="P66" s="351">
        <v>1E-4</v>
      </c>
      <c r="Q66" s="313">
        <v>0.1</v>
      </c>
      <c r="R66" s="351">
        <v>1E-4</v>
      </c>
      <c r="S66" s="351">
        <v>1E-4</v>
      </c>
      <c r="T66" s="367" t="s">
        <v>2452</v>
      </c>
      <c r="U66" s="365">
        <v>0.33333333333333298</v>
      </c>
      <c r="V66" s="365">
        <v>0.75</v>
      </c>
      <c r="W66" s="366">
        <v>0.6875</v>
      </c>
      <c r="X66" s="292" t="s">
        <v>2530</v>
      </c>
      <c r="Y66" s="367" t="s">
        <v>2454</v>
      </c>
      <c r="Z66" s="358" t="s">
        <v>2450</v>
      </c>
      <c r="AA66" s="342" t="s">
        <v>8019</v>
      </c>
      <c r="AB66" s="363" t="s">
        <v>2531</v>
      </c>
      <c r="AC66"/>
      <c r="AD66" s="170">
        <v>0.60416666666666663</v>
      </c>
      <c r="AE66" s="170" t="s">
        <v>2453</v>
      </c>
      <c r="AF66" s="170" t="s">
        <v>2454</v>
      </c>
      <c r="AG66" s="170" t="s">
        <v>8013</v>
      </c>
      <c r="AH66" s="170" t="s">
        <v>8013</v>
      </c>
      <c r="AI66" s="170" t="s">
        <v>2450</v>
      </c>
      <c r="AJ66" s="170" t="s">
        <v>2450</v>
      </c>
    </row>
    <row r="67" spans="1:36" s="170" customFormat="1" ht="12.75" customHeight="1" x14ac:dyDescent="0.25">
      <c r="A67" s="136"/>
      <c r="B67" s="312" t="s">
        <v>3343</v>
      </c>
      <c r="C67" s="313" t="s">
        <v>3344</v>
      </c>
      <c r="D67" s="313" t="s">
        <v>3345</v>
      </c>
      <c r="E67" s="313">
        <v>627</v>
      </c>
      <c r="F67" s="313" t="s">
        <v>3346</v>
      </c>
      <c r="G67" s="313" t="s">
        <v>3347</v>
      </c>
      <c r="H67" s="313" t="s">
        <v>8020</v>
      </c>
      <c r="I67" s="329" t="s">
        <v>2446</v>
      </c>
      <c r="J67" s="313" t="s">
        <v>6741</v>
      </c>
      <c r="K67" s="313" t="s">
        <v>3349</v>
      </c>
      <c r="L67" s="313" t="s">
        <v>8021</v>
      </c>
      <c r="M67" s="313" t="s">
        <v>2450</v>
      </c>
      <c r="N67" s="351" t="s">
        <v>2451</v>
      </c>
      <c r="O67" s="345">
        <v>1000</v>
      </c>
      <c r="P67" s="313">
        <v>0.01</v>
      </c>
      <c r="Q67" s="313">
        <v>10</v>
      </c>
      <c r="R67" s="313">
        <v>0.01</v>
      </c>
      <c r="S67" s="313">
        <v>0.01</v>
      </c>
      <c r="T67" s="364" t="s">
        <v>2452</v>
      </c>
      <c r="U67" s="365">
        <v>0.33333333333333298</v>
      </c>
      <c r="V67" s="365">
        <v>0.75</v>
      </c>
      <c r="W67" s="366">
        <v>0.6875</v>
      </c>
      <c r="X67" s="292" t="s">
        <v>2530</v>
      </c>
      <c r="Y67" s="367" t="s">
        <v>2454</v>
      </c>
      <c r="Z67" s="358" t="s">
        <v>2450</v>
      </c>
      <c r="AA67" s="342" t="s">
        <v>8022</v>
      </c>
      <c r="AB67" s="363" t="s">
        <v>2455</v>
      </c>
      <c r="AC67"/>
      <c r="AD67" s="170">
        <v>0.60416666666666663</v>
      </c>
      <c r="AE67" s="170" t="s">
        <v>2453</v>
      </c>
      <c r="AF67" s="170" t="s">
        <v>2454</v>
      </c>
      <c r="AG67" s="170" t="s">
        <v>8013</v>
      </c>
      <c r="AH67" s="170" t="s">
        <v>8013</v>
      </c>
      <c r="AI67" s="170" t="s">
        <v>2450</v>
      </c>
      <c r="AJ67" s="170" t="s">
        <v>2450</v>
      </c>
    </row>
    <row r="68" spans="1:36" s="170" customFormat="1" ht="12.75" customHeight="1" x14ac:dyDescent="0.25">
      <c r="A68" s="136"/>
      <c r="B68" s="312" t="s">
        <v>3369</v>
      </c>
      <c r="C68" s="313" t="s">
        <v>3370</v>
      </c>
      <c r="D68" s="313" t="s">
        <v>3371</v>
      </c>
      <c r="E68" s="313">
        <v>762</v>
      </c>
      <c r="F68" s="313" t="s">
        <v>3372</v>
      </c>
      <c r="G68" s="313" t="s">
        <v>8023</v>
      </c>
      <c r="H68" s="313" t="s">
        <v>8024</v>
      </c>
      <c r="I68" s="329" t="s">
        <v>2586</v>
      </c>
      <c r="J68" s="343" t="s">
        <v>2587</v>
      </c>
      <c r="K68" s="313" t="s">
        <v>3375</v>
      </c>
      <c r="L68" s="313" t="s">
        <v>8025</v>
      </c>
      <c r="M68" s="313" t="s">
        <v>2450</v>
      </c>
      <c r="N68" s="313" t="s">
        <v>7841</v>
      </c>
      <c r="O68" s="347">
        <v>100</v>
      </c>
      <c r="P68" s="351">
        <v>1E-4</v>
      </c>
      <c r="Q68" s="313">
        <v>0.01</v>
      </c>
      <c r="R68" s="351">
        <v>1E-4</v>
      </c>
      <c r="S68" s="351">
        <v>1E-4</v>
      </c>
      <c r="T68" s="364" t="s">
        <v>2452</v>
      </c>
      <c r="U68" s="365">
        <v>0.33333333333333298</v>
      </c>
      <c r="V68" s="365">
        <v>0.75</v>
      </c>
      <c r="W68" s="366">
        <v>0.6875</v>
      </c>
      <c r="X68" s="292" t="s">
        <v>2530</v>
      </c>
      <c r="Y68" s="367" t="s">
        <v>2454</v>
      </c>
      <c r="Z68" s="358" t="s">
        <v>2450</v>
      </c>
      <c r="AA68" s="342" t="s">
        <v>8026</v>
      </c>
      <c r="AB68" s="363" t="s">
        <v>2591</v>
      </c>
      <c r="AC68"/>
      <c r="AD68" s="170">
        <v>0.60416666666666663</v>
      </c>
      <c r="AE68" s="170" t="s">
        <v>2453</v>
      </c>
      <c r="AF68" s="170" t="s">
        <v>2454</v>
      </c>
      <c r="AG68" s="170" t="s">
        <v>8013</v>
      </c>
      <c r="AH68" s="170" t="s">
        <v>8013</v>
      </c>
      <c r="AI68" s="170" t="s">
        <v>2450</v>
      </c>
      <c r="AJ68" s="170" t="s">
        <v>2450</v>
      </c>
    </row>
    <row r="69" spans="1:36" s="170" customFormat="1" ht="12.75" customHeight="1" x14ac:dyDescent="0.25">
      <c r="A69" s="136"/>
      <c r="B69" s="312" t="s">
        <v>3378</v>
      </c>
      <c r="C69" s="313" t="s">
        <v>3379</v>
      </c>
      <c r="D69" s="313" t="s">
        <v>3380</v>
      </c>
      <c r="E69" s="313">
        <v>627</v>
      </c>
      <c r="F69" s="313" t="s">
        <v>3381</v>
      </c>
      <c r="G69" s="313" t="s">
        <v>3382</v>
      </c>
      <c r="H69" s="313" t="s">
        <v>8027</v>
      </c>
      <c r="I69" s="329" t="s">
        <v>2446</v>
      </c>
      <c r="J69" s="313" t="s">
        <v>6741</v>
      </c>
      <c r="K69" s="313" t="s">
        <v>3384</v>
      </c>
      <c r="L69" s="313" t="s">
        <v>8028</v>
      </c>
      <c r="M69" s="313" t="s">
        <v>2450</v>
      </c>
      <c r="N69" s="351" t="s">
        <v>2451</v>
      </c>
      <c r="O69" s="345">
        <v>1000</v>
      </c>
      <c r="P69" s="313">
        <v>0.01</v>
      </c>
      <c r="Q69" s="313">
        <v>10</v>
      </c>
      <c r="R69" s="313">
        <v>0.01</v>
      </c>
      <c r="S69" s="313">
        <v>0.01</v>
      </c>
      <c r="T69" s="364" t="s">
        <v>2452</v>
      </c>
      <c r="U69" s="365">
        <v>0.33333333333333298</v>
      </c>
      <c r="V69" s="365">
        <v>0.75</v>
      </c>
      <c r="W69" s="366">
        <v>0.6875</v>
      </c>
      <c r="X69" s="292" t="s">
        <v>2530</v>
      </c>
      <c r="Y69" s="367" t="s">
        <v>2454</v>
      </c>
      <c r="Z69" s="358" t="s">
        <v>2450</v>
      </c>
      <c r="AA69" s="342" t="s">
        <v>8029</v>
      </c>
      <c r="AB69" s="363" t="s">
        <v>2455</v>
      </c>
      <c r="AC69"/>
    </row>
    <row r="70" spans="1:36" s="170" customFormat="1" ht="12.75" customHeight="1" x14ac:dyDescent="0.25">
      <c r="A70" s="136"/>
      <c r="B70" s="312" t="s">
        <v>8030</v>
      </c>
      <c r="C70" s="313" t="s">
        <v>3387</v>
      </c>
      <c r="D70" s="313" t="s">
        <v>3388</v>
      </c>
      <c r="E70" s="313">
        <v>627</v>
      </c>
      <c r="F70" s="313" t="s">
        <v>3389</v>
      </c>
      <c r="G70" s="313" t="s">
        <v>3390</v>
      </c>
      <c r="H70" s="313" t="s">
        <v>8031</v>
      </c>
      <c r="I70" s="329" t="s">
        <v>2446</v>
      </c>
      <c r="J70" s="313" t="s">
        <v>6741</v>
      </c>
      <c r="K70" s="313" t="s">
        <v>3392</v>
      </c>
      <c r="L70" s="313" t="s">
        <v>8032</v>
      </c>
      <c r="M70" s="313" t="s">
        <v>2450</v>
      </c>
      <c r="N70" s="351" t="s">
        <v>2451</v>
      </c>
      <c r="O70" s="345">
        <v>1000</v>
      </c>
      <c r="P70" s="313">
        <v>0.01</v>
      </c>
      <c r="Q70" s="313">
        <v>10</v>
      </c>
      <c r="R70" s="313">
        <v>0.01</v>
      </c>
      <c r="S70" s="313">
        <v>0.01</v>
      </c>
      <c r="T70" s="364" t="s">
        <v>2452</v>
      </c>
      <c r="U70" s="365">
        <v>0.33333333333333298</v>
      </c>
      <c r="V70" s="365">
        <v>0.75</v>
      </c>
      <c r="W70" s="366">
        <v>0.6875</v>
      </c>
      <c r="X70" s="292" t="s">
        <v>2530</v>
      </c>
      <c r="Y70" s="367" t="s">
        <v>2454</v>
      </c>
      <c r="Z70" s="358" t="s">
        <v>2450</v>
      </c>
      <c r="AA70" s="342" t="s">
        <v>8033</v>
      </c>
      <c r="AB70" s="363" t="s">
        <v>2455</v>
      </c>
      <c r="AC70"/>
    </row>
    <row r="71" spans="1:36" s="170" customFormat="1" ht="12.75" customHeight="1" x14ac:dyDescent="0.25">
      <c r="A71" s="136"/>
      <c r="B71" s="312" t="s">
        <v>3419</v>
      </c>
      <c r="C71" s="313" t="s">
        <v>3420</v>
      </c>
      <c r="D71" s="313" t="s">
        <v>3421</v>
      </c>
      <c r="E71" s="313">
        <v>627</v>
      </c>
      <c r="F71" s="313" t="s">
        <v>3422</v>
      </c>
      <c r="G71" s="313" t="s">
        <v>3423</v>
      </c>
      <c r="H71" s="313" t="s">
        <v>8034</v>
      </c>
      <c r="I71" s="329" t="s">
        <v>2446</v>
      </c>
      <c r="J71" s="313" t="s">
        <v>6741</v>
      </c>
      <c r="K71" s="313" t="s">
        <v>3425</v>
      </c>
      <c r="L71" s="313" t="s">
        <v>8035</v>
      </c>
      <c r="M71" s="313" t="s">
        <v>2450</v>
      </c>
      <c r="N71" s="351" t="s">
        <v>2451</v>
      </c>
      <c r="O71" s="345">
        <v>1000</v>
      </c>
      <c r="P71" s="313">
        <v>0.01</v>
      </c>
      <c r="Q71" s="313">
        <v>10</v>
      </c>
      <c r="R71" s="313">
        <v>0.01</v>
      </c>
      <c r="S71" s="313">
        <v>0.01</v>
      </c>
      <c r="T71" s="364" t="s">
        <v>2452</v>
      </c>
      <c r="U71" s="365">
        <v>0.33333333333333298</v>
      </c>
      <c r="V71" s="365">
        <v>0.75</v>
      </c>
      <c r="W71" s="366">
        <v>0.6875</v>
      </c>
      <c r="X71" s="292" t="s">
        <v>2530</v>
      </c>
      <c r="Y71" s="367" t="s">
        <v>2454</v>
      </c>
      <c r="Z71" s="358" t="s">
        <v>2450</v>
      </c>
      <c r="AA71" s="342" t="s">
        <v>8036</v>
      </c>
      <c r="AB71" s="363" t="s">
        <v>2455</v>
      </c>
      <c r="AC71"/>
    </row>
    <row r="72" spans="1:36" s="170" customFormat="1" ht="12.75" customHeight="1" x14ac:dyDescent="0.25">
      <c r="A72" s="136"/>
      <c r="B72" s="312" t="s">
        <v>8037</v>
      </c>
      <c r="C72" s="313" t="s">
        <v>3428</v>
      </c>
      <c r="D72" s="313" t="s">
        <v>3429</v>
      </c>
      <c r="E72" s="313">
        <v>627</v>
      </c>
      <c r="F72" s="313" t="s">
        <v>3430</v>
      </c>
      <c r="G72" s="313" t="s">
        <v>3431</v>
      </c>
      <c r="H72" s="313" t="s">
        <v>8038</v>
      </c>
      <c r="I72" s="329" t="s">
        <v>2446</v>
      </c>
      <c r="J72" s="313" t="s">
        <v>6741</v>
      </c>
      <c r="K72" s="313" t="s">
        <v>3433</v>
      </c>
      <c r="L72" s="313" t="s">
        <v>8039</v>
      </c>
      <c r="M72" s="313" t="s">
        <v>2450</v>
      </c>
      <c r="N72" s="351" t="s">
        <v>2451</v>
      </c>
      <c r="O72" s="347">
        <v>100</v>
      </c>
      <c r="P72" s="313">
        <v>0.01</v>
      </c>
      <c r="Q72" s="313">
        <v>1</v>
      </c>
      <c r="R72" s="313">
        <v>0.01</v>
      </c>
      <c r="S72" s="313">
        <v>0.01</v>
      </c>
      <c r="T72" s="364" t="s">
        <v>2452</v>
      </c>
      <c r="U72" s="365">
        <v>0.33333333333333298</v>
      </c>
      <c r="V72" s="365">
        <v>0.75</v>
      </c>
      <c r="W72" s="366">
        <v>0.6875</v>
      </c>
      <c r="X72" s="292" t="s">
        <v>2530</v>
      </c>
      <c r="Y72" s="367" t="s">
        <v>2454</v>
      </c>
      <c r="Z72" s="358" t="s">
        <v>2450</v>
      </c>
      <c r="AA72" s="342" t="s">
        <v>8040</v>
      </c>
      <c r="AB72" s="363" t="s">
        <v>2455</v>
      </c>
      <c r="AC72"/>
    </row>
    <row r="73" spans="1:36" s="170" customFormat="1" ht="12.75" customHeight="1" x14ac:dyDescent="0.25">
      <c r="A73" s="136"/>
      <c r="B73" s="312" t="s">
        <v>8041</v>
      </c>
      <c r="C73" s="313" t="s">
        <v>3436</v>
      </c>
      <c r="D73" s="313" t="s">
        <v>3437</v>
      </c>
      <c r="E73" s="313">
        <v>627</v>
      </c>
      <c r="F73" s="313" t="s">
        <v>3438</v>
      </c>
      <c r="G73" s="313" t="s">
        <v>3439</v>
      </c>
      <c r="H73" s="313" t="s">
        <v>8042</v>
      </c>
      <c r="I73" s="329" t="s">
        <v>2446</v>
      </c>
      <c r="J73" s="313" t="s">
        <v>6741</v>
      </c>
      <c r="K73" s="313" t="s">
        <v>3441</v>
      </c>
      <c r="L73" s="313" t="s">
        <v>8043</v>
      </c>
      <c r="M73" s="313" t="s">
        <v>2450</v>
      </c>
      <c r="N73" s="351" t="s">
        <v>2451</v>
      </c>
      <c r="O73" s="345">
        <v>1000</v>
      </c>
      <c r="P73" s="313">
        <v>0.01</v>
      </c>
      <c r="Q73" s="313">
        <v>10</v>
      </c>
      <c r="R73" s="313">
        <v>0.01</v>
      </c>
      <c r="S73" s="313">
        <v>0.01</v>
      </c>
      <c r="T73" s="364" t="s">
        <v>2452</v>
      </c>
      <c r="U73" s="365">
        <v>0.33333333333333298</v>
      </c>
      <c r="V73" s="365">
        <v>0.75</v>
      </c>
      <c r="W73" s="366">
        <v>0.6875</v>
      </c>
      <c r="X73" s="292" t="s">
        <v>2530</v>
      </c>
      <c r="Y73" s="367" t="s">
        <v>2454</v>
      </c>
      <c r="Z73" s="358" t="s">
        <v>2450</v>
      </c>
      <c r="AA73" s="342" t="s">
        <v>8044</v>
      </c>
      <c r="AB73" s="363" t="s">
        <v>2455</v>
      </c>
      <c r="AC73"/>
    </row>
    <row r="74" spans="1:36" s="170" customFormat="1" ht="12.75" customHeight="1" x14ac:dyDescent="0.25">
      <c r="A74" s="136"/>
      <c r="B74" s="312" t="s">
        <v>3443</v>
      </c>
      <c r="C74" s="313" t="s">
        <v>3444</v>
      </c>
      <c r="D74" s="313" t="s">
        <v>3445</v>
      </c>
      <c r="E74" s="313">
        <v>788</v>
      </c>
      <c r="F74" s="313" t="s">
        <v>3446</v>
      </c>
      <c r="G74" s="313" t="s">
        <v>3447</v>
      </c>
      <c r="H74" s="313" t="s">
        <v>8045</v>
      </c>
      <c r="I74" s="329" t="s">
        <v>2523</v>
      </c>
      <c r="J74" s="344" t="s">
        <v>2524</v>
      </c>
      <c r="K74" s="313" t="s">
        <v>3449</v>
      </c>
      <c r="L74" s="313" t="s">
        <v>8046</v>
      </c>
      <c r="M74" s="313" t="s">
        <v>2450</v>
      </c>
      <c r="N74" s="313" t="s">
        <v>7841</v>
      </c>
      <c r="O74" s="347">
        <v>100</v>
      </c>
      <c r="P74" s="351">
        <v>1E-4</v>
      </c>
      <c r="Q74" s="313">
        <v>0.01</v>
      </c>
      <c r="R74" s="351">
        <v>1E-4</v>
      </c>
      <c r="S74" s="351">
        <v>1E-4</v>
      </c>
      <c r="T74" s="367" t="s">
        <v>2452</v>
      </c>
      <c r="U74" s="365">
        <v>0.33333333333333298</v>
      </c>
      <c r="V74" s="365">
        <v>0.75</v>
      </c>
      <c r="W74" s="366">
        <v>0.6875</v>
      </c>
      <c r="X74" s="292" t="s">
        <v>2530</v>
      </c>
      <c r="Y74" s="367" t="s">
        <v>2454</v>
      </c>
      <c r="Z74" s="358" t="s">
        <v>2450</v>
      </c>
      <c r="AA74" s="342" t="s">
        <v>8047</v>
      </c>
      <c r="AB74" s="363" t="s">
        <v>2531</v>
      </c>
      <c r="AC74"/>
    </row>
    <row r="75" spans="1:36" s="170" customFormat="1" ht="12.75" customHeight="1" x14ac:dyDescent="0.25">
      <c r="A75" s="136"/>
      <c r="B75" s="307" t="s">
        <v>3461</v>
      </c>
      <c r="C75" s="300" t="s">
        <v>3462</v>
      </c>
      <c r="D75" s="300" t="s">
        <v>3463</v>
      </c>
      <c r="E75" s="300">
        <v>966</v>
      </c>
      <c r="F75" s="300" t="s">
        <v>3464</v>
      </c>
      <c r="G75" s="300" t="s">
        <v>3465</v>
      </c>
      <c r="H75" s="300" t="s">
        <v>8048</v>
      </c>
      <c r="I75" s="329" t="s">
        <v>2511</v>
      </c>
      <c r="J75" s="343" t="s">
        <v>2512</v>
      </c>
      <c r="K75" s="300" t="s">
        <v>3467</v>
      </c>
      <c r="L75" s="300" t="s">
        <v>8049</v>
      </c>
      <c r="M75" s="313" t="s">
        <v>2450</v>
      </c>
      <c r="N75" s="300" t="s">
        <v>7841</v>
      </c>
      <c r="O75" s="345">
        <v>1000</v>
      </c>
      <c r="P75" s="351">
        <v>1E-4</v>
      </c>
      <c r="Q75" s="300">
        <v>0.1</v>
      </c>
      <c r="R75" s="351">
        <v>1E-4</v>
      </c>
      <c r="S75" s="351">
        <v>1E-4</v>
      </c>
      <c r="T75" s="364" t="s">
        <v>2452</v>
      </c>
      <c r="U75" s="369">
        <v>0.33333333333333331</v>
      </c>
      <c r="V75" s="369">
        <v>0.75</v>
      </c>
      <c r="W75" s="370">
        <v>0.6875</v>
      </c>
      <c r="X75" s="292" t="s">
        <v>2530</v>
      </c>
      <c r="Y75" s="313" t="s">
        <v>2454</v>
      </c>
      <c r="Z75" s="358" t="s">
        <v>2450</v>
      </c>
      <c r="AA75" s="342" t="s">
        <v>8050</v>
      </c>
      <c r="AB75" s="363" t="s">
        <v>2516</v>
      </c>
      <c r="AC75"/>
    </row>
    <row r="76" spans="1:36" s="170" customFormat="1" ht="12.75" customHeight="1" x14ac:dyDescent="0.25">
      <c r="A76" s="136"/>
      <c r="B76" s="312" t="s">
        <v>3470</v>
      </c>
      <c r="C76" s="313" t="s">
        <v>3471</v>
      </c>
      <c r="D76" s="313" t="s">
        <v>3472</v>
      </c>
      <c r="E76" s="313">
        <v>372</v>
      </c>
      <c r="F76" s="313" t="s">
        <v>3473</v>
      </c>
      <c r="G76" s="313" t="s">
        <v>3474</v>
      </c>
      <c r="H76" s="313" t="s">
        <v>8051</v>
      </c>
      <c r="I76" s="313" t="s">
        <v>2642</v>
      </c>
      <c r="J76" s="313" t="s">
        <v>7964</v>
      </c>
      <c r="K76" s="313" t="s">
        <v>3476</v>
      </c>
      <c r="L76" s="313" t="s">
        <v>8052</v>
      </c>
      <c r="M76" s="313" t="s">
        <v>2450</v>
      </c>
      <c r="N76" s="329" t="s">
        <v>2646</v>
      </c>
      <c r="O76" s="345">
        <v>1000</v>
      </c>
      <c r="P76" s="313">
        <v>1E-3</v>
      </c>
      <c r="Q76" s="313">
        <v>1</v>
      </c>
      <c r="R76" s="372">
        <v>1E-3</v>
      </c>
      <c r="S76" s="372">
        <v>1E-3</v>
      </c>
      <c r="T76" s="377" t="s">
        <v>2468</v>
      </c>
      <c r="U76" s="365">
        <v>0.33333333333333298</v>
      </c>
      <c r="V76" s="365">
        <v>0.75</v>
      </c>
      <c r="W76" s="382">
        <v>0.60416666666666696</v>
      </c>
      <c r="X76" s="292" t="s">
        <v>2530</v>
      </c>
      <c r="Y76" s="367" t="s">
        <v>2454</v>
      </c>
      <c r="Z76" s="358" t="s">
        <v>2450</v>
      </c>
      <c r="AA76" s="342" t="s">
        <v>8053</v>
      </c>
      <c r="AB76" s="363" t="s">
        <v>2647</v>
      </c>
      <c r="AC76"/>
    </row>
    <row r="77" spans="1:36" s="170" customFormat="1" ht="12.75" customHeight="1" x14ac:dyDescent="0.25">
      <c r="A77" s="136"/>
      <c r="B77" s="312" t="s">
        <v>8054</v>
      </c>
      <c r="C77" s="313" t="s">
        <v>3479</v>
      </c>
      <c r="D77" s="313" t="s">
        <v>3480</v>
      </c>
      <c r="E77" s="313">
        <v>372</v>
      </c>
      <c r="F77" s="313" t="s">
        <v>3481</v>
      </c>
      <c r="G77" s="313" t="s">
        <v>3482</v>
      </c>
      <c r="H77" s="313" t="s">
        <v>8055</v>
      </c>
      <c r="I77" s="313" t="s">
        <v>2642</v>
      </c>
      <c r="J77" s="313" t="s">
        <v>7964</v>
      </c>
      <c r="K77" s="313" t="s">
        <v>3484</v>
      </c>
      <c r="L77" s="313" t="s">
        <v>8056</v>
      </c>
      <c r="M77" s="313" t="s">
        <v>2450</v>
      </c>
      <c r="N77" s="329" t="s">
        <v>2646</v>
      </c>
      <c r="O77" s="347">
        <v>100</v>
      </c>
      <c r="P77" s="313">
        <v>1E-3</v>
      </c>
      <c r="Q77" s="313">
        <v>0.1</v>
      </c>
      <c r="R77" s="372">
        <v>1E-3</v>
      </c>
      <c r="S77" s="372">
        <v>1E-3</v>
      </c>
      <c r="T77" s="377" t="s">
        <v>2468</v>
      </c>
      <c r="U77" s="365">
        <v>0.33333333333333298</v>
      </c>
      <c r="V77" s="365">
        <v>0.75</v>
      </c>
      <c r="W77" s="382">
        <v>0.60416666666666696</v>
      </c>
      <c r="X77" s="292" t="s">
        <v>2530</v>
      </c>
      <c r="Y77" s="367" t="s">
        <v>2454</v>
      </c>
      <c r="Z77" s="358" t="s">
        <v>2450</v>
      </c>
      <c r="AA77" s="342" t="s">
        <v>8057</v>
      </c>
      <c r="AB77" s="363" t="s">
        <v>2647</v>
      </c>
      <c r="AC77"/>
    </row>
    <row r="78" spans="1:36" s="170" customFormat="1" ht="12.75" customHeight="1" x14ac:dyDescent="0.25">
      <c r="A78" s="136"/>
      <c r="B78" s="312" t="s">
        <v>3486</v>
      </c>
      <c r="C78" s="313" t="s">
        <v>3487</v>
      </c>
      <c r="D78" s="313" t="s">
        <v>3488</v>
      </c>
      <c r="E78" s="313">
        <v>372</v>
      </c>
      <c r="F78" s="313" t="s">
        <v>3489</v>
      </c>
      <c r="G78" s="313" t="s">
        <v>3490</v>
      </c>
      <c r="H78" s="313" t="s">
        <v>8058</v>
      </c>
      <c r="I78" s="313" t="s">
        <v>2642</v>
      </c>
      <c r="J78" s="313" t="s">
        <v>7964</v>
      </c>
      <c r="K78" s="313" t="s">
        <v>3492</v>
      </c>
      <c r="L78" s="313" t="s">
        <v>8059</v>
      </c>
      <c r="M78" s="313" t="s">
        <v>2450</v>
      </c>
      <c r="N78" s="329" t="s">
        <v>2646</v>
      </c>
      <c r="O78" s="347">
        <v>100</v>
      </c>
      <c r="P78" s="313">
        <v>1E-3</v>
      </c>
      <c r="Q78" s="313">
        <v>0.1</v>
      </c>
      <c r="R78" s="372">
        <v>1E-3</v>
      </c>
      <c r="S78" s="372">
        <v>1E-3</v>
      </c>
      <c r="T78" s="377" t="s">
        <v>2468</v>
      </c>
      <c r="U78" s="365">
        <v>0.33333333333333298</v>
      </c>
      <c r="V78" s="365">
        <v>0.75</v>
      </c>
      <c r="W78" s="382">
        <v>0.60416666666666696</v>
      </c>
      <c r="X78" s="292" t="s">
        <v>2530</v>
      </c>
      <c r="Y78" s="367" t="s">
        <v>2454</v>
      </c>
      <c r="Z78" s="358" t="s">
        <v>2450</v>
      </c>
      <c r="AA78" s="342" t="s">
        <v>8060</v>
      </c>
      <c r="AB78" s="363" t="s">
        <v>2647</v>
      </c>
      <c r="AC78"/>
    </row>
    <row r="79" spans="1:36" s="170" customFormat="1" ht="12.75" customHeight="1" x14ac:dyDescent="0.25">
      <c r="A79" s="136"/>
      <c r="B79" s="312" t="s">
        <v>3494</v>
      </c>
      <c r="C79" s="313" t="s">
        <v>3495</v>
      </c>
      <c r="D79" s="313" t="s">
        <v>3496</v>
      </c>
      <c r="E79" s="313">
        <v>372</v>
      </c>
      <c r="F79" s="313" t="s">
        <v>3497</v>
      </c>
      <c r="G79" s="313" t="s">
        <v>3498</v>
      </c>
      <c r="H79" s="313" t="s">
        <v>8061</v>
      </c>
      <c r="I79" s="313" t="s">
        <v>2642</v>
      </c>
      <c r="J79" s="313" t="s">
        <v>7964</v>
      </c>
      <c r="K79" s="313" t="s">
        <v>3500</v>
      </c>
      <c r="L79" s="313" t="s">
        <v>8062</v>
      </c>
      <c r="M79" s="313" t="s">
        <v>2450</v>
      </c>
      <c r="N79" s="329" t="s">
        <v>2646</v>
      </c>
      <c r="O79" s="345">
        <v>1000</v>
      </c>
      <c r="P79" s="313">
        <v>1E-3</v>
      </c>
      <c r="Q79" s="313">
        <v>1</v>
      </c>
      <c r="R79" s="372">
        <v>1E-3</v>
      </c>
      <c r="S79" s="372">
        <v>1E-3</v>
      </c>
      <c r="T79" s="377" t="s">
        <v>2468</v>
      </c>
      <c r="U79" s="365">
        <v>0.33333333333333298</v>
      </c>
      <c r="V79" s="365">
        <v>0.75</v>
      </c>
      <c r="W79" s="382">
        <v>0.60416666666666696</v>
      </c>
      <c r="X79" s="292" t="s">
        <v>2530</v>
      </c>
      <c r="Y79" s="367" t="s">
        <v>2454</v>
      </c>
      <c r="Z79" s="358" t="s">
        <v>2450</v>
      </c>
      <c r="AA79" s="342" t="s">
        <v>8063</v>
      </c>
      <c r="AB79" s="363" t="s">
        <v>2647</v>
      </c>
      <c r="AC79"/>
    </row>
    <row r="80" spans="1:36" s="170" customFormat="1" ht="12.75" customHeight="1" x14ac:dyDescent="0.25">
      <c r="A80" s="136"/>
      <c r="B80" s="307" t="s">
        <v>3510</v>
      </c>
      <c r="C80" s="300" t="s">
        <v>3511</v>
      </c>
      <c r="D80" s="300" t="s">
        <v>3512</v>
      </c>
      <c r="E80" s="300">
        <v>372</v>
      </c>
      <c r="F80" s="300" t="s">
        <v>3513</v>
      </c>
      <c r="G80" s="300" t="s">
        <v>3514</v>
      </c>
      <c r="H80" s="300" t="s">
        <v>8064</v>
      </c>
      <c r="I80" s="300" t="s">
        <v>2642</v>
      </c>
      <c r="J80" s="300" t="s">
        <v>2643</v>
      </c>
      <c r="K80" s="300" t="s">
        <v>3515</v>
      </c>
      <c r="L80" s="300" t="s">
        <v>8065</v>
      </c>
      <c r="M80" s="313" t="s">
        <v>2450</v>
      </c>
      <c r="N80" s="329" t="s">
        <v>2646</v>
      </c>
      <c r="O80" s="347">
        <v>100</v>
      </c>
      <c r="P80" s="300">
        <v>1E-3</v>
      </c>
      <c r="Q80" s="360">
        <v>0.1</v>
      </c>
      <c r="R80" s="376">
        <v>1E-3</v>
      </c>
      <c r="S80" s="376">
        <v>1E-3</v>
      </c>
      <c r="T80" s="377" t="s">
        <v>2468</v>
      </c>
      <c r="U80" s="305">
        <v>0.33333333333333298</v>
      </c>
      <c r="V80" s="305">
        <v>0.75</v>
      </c>
      <c r="W80" s="370">
        <v>0.60416666666666696</v>
      </c>
      <c r="X80" s="292" t="s">
        <v>2530</v>
      </c>
      <c r="Y80" s="362" t="s">
        <v>2454</v>
      </c>
      <c r="Z80" s="358" t="s">
        <v>2450</v>
      </c>
      <c r="AA80" s="342" t="s">
        <v>8066</v>
      </c>
      <c r="AB80" s="363" t="s">
        <v>2647</v>
      </c>
      <c r="AC80"/>
    </row>
    <row r="81" spans="1:29" s="170" customFormat="1" ht="12.75" customHeight="1" x14ac:dyDescent="0.25">
      <c r="A81" s="136"/>
      <c r="B81" s="307" t="s">
        <v>3517</v>
      </c>
      <c r="C81" s="300" t="s">
        <v>3518</v>
      </c>
      <c r="D81" s="300" t="s">
        <v>3519</v>
      </c>
      <c r="E81" s="300">
        <v>372</v>
      </c>
      <c r="F81" s="300" t="s">
        <v>3520</v>
      </c>
      <c r="G81" s="300" t="s">
        <v>3521</v>
      </c>
      <c r="H81" s="300" t="s">
        <v>3522</v>
      </c>
      <c r="I81" s="300" t="s">
        <v>2642</v>
      </c>
      <c r="J81" s="300" t="s">
        <v>2643</v>
      </c>
      <c r="K81" s="300" t="s">
        <v>3523</v>
      </c>
      <c r="L81" s="300" t="s">
        <v>8067</v>
      </c>
      <c r="M81" s="313" t="s">
        <v>2450</v>
      </c>
      <c r="N81" s="329" t="s">
        <v>2646</v>
      </c>
      <c r="O81" s="347">
        <v>100</v>
      </c>
      <c r="P81" s="300">
        <v>1E-3</v>
      </c>
      <c r="Q81" s="360">
        <v>0.1</v>
      </c>
      <c r="R81" s="376">
        <v>1E-3</v>
      </c>
      <c r="S81" s="376">
        <v>1E-3</v>
      </c>
      <c r="T81" s="377" t="s">
        <v>2468</v>
      </c>
      <c r="U81" s="305">
        <v>0.33333333333333298</v>
      </c>
      <c r="V81" s="305">
        <v>0.75</v>
      </c>
      <c r="W81" s="370">
        <v>0.60416666666666696</v>
      </c>
      <c r="X81" s="292" t="s">
        <v>2530</v>
      </c>
      <c r="Y81" s="362" t="s">
        <v>2454</v>
      </c>
      <c r="Z81" s="358" t="s">
        <v>2450</v>
      </c>
      <c r="AA81" s="342" t="s">
        <v>8068</v>
      </c>
      <c r="AB81" s="363" t="s">
        <v>2647</v>
      </c>
      <c r="AC81"/>
    </row>
    <row r="82" spans="1:29" s="170" customFormat="1" ht="12.75" customHeight="1" x14ac:dyDescent="0.25">
      <c r="A82" s="136"/>
      <c r="B82" s="383" t="s">
        <v>3533</v>
      </c>
      <c r="C82" s="313" t="s">
        <v>3534</v>
      </c>
      <c r="D82" s="313" t="s">
        <v>3535</v>
      </c>
      <c r="E82" s="313">
        <v>788</v>
      </c>
      <c r="F82" s="313" t="s">
        <v>3536</v>
      </c>
      <c r="G82" s="313" t="s">
        <v>3537</v>
      </c>
      <c r="H82" s="313" t="s">
        <v>8069</v>
      </c>
      <c r="I82" s="329" t="s">
        <v>2523</v>
      </c>
      <c r="J82" s="344" t="s">
        <v>2524</v>
      </c>
      <c r="K82" s="313" t="s">
        <v>3539</v>
      </c>
      <c r="L82" s="313" t="s">
        <v>8070</v>
      </c>
      <c r="M82" s="313" t="s">
        <v>2450</v>
      </c>
      <c r="N82" s="313" t="s">
        <v>7841</v>
      </c>
      <c r="O82" s="347">
        <v>100</v>
      </c>
      <c r="P82" s="351">
        <v>1E-4</v>
      </c>
      <c r="Q82" s="313">
        <v>0.01</v>
      </c>
      <c r="R82" s="351">
        <v>1E-4</v>
      </c>
      <c r="S82" s="351">
        <v>1E-4</v>
      </c>
      <c r="T82" s="367" t="s">
        <v>2452</v>
      </c>
      <c r="U82" s="365">
        <v>0.33333333333333298</v>
      </c>
      <c r="V82" s="365">
        <v>0.75</v>
      </c>
      <c r="W82" s="366">
        <v>0.6875</v>
      </c>
      <c r="X82" s="292" t="s">
        <v>2530</v>
      </c>
      <c r="Y82" s="367" t="s">
        <v>2454</v>
      </c>
      <c r="Z82" s="358" t="s">
        <v>2450</v>
      </c>
      <c r="AA82" s="342" t="s">
        <v>8071</v>
      </c>
      <c r="AB82" s="363" t="s">
        <v>2531</v>
      </c>
      <c r="AC82"/>
    </row>
    <row r="83" spans="1:29" s="170" customFormat="1" ht="12.75" customHeight="1" x14ac:dyDescent="0.25">
      <c r="A83" s="136"/>
      <c r="B83" s="312" t="s">
        <v>3543</v>
      </c>
      <c r="C83" s="276" t="s">
        <v>11237</v>
      </c>
      <c r="D83" s="313" t="s">
        <v>3544</v>
      </c>
      <c r="E83" s="313">
        <v>627</v>
      </c>
      <c r="F83" s="313" t="s">
        <v>3545</v>
      </c>
      <c r="G83" s="313" t="s">
        <v>3546</v>
      </c>
      <c r="H83" s="313" t="s">
        <v>8072</v>
      </c>
      <c r="I83" s="329" t="s">
        <v>2446</v>
      </c>
      <c r="J83" s="313" t="s">
        <v>6741</v>
      </c>
      <c r="K83" s="313" t="s">
        <v>3548</v>
      </c>
      <c r="L83" s="313" t="s">
        <v>8073</v>
      </c>
      <c r="M83" s="313" t="s">
        <v>2450</v>
      </c>
      <c r="N83" s="351" t="s">
        <v>2451</v>
      </c>
      <c r="O83" s="345">
        <v>1000</v>
      </c>
      <c r="P83" s="313">
        <v>0.01</v>
      </c>
      <c r="Q83" s="313">
        <v>10</v>
      </c>
      <c r="R83" s="313">
        <v>0.01</v>
      </c>
      <c r="S83" s="313">
        <v>0.01</v>
      </c>
      <c r="T83" s="364" t="s">
        <v>2452</v>
      </c>
      <c r="U83" s="365">
        <v>0.33333333333333298</v>
      </c>
      <c r="V83" s="365">
        <v>0.75</v>
      </c>
      <c r="W83" s="366">
        <v>0.6875</v>
      </c>
      <c r="X83" s="292" t="s">
        <v>2530</v>
      </c>
      <c r="Y83" s="367" t="s">
        <v>2454</v>
      </c>
      <c r="Z83" s="358" t="s">
        <v>2450</v>
      </c>
      <c r="AA83" s="342" t="s">
        <v>8074</v>
      </c>
      <c r="AB83" s="363" t="s">
        <v>2455</v>
      </c>
      <c r="AC83"/>
    </row>
    <row r="84" spans="1:29" s="170" customFormat="1" ht="12.75" customHeight="1" x14ac:dyDescent="0.25">
      <c r="A84" s="136"/>
      <c r="B84" s="312" t="s">
        <v>3589</v>
      </c>
      <c r="C84" s="313" t="s">
        <v>3590</v>
      </c>
      <c r="D84" s="313" t="s">
        <v>3591</v>
      </c>
      <c r="E84" s="313">
        <v>627</v>
      </c>
      <c r="F84" s="313" t="s">
        <v>3592</v>
      </c>
      <c r="G84" s="313" t="s">
        <v>3593</v>
      </c>
      <c r="H84" s="376" t="s">
        <v>3594</v>
      </c>
      <c r="I84" s="329" t="s">
        <v>2446</v>
      </c>
      <c r="J84" s="313" t="s">
        <v>6741</v>
      </c>
      <c r="K84" s="376" t="s">
        <v>3595</v>
      </c>
      <c r="L84" s="313" t="s">
        <v>8075</v>
      </c>
      <c r="M84" s="313" t="s">
        <v>2450</v>
      </c>
      <c r="N84" s="351" t="s">
        <v>2451</v>
      </c>
      <c r="O84" s="347">
        <v>100</v>
      </c>
      <c r="P84" s="313">
        <v>0.01</v>
      </c>
      <c r="Q84" s="313">
        <v>1</v>
      </c>
      <c r="R84" s="313">
        <v>0.01</v>
      </c>
      <c r="S84" s="313">
        <v>0.01</v>
      </c>
      <c r="T84" s="364" t="s">
        <v>2452</v>
      </c>
      <c r="U84" s="365">
        <v>0.33333333333333298</v>
      </c>
      <c r="V84" s="365">
        <v>0.75</v>
      </c>
      <c r="W84" s="366">
        <v>0.6875</v>
      </c>
      <c r="X84" s="292" t="s">
        <v>2530</v>
      </c>
      <c r="Y84" s="367" t="s">
        <v>2454</v>
      </c>
      <c r="Z84" s="358" t="s">
        <v>2450</v>
      </c>
      <c r="AA84" s="342" t="s">
        <v>8076</v>
      </c>
      <c r="AB84" s="363" t="s">
        <v>2455</v>
      </c>
      <c r="AC84"/>
    </row>
    <row r="85" spans="1:29" s="170" customFormat="1" ht="12.75" customHeight="1" x14ac:dyDescent="0.25">
      <c r="A85" s="136"/>
      <c r="B85" s="312" t="s">
        <v>3597</v>
      </c>
      <c r="C85" s="313" t="s">
        <v>3598</v>
      </c>
      <c r="D85" s="313" t="s">
        <v>3599</v>
      </c>
      <c r="E85" s="313">
        <v>788</v>
      </c>
      <c r="F85" s="313" t="s">
        <v>3600</v>
      </c>
      <c r="G85" s="313" t="s">
        <v>3601</v>
      </c>
      <c r="H85" s="313" t="s">
        <v>8077</v>
      </c>
      <c r="I85" s="329" t="s">
        <v>2523</v>
      </c>
      <c r="J85" s="344" t="s">
        <v>2524</v>
      </c>
      <c r="K85" s="313" t="s">
        <v>3603</v>
      </c>
      <c r="L85" s="313" t="s">
        <v>8078</v>
      </c>
      <c r="M85" s="313" t="s">
        <v>2450</v>
      </c>
      <c r="N85" s="313" t="s">
        <v>7841</v>
      </c>
      <c r="O85" s="345">
        <v>1000</v>
      </c>
      <c r="P85" s="351">
        <v>1E-4</v>
      </c>
      <c r="Q85" s="313">
        <v>0.1</v>
      </c>
      <c r="R85" s="351">
        <v>1E-4</v>
      </c>
      <c r="S85" s="351">
        <v>1E-4</v>
      </c>
      <c r="T85" s="367" t="s">
        <v>2452</v>
      </c>
      <c r="U85" s="365">
        <v>0.33333333333333298</v>
      </c>
      <c r="V85" s="365">
        <v>0.75</v>
      </c>
      <c r="W85" s="366">
        <v>0.6875</v>
      </c>
      <c r="X85" s="292" t="s">
        <v>2530</v>
      </c>
      <c r="Y85" s="367" t="s">
        <v>2454</v>
      </c>
      <c r="Z85" s="358" t="s">
        <v>2450</v>
      </c>
      <c r="AA85" s="342" t="s">
        <v>8079</v>
      </c>
      <c r="AB85" s="363" t="s">
        <v>2531</v>
      </c>
      <c r="AC85"/>
    </row>
    <row r="86" spans="1:29" s="170" customFormat="1" ht="12.75" customHeight="1" x14ac:dyDescent="0.25">
      <c r="A86" s="136"/>
      <c r="B86" s="312" t="s">
        <v>3642</v>
      </c>
      <c r="C86" s="313" t="s">
        <v>3643</v>
      </c>
      <c r="D86" s="313" t="s">
        <v>3644</v>
      </c>
      <c r="E86" s="313">
        <v>372</v>
      </c>
      <c r="F86" s="313" t="s">
        <v>3645</v>
      </c>
      <c r="G86" s="313" t="s">
        <v>3646</v>
      </c>
      <c r="H86" s="313" t="s">
        <v>8080</v>
      </c>
      <c r="I86" s="313" t="s">
        <v>2642</v>
      </c>
      <c r="J86" s="313" t="s">
        <v>7964</v>
      </c>
      <c r="K86" s="313" t="s">
        <v>3648</v>
      </c>
      <c r="L86" s="313" t="s">
        <v>8081</v>
      </c>
      <c r="M86" s="313" t="s">
        <v>2450</v>
      </c>
      <c r="N86" s="329" t="s">
        <v>2646</v>
      </c>
      <c r="O86" s="345">
        <v>1000</v>
      </c>
      <c r="P86" s="313">
        <v>1E-3</v>
      </c>
      <c r="Q86" s="313">
        <v>1</v>
      </c>
      <c r="R86" s="372">
        <v>1E-3</v>
      </c>
      <c r="S86" s="372">
        <v>1E-3</v>
      </c>
      <c r="T86" s="377" t="s">
        <v>2468</v>
      </c>
      <c r="U86" s="365">
        <v>0.33333333333333298</v>
      </c>
      <c r="V86" s="365">
        <v>0.75</v>
      </c>
      <c r="W86" s="382">
        <v>0.60416666666666696</v>
      </c>
      <c r="X86" s="292" t="s">
        <v>2530</v>
      </c>
      <c r="Y86" s="367" t="s">
        <v>2454</v>
      </c>
      <c r="Z86" s="358" t="s">
        <v>2450</v>
      </c>
      <c r="AA86" s="342" t="s">
        <v>8082</v>
      </c>
      <c r="AB86" s="363" t="s">
        <v>2647</v>
      </c>
      <c r="AC86"/>
    </row>
    <row r="87" spans="1:29" s="170" customFormat="1" ht="12.75" customHeight="1" x14ac:dyDescent="0.25">
      <c r="A87" s="136"/>
      <c r="B87" s="312" t="s">
        <v>3650</v>
      </c>
      <c r="C87" s="313" t="s">
        <v>3651</v>
      </c>
      <c r="D87" s="313" t="s">
        <v>3652</v>
      </c>
      <c r="E87" s="313">
        <v>627</v>
      </c>
      <c r="F87" s="313" t="s">
        <v>3653</v>
      </c>
      <c r="G87" s="313" t="s">
        <v>3654</v>
      </c>
      <c r="H87" s="313" t="s">
        <v>8083</v>
      </c>
      <c r="I87" s="329" t="s">
        <v>2446</v>
      </c>
      <c r="J87" s="313" t="s">
        <v>6741</v>
      </c>
      <c r="K87" s="313" t="s">
        <v>3656</v>
      </c>
      <c r="L87" s="313" t="s">
        <v>8084</v>
      </c>
      <c r="M87" s="313" t="s">
        <v>2450</v>
      </c>
      <c r="N87" s="351" t="s">
        <v>2451</v>
      </c>
      <c r="O87" s="345">
        <v>1000</v>
      </c>
      <c r="P87" s="313">
        <v>0.01</v>
      </c>
      <c r="Q87" s="313">
        <v>10</v>
      </c>
      <c r="R87" s="313">
        <v>0.01</v>
      </c>
      <c r="S87" s="313">
        <v>0.01</v>
      </c>
      <c r="T87" s="364" t="s">
        <v>2452</v>
      </c>
      <c r="U87" s="365">
        <v>0.33333333333333298</v>
      </c>
      <c r="V87" s="365">
        <v>0.75</v>
      </c>
      <c r="W87" s="366">
        <v>0.6875</v>
      </c>
      <c r="X87" s="292" t="s">
        <v>2530</v>
      </c>
      <c r="Y87" s="367" t="s">
        <v>2454</v>
      </c>
      <c r="Z87" s="358" t="s">
        <v>2450</v>
      </c>
      <c r="AA87" s="342" t="s">
        <v>8085</v>
      </c>
      <c r="AB87" s="363" t="s">
        <v>2455</v>
      </c>
      <c r="AC87"/>
    </row>
    <row r="88" spans="1:29" s="170" customFormat="1" ht="12.75" customHeight="1" x14ac:dyDescent="0.25">
      <c r="A88" s="136"/>
      <c r="B88" s="307" t="s">
        <v>746</v>
      </c>
      <c r="C88" s="300" t="s">
        <v>8086</v>
      </c>
      <c r="D88" s="300" t="s">
        <v>8087</v>
      </c>
      <c r="E88" s="300">
        <v>372</v>
      </c>
      <c r="F88" s="300" t="s">
        <v>8088</v>
      </c>
      <c r="G88" s="300" t="s">
        <v>8089</v>
      </c>
      <c r="H88" s="300" t="s">
        <v>8090</v>
      </c>
      <c r="I88" s="300" t="s">
        <v>2642</v>
      </c>
      <c r="J88" s="300" t="s">
        <v>2643</v>
      </c>
      <c r="K88" s="300" t="s">
        <v>8091</v>
      </c>
      <c r="L88" s="300" t="s">
        <v>8092</v>
      </c>
      <c r="M88" s="313" t="s">
        <v>2450</v>
      </c>
      <c r="N88" s="329" t="s">
        <v>2646</v>
      </c>
      <c r="O88" s="347">
        <v>100</v>
      </c>
      <c r="P88" s="300">
        <v>1E-3</v>
      </c>
      <c r="Q88" s="360">
        <v>0.1</v>
      </c>
      <c r="R88" s="376">
        <v>1E-3</v>
      </c>
      <c r="S88" s="376">
        <v>1E-3</v>
      </c>
      <c r="T88" s="377" t="s">
        <v>2468</v>
      </c>
      <c r="U88" s="305">
        <v>0.33333333333333298</v>
      </c>
      <c r="V88" s="305">
        <v>0.75</v>
      </c>
      <c r="W88" s="370">
        <v>0.60416666666666696</v>
      </c>
      <c r="X88" s="292" t="s">
        <v>2530</v>
      </c>
      <c r="Y88" s="362" t="s">
        <v>2454</v>
      </c>
      <c r="Z88" s="358" t="s">
        <v>2450</v>
      </c>
      <c r="AA88" s="342" t="s">
        <v>8093</v>
      </c>
      <c r="AB88" s="363" t="s">
        <v>2647</v>
      </c>
      <c r="AC88"/>
    </row>
    <row r="89" spans="1:29" s="170" customFormat="1" ht="12.75" customHeight="1" x14ac:dyDescent="0.25">
      <c r="A89" s="136"/>
      <c r="B89" s="312" t="s">
        <v>3666</v>
      </c>
      <c r="C89" s="313" t="s">
        <v>3667</v>
      </c>
      <c r="D89" s="313" t="s">
        <v>3668</v>
      </c>
      <c r="E89" s="313">
        <v>788</v>
      </c>
      <c r="F89" s="313" t="s">
        <v>3669</v>
      </c>
      <c r="G89" s="313" t="s">
        <v>3670</v>
      </c>
      <c r="H89" s="313" t="s">
        <v>8095</v>
      </c>
      <c r="I89" s="329" t="s">
        <v>2523</v>
      </c>
      <c r="J89" s="344" t="s">
        <v>2524</v>
      </c>
      <c r="K89" s="313" t="s">
        <v>3672</v>
      </c>
      <c r="L89" s="313" t="s">
        <v>8096</v>
      </c>
      <c r="M89" s="313" t="s">
        <v>2450</v>
      </c>
      <c r="N89" s="313" t="s">
        <v>7841</v>
      </c>
      <c r="O89" s="345">
        <v>1000</v>
      </c>
      <c r="P89" s="351">
        <v>1E-4</v>
      </c>
      <c r="Q89" s="313">
        <v>0.1</v>
      </c>
      <c r="R89" s="351">
        <v>1E-4</v>
      </c>
      <c r="S89" s="351">
        <v>1E-4</v>
      </c>
      <c r="T89" s="367" t="s">
        <v>2452</v>
      </c>
      <c r="U89" s="365">
        <v>0.33333333333333298</v>
      </c>
      <c r="V89" s="365">
        <v>0.75</v>
      </c>
      <c r="W89" s="366">
        <v>0.6875</v>
      </c>
      <c r="X89" s="292" t="s">
        <v>2530</v>
      </c>
      <c r="Y89" s="367" t="s">
        <v>2454</v>
      </c>
      <c r="Z89" s="358" t="s">
        <v>2450</v>
      </c>
      <c r="AA89" s="342" t="s">
        <v>8097</v>
      </c>
      <c r="AB89" s="363" t="s">
        <v>2531</v>
      </c>
      <c r="AC89"/>
    </row>
    <row r="90" spans="1:29" s="170" customFormat="1" ht="12.75" customHeight="1" x14ac:dyDescent="0.25">
      <c r="A90" s="136"/>
      <c r="B90" s="312" t="s">
        <v>8098</v>
      </c>
      <c r="C90" s="313" t="s">
        <v>3695</v>
      </c>
      <c r="D90" s="313" t="s">
        <v>3696</v>
      </c>
      <c r="E90" s="313">
        <v>627</v>
      </c>
      <c r="F90" s="313" t="s">
        <v>3697</v>
      </c>
      <c r="G90" s="313" t="s">
        <v>3698</v>
      </c>
      <c r="H90" s="313" t="s">
        <v>3699</v>
      </c>
      <c r="I90" s="329" t="s">
        <v>2446</v>
      </c>
      <c r="J90" s="313" t="s">
        <v>6741</v>
      </c>
      <c r="K90" s="313" t="s">
        <v>3700</v>
      </c>
      <c r="L90" s="313" t="s">
        <v>8099</v>
      </c>
      <c r="M90" s="313" t="s">
        <v>2450</v>
      </c>
      <c r="N90" s="351" t="s">
        <v>2451</v>
      </c>
      <c r="O90" s="347">
        <v>100</v>
      </c>
      <c r="P90" s="313">
        <v>0.01</v>
      </c>
      <c r="Q90" s="313">
        <v>1</v>
      </c>
      <c r="R90" s="313">
        <v>0.01</v>
      </c>
      <c r="S90" s="313">
        <v>0.01</v>
      </c>
      <c r="T90" s="313" t="s">
        <v>2452</v>
      </c>
      <c r="U90" s="365">
        <v>0.33333333333333298</v>
      </c>
      <c r="V90" s="365">
        <v>0.75</v>
      </c>
      <c r="W90" s="368">
        <v>0.6875</v>
      </c>
      <c r="X90" s="292" t="s">
        <v>2530</v>
      </c>
      <c r="Y90" s="367" t="s">
        <v>2454</v>
      </c>
      <c r="Z90" s="358" t="s">
        <v>2450</v>
      </c>
      <c r="AA90" s="342" t="s">
        <v>8100</v>
      </c>
      <c r="AB90" s="363" t="s">
        <v>2455</v>
      </c>
      <c r="AC90"/>
    </row>
    <row r="91" spans="1:29" s="170" customFormat="1" ht="12.75" customHeight="1" x14ac:dyDescent="0.25">
      <c r="A91" s="136"/>
      <c r="B91" s="312" t="s">
        <v>8101</v>
      </c>
      <c r="C91" s="313" t="s">
        <v>3703</v>
      </c>
      <c r="D91" s="313" t="s">
        <v>3704</v>
      </c>
      <c r="E91" s="313">
        <v>627</v>
      </c>
      <c r="F91" s="313" t="s">
        <v>3705</v>
      </c>
      <c r="G91" s="313" t="s">
        <v>3706</v>
      </c>
      <c r="H91" s="313" t="s">
        <v>8102</v>
      </c>
      <c r="I91" s="329" t="s">
        <v>2446</v>
      </c>
      <c r="J91" s="313" t="s">
        <v>6741</v>
      </c>
      <c r="K91" s="313" t="s">
        <v>3708</v>
      </c>
      <c r="L91" s="313" t="s">
        <v>8103</v>
      </c>
      <c r="M91" s="313" t="s">
        <v>2450</v>
      </c>
      <c r="N91" s="351" t="s">
        <v>2451</v>
      </c>
      <c r="O91" s="347">
        <v>100</v>
      </c>
      <c r="P91" s="313">
        <v>0.01</v>
      </c>
      <c r="Q91" s="313">
        <v>1</v>
      </c>
      <c r="R91" s="313">
        <v>0.01</v>
      </c>
      <c r="S91" s="313">
        <v>0.01</v>
      </c>
      <c r="T91" s="364" t="s">
        <v>2452</v>
      </c>
      <c r="U91" s="365">
        <v>0.33333333333333298</v>
      </c>
      <c r="V91" s="365">
        <v>0.75</v>
      </c>
      <c r="W91" s="366">
        <v>0.6875</v>
      </c>
      <c r="X91" s="292" t="s">
        <v>2530</v>
      </c>
      <c r="Y91" s="367" t="s">
        <v>2454</v>
      </c>
      <c r="Z91" s="358" t="s">
        <v>2450</v>
      </c>
      <c r="AA91" s="342" t="s">
        <v>8104</v>
      </c>
      <c r="AB91" s="363" t="s">
        <v>2455</v>
      </c>
      <c r="AC91"/>
    </row>
    <row r="92" spans="1:29" s="170" customFormat="1" ht="12.75" customHeight="1" x14ac:dyDescent="0.25">
      <c r="A92" s="136"/>
      <c r="B92" s="312" t="s">
        <v>8105</v>
      </c>
      <c r="C92" s="313" t="s">
        <v>3711</v>
      </c>
      <c r="D92" s="313" t="s">
        <v>3712</v>
      </c>
      <c r="E92" s="313">
        <v>788</v>
      </c>
      <c r="F92" s="313" t="s">
        <v>3713</v>
      </c>
      <c r="G92" s="313" t="s">
        <v>3714</v>
      </c>
      <c r="H92" s="313" t="s">
        <v>3715</v>
      </c>
      <c r="I92" s="329" t="s">
        <v>2556</v>
      </c>
      <c r="J92" s="344" t="s">
        <v>2557</v>
      </c>
      <c r="K92" s="313" t="s">
        <v>3716</v>
      </c>
      <c r="L92" s="313" t="s">
        <v>8106</v>
      </c>
      <c r="M92" s="313" t="s">
        <v>2450</v>
      </c>
      <c r="N92" s="313" t="s">
        <v>2467</v>
      </c>
      <c r="O92" s="347">
        <v>100</v>
      </c>
      <c r="P92" s="313">
        <v>1E-4</v>
      </c>
      <c r="Q92" s="313">
        <v>0.01</v>
      </c>
      <c r="R92" s="313">
        <v>1E-4</v>
      </c>
      <c r="S92" s="313">
        <v>1E-4</v>
      </c>
      <c r="T92" s="313" t="s">
        <v>2452</v>
      </c>
      <c r="U92" s="365">
        <v>0.33333333333333298</v>
      </c>
      <c r="V92" s="365">
        <v>0.75</v>
      </c>
      <c r="W92" s="368">
        <v>0.6875</v>
      </c>
      <c r="X92" s="292" t="s">
        <v>2530</v>
      </c>
      <c r="Y92" s="367" t="s">
        <v>2454</v>
      </c>
      <c r="Z92" s="358" t="s">
        <v>2450</v>
      </c>
      <c r="AA92" s="342" t="s">
        <v>8107</v>
      </c>
      <c r="AB92" s="363" t="s">
        <v>2561</v>
      </c>
      <c r="AC92"/>
    </row>
    <row r="93" spans="1:29" s="170" customFormat="1" ht="12.75" customHeight="1" x14ac:dyDescent="0.25">
      <c r="A93" s="136"/>
      <c r="B93" s="312" t="s">
        <v>3728</v>
      </c>
      <c r="C93" s="313" t="s">
        <v>3729</v>
      </c>
      <c r="D93" s="313" t="s">
        <v>3730</v>
      </c>
      <c r="E93" s="313">
        <v>788</v>
      </c>
      <c r="F93" s="313" t="s">
        <v>3731</v>
      </c>
      <c r="G93" s="313" t="s">
        <v>3732</v>
      </c>
      <c r="H93" s="313" t="s">
        <v>8108</v>
      </c>
      <c r="I93" s="329" t="s">
        <v>2556</v>
      </c>
      <c r="J93" s="344" t="s">
        <v>2557</v>
      </c>
      <c r="K93" s="313" t="s">
        <v>3734</v>
      </c>
      <c r="L93" s="313" t="s">
        <v>8109</v>
      </c>
      <c r="M93" s="313" t="s">
        <v>2450</v>
      </c>
      <c r="N93" s="313" t="s">
        <v>7841</v>
      </c>
      <c r="O93" s="347">
        <v>100</v>
      </c>
      <c r="P93" s="372">
        <v>1E-4</v>
      </c>
      <c r="Q93" s="313">
        <v>0.01</v>
      </c>
      <c r="R93" s="372">
        <v>1E-4</v>
      </c>
      <c r="S93" s="372">
        <v>1E-4</v>
      </c>
      <c r="T93" s="313" t="s">
        <v>2452</v>
      </c>
      <c r="U93" s="365">
        <v>0.33333333333333298</v>
      </c>
      <c r="V93" s="365">
        <v>0.75</v>
      </c>
      <c r="W93" s="371">
        <v>0.6875</v>
      </c>
      <c r="X93" s="292" t="s">
        <v>2530</v>
      </c>
      <c r="Y93" s="367" t="s">
        <v>2454</v>
      </c>
      <c r="Z93" s="358" t="s">
        <v>2450</v>
      </c>
      <c r="AA93" s="342" t="s">
        <v>8110</v>
      </c>
      <c r="AB93" s="363" t="s">
        <v>2561</v>
      </c>
      <c r="AC93"/>
    </row>
    <row r="94" spans="1:29" s="170" customFormat="1" ht="12.75" customHeight="1" x14ac:dyDescent="0.25">
      <c r="A94" s="136"/>
      <c r="B94" s="378" t="s">
        <v>3737</v>
      </c>
      <c r="C94" s="313" t="s">
        <v>3738</v>
      </c>
      <c r="D94" s="313" t="s">
        <v>3739</v>
      </c>
      <c r="E94" s="313">
        <v>762</v>
      </c>
      <c r="F94" s="313" t="s">
        <v>3740</v>
      </c>
      <c r="G94" s="313" t="s">
        <v>8111</v>
      </c>
      <c r="H94" s="313" t="s">
        <v>3742</v>
      </c>
      <c r="I94" s="313" t="s">
        <v>2586</v>
      </c>
      <c r="J94" s="343" t="s">
        <v>2587</v>
      </c>
      <c r="K94" s="313" t="s">
        <v>3743</v>
      </c>
      <c r="L94" s="313" t="s">
        <v>8112</v>
      </c>
      <c r="M94" s="313" t="s">
        <v>2450</v>
      </c>
      <c r="N94" s="351" t="s">
        <v>2467</v>
      </c>
      <c r="O94" s="345">
        <v>1000</v>
      </c>
      <c r="P94" s="351">
        <v>1E-4</v>
      </c>
      <c r="Q94" s="313">
        <v>0.1</v>
      </c>
      <c r="R94" s="351">
        <v>1E-4</v>
      </c>
      <c r="S94" s="351">
        <v>1E-4</v>
      </c>
      <c r="T94" s="377" t="s">
        <v>2452</v>
      </c>
      <c r="U94" s="369">
        <v>0.33333333333333331</v>
      </c>
      <c r="V94" s="369">
        <v>0.75</v>
      </c>
      <c r="W94" s="366">
        <v>0.6875</v>
      </c>
      <c r="X94" s="292" t="s">
        <v>2530</v>
      </c>
      <c r="Y94" s="313" t="s">
        <v>2454</v>
      </c>
      <c r="Z94" s="358" t="s">
        <v>2450</v>
      </c>
      <c r="AA94" s="342" t="s">
        <v>8113</v>
      </c>
      <c r="AB94" s="363" t="s">
        <v>2591</v>
      </c>
      <c r="AC94"/>
    </row>
    <row r="95" spans="1:29" s="170" customFormat="1" ht="12.75" customHeight="1" x14ac:dyDescent="0.25">
      <c r="A95" s="136"/>
      <c r="B95" s="312" t="s">
        <v>1060</v>
      </c>
      <c r="C95" s="313" t="s">
        <v>3755</v>
      </c>
      <c r="D95" s="313" t="s">
        <v>3756</v>
      </c>
      <c r="E95" s="313">
        <v>627</v>
      </c>
      <c r="F95" s="313" t="s">
        <v>3757</v>
      </c>
      <c r="G95" s="313" t="s">
        <v>3758</v>
      </c>
      <c r="H95" s="313" t="s">
        <v>8114</v>
      </c>
      <c r="I95" s="329" t="s">
        <v>2446</v>
      </c>
      <c r="J95" s="313" t="s">
        <v>6741</v>
      </c>
      <c r="K95" s="313" t="s">
        <v>3760</v>
      </c>
      <c r="L95" s="313" t="s">
        <v>8115</v>
      </c>
      <c r="M95" s="313" t="s">
        <v>2450</v>
      </c>
      <c r="N95" s="351" t="s">
        <v>2451</v>
      </c>
      <c r="O95" s="345">
        <v>1000</v>
      </c>
      <c r="P95" s="313">
        <v>0.01</v>
      </c>
      <c r="Q95" s="313">
        <v>10</v>
      </c>
      <c r="R95" s="313">
        <v>0.01</v>
      </c>
      <c r="S95" s="313">
        <v>0.01</v>
      </c>
      <c r="T95" s="364" t="s">
        <v>2452</v>
      </c>
      <c r="U95" s="365">
        <v>0.33333333333333298</v>
      </c>
      <c r="V95" s="365">
        <v>0.75</v>
      </c>
      <c r="W95" s="366">
        <v>0.6875</v>
      </c>
      <c r="X95" s="292" t="s">
        <v>2530</v>
      </c>
      <c r="Y95" s="367" t="s">
        <v>2454</v>
      </c>
      <c r="Z95" s="358" t="s">
        <v>2450</v>
      </c>
      <c r="AA95" s="342" t="s">
        <v>8116</v>
      </c>
      <c r="AB95" s="363" t="s">
        <v>2455</v>
      </c>
      <c r="AC95"/>
    </row>
    <row r="96" spans="1:29" s="170" customFormat="1" ht="12.75" customHeight="1" x14ac:dyDescent="0.25">
      <c r="A96" s="136"/>
      <c r="B96" s="312" t="s">
        <v>3762</v>
      </c>
      <c r="C96" s="313" t="s">
        <v>3763</v>
      </c>
      <c r="D96" s="313" t="s">
        <v>3764</v>
      </c>
      <c r="E96" s="313">
        <v>762</v>
      </c>
      <c r="F96" s="313" t="s">
        <v>3765</v>
      </c>
      <c r="G96" s="313" t="s">
        <v>3766</v>
      </c>
      <c r="H96" s="313" t="s">
        <v>8117</v>
      </c>
      <c r="I96" s="329" t="s">
        <v>2586</v>
      </c>
      <c r="J96" s="343" t="s">
        <v>2587</v>
      </c>
      <c r="K96" s="313" t="s">
        <v>3768</v>
      </c>
      <c r="L96" s="313" t="s">
        <v>8118</v>
      </c>
      <c r="M96" s="313" t="s">
        <v>2450</v>
      </c>
      <c r="N96" s="313" t="s">
        <v>7841</v>
      </c>
      <c r="O96" s="347">
        <v>100</v>
      </c>
      <c r="P96" s="351">
        <v>1E-4</v>
      </c>
      <c r="Q96" s="313">
        <v>0.01</v>
      </c>
      <c r="R96" s="351">
        <v>1E-4</v>
      </c>
      <c r="S96" s="351">
        <v>1E-4</v>
      </c>
      <c r="T96" s="364" t="s">
        <v>2452</v>
      </c>
      <c r="U96" s="365">
        <v>0.33333333333333298</v>
      </c>
      <c r="V96" s="365">
        <v>0.75</v>
      </c>
      <c r="W96" s="366">
        <v>0.6875</v>
      </c>
      <c r="X96" s="292" t="s">
        <v>2530</v>
      </c>
      <c r="Y96" s="367" t="s">
        <v>2454</v>
      </c>
      <c r="Z96" s="358" t="s">
        <v>2450</v>
      </c>
      <c r="AA96" s="342" t="s">
        <v>8119</v>
      </c>
      <c r="AB96" s="363" t="s">
        <v>2591</v>
      </c>
      <c r="AC96"/>
    </row>
    <row r="97" spans="1:29" s="170" customFormat="1" ht="12.75" customHeight="1" x14ac:dyDescent="0.25">
      <c r="A97" s="136"/>
      <c r="B97" s="312" t="s">
        <v>3781</v>
      </c>
      <c r="C97" s="313" t="s">
        <v>3782</v>
      </c>
      <c r="D97" s="313" t="s">
        <v>3783</v>
      </c>
      <c r="E97" s="313">
        <v>788</v>
      </c>
      <c r="F97" s="313" t="s">
        <v>3784</v>
      </c>
      <c r="G97" s="313" t="s">
        <v>3785</v>
      </c>
      <c r="H97" s="313" t="s">
        <v>3786</v>
      </c>
      <c r="I97" s="360" t="s">
        <v>2523</v>
      </c>
      <c r="J97" s="344" t="s">
        <v>2524</v>
      </c>
      <c r="K97" s="360" t="s">
        <v>3787</v>
      </c>
      <c r="L97" s="313" t="s">
        <v>8120</v>
      </c>
      <c r="M97" s="313" t="s">
        <v>2450</v>
      </c>
      <c r="N97" s="313" t="s">
        <v>2467</v>
      </c>
      <c r="O97" s="373">
        <v>100</v>
      </c>
      <c r="P97" s="351">
        <v>1E-4</v>
      </c>
      <c r="Q97" s="374">
        <v>0.01</v>
      </c>
      <c r="R97" s="313">
        <v>1E-4</v>
      </c>
      <c r="S97" s="313">
        <v>1E-4</v>
      </c>
      <c r="T97" s="313" t="s">
        <v>2452</v>
      </c>
      <c r="U97" s="375">
        <v>0.33333333333333331</v>
      </c>
      <c r="V97" s="375">
        <v>0.75</v>
      </c>
      <c r="W97" s="366">
        <v>0.6875</v>
      </c>
      <c r="X97" s="292" t="s">
        <v>2530</v>
      </c>
      <c r="Y97" s="313" t="s">
        <v>2454</v>
      </c>
      <c r="Z97" s="358" t="s">
        <v>2450</v>
      </c>
      <c r="AA97" s="342" t="s">
        <v>8121</v>
      </c>
      <c r="AB97" s="363" t="s">
        <v>2531</v>
      </c>
      <c r="AC97"/>
    </row>
    <row r="98" spans="1:29" s="170" customFormat="1" ht="12.75" customHeight="1" x14ac:dyDescent="0.25">
      <c r="A98" s="136"/>
      <c r="B98" s="312" t="s">
        <v>3790</v>
      </c>
      <c r="C98" s="313" t="s">
        <v>3791</v>
      </c>
      <c r="D98" s="313" t="s">
        <v>3792</v>
      </c>
      <c r="E98" s="313">
        <v>788</v>
      </c>
      <c r="F98" s="313" t="s">
        <v>3793</v>
      </c>
      <c r="G98" s="313" t="s">
        <v>3794</v>
      </c>
      <c r="H98" s="313" t="s">
        <v>8122</v>
      </c>
      <c r="I98" s="329" t="s">
        <v>2523</v>
      </c>
      <c r="J98" s="344" t="s">
        <v>2524</v>
      </c>
      <c r="K98" s="313" t="s">
        <v>3796</v>
      </c>
      <c r="L98" s="313" t="s">
        <v>8123</v>
      </c>
      <c r="M98" s="313" t="s">
        <v>2450</v>
      </c>
      <c r="N98" s="313" t="s">
        <v>7841</v>
      </c>
      <c r="O98" s="345">
        <v>1000</v>
      </c>
      <c r="P98" s="351">
        <v>1E-4</v>
      </c>
      <c r="Q98" s="313">
        <v>0.1</v>
      </c>
      <c r="R98" s="351">
        <v>1E-4</v>
      </c>
      <c r="S98" s="351">
        <v>1E-4</v>
      </c>
      <c r="T98" s="367" t="s">
        <v>2452</v>
      </c>
      <c r="U98" s="365">
        <v>0.33333333333333298</v>
      </c>
      <c r="V98" s="365">
        <v>0.75</v>
      </c>
      <c r="W98" s="366">
        <v>0.6875</v>
      </c>
      <c r="X98" s="292" t="s">
        <v>2530</v>
      </c>
      <c r="Y98" s="367" t="s">
        <v>2454</v>
      </c>
      <c r="Z98" s="358" t="s">
        <v>2450</v>
      </c>
      <c r="AA98" s="342" t="s">
        <v>8124</v>
      </c>
      <c r="AB98" s="363" t="s">
        <v>2531</v>
      </c>
      <c r="AC98"/>
    </row>
    <row r="99" spans="1:29" s="170" customFormat="1" ht="12.75" customHeight="1" x14ac:dyDescent="0.25">
      <c r="A99" s="136"/>
      <c r="B99" s="307" t="s">
        <v>11247</v>
      </c>
      <c r="C99" s="300" t="s">
        <v>11248</v>
      </c>
      <c r="D99" s="300" t="s">
        <v>11249</v>
      </c>
      <c r="E99" s="300">
        <v>372</v>
      </c>
      <c r="F99" s="300" t="s">
        <v>11250</v>
      </c>
      <c r="G99" s="300" t="s">
        <v>11251</v>
      </c>
      <c r="H99" s="300" t="s">
        <v>11252</v>
      </c>
      <c r="I99" s="300" t="s">
        <v>2642</v>
      </c>
      <c r="J99" s="300" t="s">
        <v>2643</v>
      </c>
      <c r="K99" s="300" t="s">
        <v>8126</v>
      </c>
      <c r="L99" s="300" t="s">
        <v>8127</v>
      </c>
      <c r="M99" s="313" t="s">
        <v>2450</v>
      </c>
      <c r="N99" s="329" t="s">
        <v>2646</v>
      </c>
      <c r="O99" s="345">
        <v>1000</v>
      </c>
      <c r="P99" s="300">
        <v>1E-3</v>
      </c>
      <c r="Q99" s="360">
        <v>1</v>
      </c>
      <c r="R99" s="376">
        <v>1E-3</v>
      </c>
      <c r="S99" s="376">
        <v>1E-3</v>
      </c>
      <c r="T99" s="377" t="s">
        <v>2468</v>
      </c>
      <c r="U99" s="305">
        <v>0.33333333333333298</v>
      </c>
      <c r="V99" s="305">
        <v>0.75</v>
      </c>
      <c r="W99" s="370">
        <v>0.60416666666666696</v>
      </c>
      <c r="X99" s="292" t="s">
        <v>2530</v>
      </c>
      <c r="Y99" s="362" t="s">
        <v>2454</v>
      </c>
      <c r="Z99" s="358" t="s">
        <v>2450</v>
      </c>
      <c r="AA99" s="342" t="s">
        <v>8128</v>
      </c>
      <c r="AB99" s="363" t="s">
        <v>2647</v>
      </c>
      <c r="AC99"/>
    </row>
    <row r="100" spans="1:29" s="170" customFormat="1" ht="12.75" customHeight="1" x14ac:dyDescent="0.25">
      <c r="A100" s="136"/>
      <c r="B100" s="312" t="s">
        <v>8129</v>
      </c>
      <c r="C100" s="313" t="s">
        <v>3808</v>
      </c>
      <c r="D100" s="313" t="s">
        <v>3809</v>
      </c>
      <c r="E100" s="313">
        <v>627</v>
      </c>
      <c r="F100" s="313" t="s">
        <v>3810</v>
      </c>
      <c r="G100" s="313" t="s">
        <v>3811</v>
      </c>
      <c r="H100" s="313" t="s">
        <v>8130</v>
      </c>
      <c r="I100" s="329" t="s">
        <v>2446</v>
      </c>
      <c r="J100" s="313" t="s">
        <v>6741</v>
      </c>
      <c r="K100" s="313" t="s">
        <v>3813</v>
      </c>
      <c r="L100" s="313" t="s">
        <v>8131</v>
      </c>
      <c r="M100" s="313" t="s">
        <v>2450</v>
      </c>
      <c r="N100" s="351" t="s">
        <v>2451</v>
      </c>
      <c r="O100" s="347">
        <v>100</v>
      </c>
      <c r="P100" s="313">
        <v>0.01</v>
      </c>
      <c r="Q100" s="313">
        <v>1</v>
      </c>
      <c r="R100" s="313">
        <v>0.01</v>
      </c>
      <c r="S100" s="313">
        <v>0.01</v>
      </c>
      <c r="T100" s="364" t="s">
        <v>2452</v>
      </c>
      <c r="U100" s="365">
        <v>0.33333333333333298</v>
      </c>
      <c r="V100" s="365">
        <v>0.75</v>
      </c>
      <c r="W100" s="366">
        <v>0.6875</v>
      </c>
      <c r="X100" s="292" t="s">
        <v>2530</v>
      </c>
      <c r="Y100" s="367" t="s">
        <v>2454</v>
      </c>
      <c r="Z100" s="358" t="s">
        <v>2450</v>
      </c>
      <c r="AA100" s="342" t="s">
        <v>8132</v>
      </c>
      <c r="AB100" s="363" t="s">
        <v>2455</v>
      </c>
      <c r="AC100"/>
    </row>
    <row r="101" spans="1:29" s="170" customFormat="1" ht="12.75" customHeight="1" x14ac:dyDescent="0.25">
      <c r="A101" s="136"/>
      <c r="B101" s="312" t="s">
        <v>3815</v>
      </c>
      <c r="C101" s="313" t="s">
        <v>3816</v>
      </c>
      <c r="D101" s="313" t="s">
        <v>3817</v>
      </c>
      <c r="E101" s="313">
        <v>627</v>
      </c>
      <c r="F101" s="313" t="s">
        <v>3818</v>
      </c>
      <c r="G101" s="313" t="s">
        <v>3819</v>
      </c>
      <c r="H101" s="313" t="s">
        <v>3820</v>
      </c>
      <c r="I101" s="329" t="s">
        <v>2446</v>
      </c>
      <c r="J101" s="313" t="s">
        <v>6741</v>
      </c>
      <c r="K101" s="313" t="s">
        <v>3821</v>
      </c>
      <c r="L101" s="313" t="s">
        <v>8133</v>
      </c>
      <c r="M101" s="313" t="s">
        <v>2450</v>
      </c>
      <c r="N101" s="351" t="s">
        <v>2451</v>
      </c>
      <c r="O101" s="345">
        <v>1000</v>
      </c>
      <c r="P101" s="313">
        <v>0.01</v>
      </c>
      <c r="Q101" s="313">
        <v>10</v>
      </c>
      <c r="R101" s="313">
        <v>0.01</v>
      </c>
      <c r="S101" s="313">
        <v>0.01</v>
      </c>
      <c r="T101" s="364" t="s">
        <v>2452</v>
      </c>
      <c r="U101" s="365">
        <v>0.33333333333333298</v>
      </c>
      <c r="V101" s="365">
        <v>0.75</v>
      </c>
      <c r="W101" s="366">
        <v>0.6875</v>
      </c>
      <c r="X101" s="292" t="s">
        <v>2530</v>
      </c>
      <c r="Y101" s="367" t="s">
        <v>2454</v>
      </c>
      <c r="Z101" s="358" t="s">
        <v>2450</v>
      </c>
      <c r="AA101" s="342" t="s">
        <v>8134</v>
      </c>
      <c r="AB101" s="363" t="s">
        <v>2455</v>
      </c>
      <c r="AC101"/>
    </row>
    <row r="102" spans="1:29" s="170" customFormat="1" ht="12.75" customHeight="1" x14ac:dyDescent="0.25">
      <c r="A102" s="136"/>
      <c r="B102" s="312" t="s">
        <v>8135</v>
      </c>
      <c r="C102" s="313" t="s">
        <v>4657</v>
      </c>
      <c r="D102" s="313" t="s">
        <v>4658</v>
      </c>
      <c r="E102" s="313">
        <v>788</v>
      </c>
      <c r="F102" s="313" t="s">
        <v>3405</v>
      </c>
      <c r="G102" s="313" t="s">
        <v>4659</v>
      </c>
      <c r="H102" s="313" t="s">
        <v>8136</v>
      </c>
      <c r="I102" s="329" t="s">
        <v>2523</v>
      </c>
      <c r="J102" s="344" t="s">
        <v>2524</v>
      </c>
      <c r="K102" s="313" t="s">
        <v>4661</v>
      </c>
      <c r="L102" s="313" t="s">
        <v>8137</v>
      </c>
      <c r="M102" s="313" t="s">
        <v>2450</v>
      </c>
      <c r="N102" s="313" t="s">
        <v>7841</v>
      </c>
      <c r="O102" s="347">
        <v>100</v>
      </c>
      <c r="P102" s="351">
        <v>1E-4</v>
      </c>
      <c r="Q102" s="313">
        <v>0.01</v>
      </c>
      <c r="R102" s="351">
        <v>1E-4</v>
      </c>
      <c r="S102" s="351">
        <v>1E-4</v>
      </c>
      <c r="T102" s="367" t="s">
        <v>2452</v>
      </c>
      <c r="U102" s="365">
        <v>0.33333333333333298</v>
      </c>
      <c r="V102" s="365">
        <v>0.75</v>
      </c>
      <c r="W102" s="366">
        <v>0.6875</v>
      </c>
      <c r="X102" s="292" t="s">
        <v>2530</v>
      </c>
      <c r="Y102" s="367" t="s">
        <v>2454</v>
      </c>
      <c r="Z102" s="358" t="s">
        <v>2450</v>
      </c>
      <c r="AA102" s="342" t="s">
        <v>8138</v>
      </c>
      <c r="AB102" s="363" t="s">
        <v>2531</v>
      </c>
      <c r="AC102"/>
    </row>
    <row r="103" spans="1:29" s="170" customFormat="1" ht="12.75" customHeight="1" x14ac:dyDescent="0.25">
      <c r="A103" s="136"/>
      <c r="B103" s="312" t="s">
        <v>439</v>
      </c>
      <c r="C103" s="313" t="s">
        <v>3841</v>
      </c>
      <c r="D103" s="313" t="s">
        <v>3842</v>
      </c>
      <c r="E103" s="313">
        <v>788</v>
      </c>
      <c r="F103" s="313" t="s">
        <v>3843</v>
      </c>
      <c r="G103" s="313" t="s">
        <v>3844</v>
      </c>
      <c r="H103" s="313" t="s">
        <v>8139</v>
      </c>
      <c r="I103" s="329" t="s">
        <v>2523</v>
      </c>
      <c r="J103" s="344" t="s">
        <v>2524</v>
      </c>
      <c r="K103" s="313" t="s">
        <v>3846</v>
      </c>
      <c r="L103" s="313" t="s">
        <v>8140</v>
      </c>
      <c r="M103" s="313" t="s">
        <v>2450</v>
      </c>
      <c r="N103" s="313" t="s">
        <v>7841</v>
      </c>
      <c r="O103" s="347">
        <v>100</v>
      </c>
      <c r="P103" s="351">
        <v>1E-4</v>
      </c>
      <c r="Q103" s="313">
        <v>0.01</v>
      </c>
      <c r="R103" s="351">
        <v>1E-4</v>
      </c>
      <c r="S103" s="351">
        <v>1E-4</v>
      </c>
      <c r="T103" s="367" t="s">
        <v>2452</v>
      </c>
      <c r="U103" s="365">
        <v>0.33333333333333298</v>
      </c>
      <c r="V103" s="365">
        <v>0.75</v>
      </c>
      <c r="W103" s="366">
        <v>0.6875</v>
      </c>
      <c r="X103" s="292" t="s">
        <v>2530</v>
      </c>
      <c r="Y103" s="367" t="s">
        <v>2454</v>
      </c>
      <c r="Z103" s="358" t="s">
        <v>2450</v>
      </c>
      <c r="AA103" s="342" t="s">
        <v>8141</v>
      </c>
      <c r="AB103" s="363" t="s">
        <v>2531</v>
      </c>
      <c r="AC103"/>
    </row>
    <row r="104" spans="1:29" s="170" customFormat="1" ht="12.75" customHeight="1" x14ac:dyDescent="0.25">
      <c r="A104" s="136"/>
      <c r="B104" s="312" t="s">
        <v>3849</v>
      </c>
      <c r="C104" s="313" t="s">
        <v>3850</v>
      </c>
      <c r="D104" s="313" t="s">
        <v>3851</v>
      </c>
      <c r="E104" s="313">
        <v>2500</v>
      </c>
      <c r="F104" s="313" t="s">
        <v>3852</v>
      </c>
      <c r="G104" s="313" t="s">
        <v>3853</v>
      </c>
      <c r="H104" s="313" t="s">
        <v>3854</v>
      </c>
      <c r="I104" s="329" t="s">
        <v>2462</v>
      </c>
      <c r="J104" s="344" t="s">
        <v>2463</v>
      </c>
      <c r="K104" s="313" t="s">
        <v>3855</v>
      </c>
      <c r="L104" s="313" t="s">
        <v>8142</v>
      </c>
      <c r="M104" s="313" t="s">
        <v>2450</v>
      </c>
      <c r="N104" s="313" t="s">
        <v>2467</v>
      </c>
      <c r="O104" s="345">
        <v>1000</v>
      </c>
      <c r="P104" s="313">
        <v>1E-4</v>
      </c>
      <c r="Q104" s="313">
        <v>0.1</v>
      </c>
      <c r="R104" s="313">
        <v>1E-4</v>
      </c>
      <c r="S104" s="313">
        <v>1E-4</v>
      </c>
      <c r="T104" s="377" t="s">
        <v>2468</v>
      </c>
      <c r="U104" s="365">
        <v>0.33333333333333298</v>
      </c>
      <c r="V104" s="365">
        <v>0.75</v>
      </c>
      <c r="W104" s="368">
        <v>0.75</v>
      </c>
      <c r="X104" s="377" t="s">
        <v>2970</v>
      </c>
      <c r="Y104" s="367" t="s">
        <v>2454</v>
      </c>
      <c r="Z104" s="358" t="s">
        <v>2450</v>
      </c>
      <c r="AA104" s="342" t="s">
        <v>8143</v>
      </c>
      <c r="AB104" s="381" t="s">
        <v>2471</v>
      </c>
      <c r="AC104"/>
    </row>
    <row r="105" spans="1:29" s="170" customFormat="1" ht="12.75" customHeight="1" x14ac:dyDescent="0.25">
      <c r="A105" s="136"/>
      <c r="B105" s="307" t="s">
        <v>8144</v>
      </c>
      <c r="C105" s="300" t="s">
        <v>8145</v>
      </c>
      <c r="D105" s="300" t="s">
        <v>8146</v>
      </c>
      <c r="E105" s="300">
        <v>627</v>
      </c>
      <c r="F105" s="300" t="s">
        <v>8147</v>
      </c>
      <c r="G105" s="300" t="s">
        <v>8148</v>
      </c>
      <c r="H105" s="300" t="s">
        <v>8149</v>
      </c>
      <c r="I105" s="329" t="s">
        <v>2446</v>
      </c>
      <c r="J105" s="300" t="s">
        <v>2447</v>
      </c>
      <c r="K105" s="300" t="s">
        <v>8150</v>
      </c>
      <c r="L105" s="300" t="s">
        <v>8150</v>
      </c>
      <c r="M105" s="313" t="s">
        <v>2450</v>
      </c>
      <c r="N105" s="351" t="s">
        <v>2451</v>
      </c>
      <c r="O105" s="347">
        <v>100</v>
      </c>
      <c r="P105" s="300">
        <v>0.01</v>
      </c>
      <c r="Q105" s="360">
        <v>1</v>
      </c>
      <c r="R105" s="300">
        <v>0.01</v>
      </c>
      <c r="S105" s="300">
        <v>0.01</v>
      </c>
      <c r="T105" s="300" t="s">
        <v>2452</v>
      </c>
      <c r="U105" s="305">
        <v>0.33333333333333298</v>
      </c>
      <c r="V105" s="305">
        <v>0.75</v>
      </c>
      <c r="W105" s="361">
        <v>0.6875</v>
      </c>
      <c r="X105" s="292" t="s">
        <v>2530</v>
      </c>
      <c r="Y105" s="362" t="s">
        <v>2454</v>
      </c>
      <c r="Z105" s="358" t="s">
        <v>2450</v>
      </c>
      <c r="AA105" s="342" t="s">
        <v>8151</v>
      </c>
      <c r="AB105" s="363" t="s">
        <v>2455</v>
      </c>
      <c r="AC105"/>
    </row>
    <row r="106" spans="1:29" s="170" customFormat="1" ht="12.75" customHeight="1" x14ac:dyDescent="0.25">
      <c r="A106" s="136"/>
      <c r="B106" s="312" t="s">
        <v>3885</v>
      </c>
      <c r="C106" s="313" t="s">
        <v>3886</v>
      </c>
      <c r="D106" s="313" t="s">
        <v>3887</v>
      </c>
      <c r="E106" s="313">
        <v>627</v>
      </c>
      <c r="F106" s="313" t="s">
        <v>3888</v>
      </c>
      <c r="G106" s="313" t="s">
        <v>3889</v>
      </c>
      <c r="H106" s="313" t="s">
        <v>3890</v>
      </c>
      <c r="I106" s="329" t="s">
        <v>2446</v>
      </c>
      <c r="J106" s="313" t="s">
        <v>6741</v>
      </c>
      <c r="K106" s="313" t="s">
        <v>3891</v>
      </c>
      <c r="L106" s="384" t="s">
        <v>8152</v>
      </c>
      <c r="M106" s="313" t="s">
        <v>2450</v>
      </c>
      <c r="N106" s="351" t="s">
        <v>2451</v>
      </c>
      <c r="O106" s="347">
        <v>100</v>
      </c>
      <c r="P106" s="313">
        <v>0.01</v>
      </c>
      <c r="Q106" s="313">
        <v>1</v>
      </c>
      <c r="R106" s="313">
        <v>0.01</v>
      </c>
      <c r="S106" s="313">
        <v>0.01</v>
      </c>
      <c r="T106" s="313" t="s">
        <v>2452</v>
      </c>
      <c r="U106" s="365">
        <v>0.33333333333333298</v>
      </c>
      <c r="V106" s="365">
        <v>0.75</v>
      </c>
      <c r="W106" s="368">
        <v>0.6875</v>
      </c>
      <c r="X106" s="292" t="s">
        <v>2530</v>
      </c>
      <c r="Y106" s="367" t="s">
        <v>2454</v>
      </c>
      <c r="Z106" s="358" t="s">
        <v>2450</v>
      </c>
      <c r="AA106" s="342" t="s">
        <v>8153</v>
      </c>
      <c r="AB106" s="363" t="s">
        <v>2455</v>
      </c>
      <c r="AC106"/>
    </row>
    <row r="107" spans="1:29" s="170" customFormat="1" ht="12.75" customHeight="1" x14ac:dyDescent="0.25">
      <c r="A107" s="136"/>
      <c r="B107" s="378" t="s">
        <v>3893</v>
      </c>
      <c r="C107" s="313" t="s">
        <v>3894</v>
      </c>
      <c r="D107" s="313" t="s">
        <v>3895</v>
      </c>
      <c r="E107" s="313">
        <v>762</v>
      </c>
      <c r="F107" s="313" t="s">
        <v>3896</v>
      </c>
      <c r="G107" s="313" t="s">
        <v>3897</v>
      </c>
      <c r="H107" s="313" t="s">
        <v>3898</v>
      </c>
      <c r="I107" s="313" t="s">
        <v>2586</v>
      </c>
      <c r="J107" s="343" t="s">
        <v>2587</v>
      </c>
      <c r="K107" s="313" t="s">
        <v>3899</v>
      </c>
      <c r="L107" s="313" t="s">
        <v>8154</v>
      </c>
      <c r="M107" s="313" t="s">
        <v>2450</v>
      </c>
      <c r="N107" s="351" t="s">
        <v>2467</v>
      </c>
      <c r="O107" s="345">
        <v>1000</v>
      </c>
      <c r="P107" s="351">
        <v>1E-4</v>
      </c>
      <c r="Q107" s="313">
        <v>0.1</v>
      </c>
      <c r="R107" s="351">
        <v>1E-4</v>
      </c>
      <c r="S107" s="351">
        <v>1E-4</v>
      </c>
      <c r="T107" s="377" t="s">
        <v>2452</v>
      </c>
      <c r="U107" s="369">
        <v>0.33333333333333331</v>
      </c>
      <c r="V107" s="369">
        <v>0.75</v>
      </c>
      <c r="W107" s="366">
        <v>0.6875</v>
      </c>
      <c r="X107" s="292" t="s">
        <v>2530</v>
      </c>
      <c r="Y107" s="313" t="s">
        <v>2454</v>
      </c>
      <c r="Z107" s="358" t="s">
        <v>2450</v>
      </c>
      <c r="AA107" s="342" t="s">
        <v>8155</v>
      </c>
      <c r="AB107" s="363" t="s">
        <v>2591</v>
      </c>
      <c r="AC107"/>
    </row>
    <row r="108" spans="1:29" s="170" customFormat="1" ht="12.75" customHeight="1" x14ac:dyDescent="0.25">
      <c r="A108" s="136"/>
      <c r="B108" s="312" t="s">
        <v>1118</v>
      </c>
      <c r="C108" s="313" t="s">
        <v>3902</v>
      </c>
      <c r="D108" s="313" t="s">
        <v>3903</v>
      </c>
      <c r="E108" s="313">
        <v>762</v>
      </c>
      <c r="F108" s="313" t="s">
        <v>3904</v>
      </c>
      <c r="G108" s="360" t="s">
        <v>3905</v>
      </c>
      <c r="H108" s="360" t="s">
        <v>3906</v>
      </c>
      <c r="I108" s="329" t="s">
        <v>2586</v>
      </c>
      <c r="J108" s="343" t="s">
        <v>2587</v>
      </c>
      <c r="K108" s="313" t="s">
        <v>3907</v>
      </c>
      <c r="L108" s="313" t="s">
        <v>8156</v>
      </c>
      <c r="M108" s="313" t="s">
        <v>2450</v>
      </c>
      <c r="N108" s="313" t="s">
        <v>7841</v>
      </c>
      <c r="O108" s="347">
        <v>100</v>
      </c>
      <c r="P108" s="351">
        <v>1E-4</v>
      </c>
      <c r="Q108" s="313">
        <v>0.01</v>
      </c>
      <c r="R108" s="351">
        <v>1E-4</v>
      </c>
      <c r="S108" s="351">
        <v>1E-4</v>
      </c>
      <c r="T108" s="364" t="s">
        <v>2452</v>
      </c>
      <c r="U108" s="365">
        <v>0.33333333333333298</v>
      </c>
      <c r="V108" s="365">
        <v>0.75</v>
      </c>
      <c r="W108" s="366">
        <v>0.6875</v>
      </c>
      <c r="X108" s="292" t="s">
        <v>2530</v>
      </c>
      <c r="Y108" s="367" t="s">
        <v>2454</v>
      </c>
      <c r="Z108" s="358" t="s">
        <v>2450</v>
      </c>
      <c r="AA108" s="342" t="s">
        <v>8157</v>
      </c>
      <c r="AB108" s="363" t="s">
        <v>2591</v>
      </c>
      <c r="AC108"/>
    </row>
    <row r="109" spans="1:29" s="170" customFormat="1" ht="12.75" customHeight="1" x14ac:dyDescent="0.25">
      <c r="A109" s="136"/>
      <c r="B109" s="312" t="s">
        <v>3910</v>
      </c>
      <c r="C109" s="313" t="s">
        <v>3911</v>
      </c>
      <c r="D109" s="313" t="s">
        <v>3912</v>
      </c>
      <c r="E109" s="313">
        <v>762</v>
      </c>
      <c r="F109" s="313" t="s">
        <v>3913</v>
      </c>
      <c r="G109" s="313" t="s">
        <v>3914</v>
      </c>
      <c r="H109" s="313" t="s">
        <v>8158</v>
      </c>
      <c r="I109" s="329" t="s">
        <v>2586</v>
      </c>
      <c r="J109" s="343" t="s">
        <v>2587</v>
      </c>
      <c r="K109" s="313" t="s">
        <v>3916</v>
      </c>
      <c r="L109" s="313" t="s">
        <v>8159</v>
      </c>
      <c r="M109" s="313" t="s">
        <v>2450</v>
      </c>
      <c r="N109" s="313" t="s">
        <v>7841</v>
      </c>
      <c r="O109" s="345">
        <v>1000</v>
      </c>
      <c r="P109" s="351">
        <v>1E-4</v>
      </c>
      <c r="Q109" s="313">
        <v>0.1</v>
      </c>
      <c r="R109" s="351">
        <v>1E-4</v>
      </c>
      <c r="S109" s="351">
        <v>1E-4</v>
      </c>
      <c r="T109" s="364" t="s">
        <v>2452</v>
      </c>
      <c r="U109" s="365">
        <v>0.33333333333333298</v>
      </c>
      <c r="V109" s="365">
        <v>0.75</v>
      </c>
      <c r="W109" s="366">
        <v>0.6875</v>
      </c>
      <c r="X109" s="292" t="s">
        <v>2530</v>
      </c>
      <c r="Y109" s="367" t="s">
        <v>2454</v>
      </c>
      <c r="Z109" s="358" t="s">
        <v>2450</v>
      </c>
      <c r="AA109" s="342" t="s">
        <v>8160</v>
      </c>
      <c r="AB109" s="363" t="s">
        <v>2591</v>
      </c>
      <c r="AC109"/>
    </row>
    <row r="110" spans="1:29" s="170" customFormat="1" ht="12.75" customHeight="1" x14ac:dyDescent="0.25">
      <c r="A110" s="136"/>
      <c r="B110" s="378" t="s">
        <v>3919</v>
      </c>
      <c r="C110" s="313" t="s">
        <v>3920</v>
      </c>
      <c r="D110" s="313" t="s">
        <v>3921</v>
      </c>
      <c r="E110" s="313">
        <v>762</v>
      </c>
      <c r="F110" s="313" t="s">
        <v>3922</v>
      </c>
      <c r="G110" s="313" t="s">
        <v>3923</v>
      </c>
      <c r="H110" s="313" t="s">
        <v>3924</v>
      </c>
      <c r="I110" s="313" t="s">
        <v>2586</v>
      </c>
      <c r="J110" s="343" t="s">
        <v>2587</v>
      </c>
      <c r="K110" s="313" t="s">
        <v>3925</v>
      </c>
      <c r="L110" s="313" t="s">
        <v>8161</v>
      </c>
      <c r="M110" s="313" t="s">
        <v>2450</v>
      </c>
      <c r="N110" s="351" t="s">
        <v>2467</v>
      </c>
      <c r="O110" s="345">
        <v>1000</v>
      </c>
      <c r="P110" s="351">
        <v>1E-4</v>
      </c>
      <c r="Q110" s="313">
        <v>0.1</v>
      </c>
      <c r="R110" s="351">
        <v>1E-4</v>
      </c>
      <c r="S110" s="351">
        <v>1E-4</v>
      </c>
      <c r="T110" s="377" t="s">
        <v>2452</v>
      </c>
      <c r="U110" s="369">
        <v>0.33333333333333331</v>
      </c>
      <c r="V110" s="369">
        <v>0.75</v>
      </c>
      <c r="W110" s="366">
        <v>0.6875</v>
      </c>
      <c r="X110" s="292" t="s">
        <v>2530</v>
      </c>
      <c r="Y110" s="313" t="s">
        <v>2454</v>
      </c>
      <c r="Z110" s="358" t="s">
        <v>2450</v>
      </c>
      <c r="AA110" s="342" t="s">
        <v>8162</v>
      </c>
      <c r="AB110" s="363" t="s">
        <v>2591</v>
      </c>
      <c r="AC110"/>
    </row>
    <row r="111" spans="1:29" s="170" customFormat="1" ht="12.75" customHeight="1" x14ac:dyDescent="0.25">
      <c r="A111" s="136"/>
      <c r="B111" s="312" t="s">
        <v>3928</v>
      </c>
      <c r="C111" s="313" t="s">
        <v>3929</v>
      </c>
      <c r="D111" s="313" t="s">
        <v>3930</v>
      </c>
      <c r="E111" s="313">
        <v>762</v>
      </c>
      <c r="F111" s="313" t="s">
        <v>3931</v>
      </c>
      <c r="G111" s="313" t="s">
        <v>3932</v>
      </c>
      <c r="H111" s="313" t="s">
        <v>8163</v>
      </c>
      <c r="I111" s="329" t="s">
        <v>2586</v>
      </c>
      <c r="J111" s="343" t="s">
        <v>2587</v>
      </c>
      <c r="K111" s="313" t="s">
        <v>3934</v>
      </c>
      <c r="L111" s="313" t="s">
        <v>8164</v>
      </c>
      <c r="M111" s="313" t="s">
        <v>2450</v>
      </c>
      <c r="N111" s="313" t="s">
        <v>7841</v>
      </c>
      <c r="O111" s="345">
        <v>1000</v>
      </c>
      <c r="P111" s="351">
        <v>1E-4</v>
      </c>
      <c r="Q111" s="313">
        <v>0.1</v>
      </c>
      <c r="R111" s="351">
        <v>1E-4</v>
      </c>
      <c r="S111" s="351">
        <v>1E-4</v>
      </c>
      <c r="T111" s="364" t="s">
        <v>2452</v>
      </c>
      <c r="U111" s="365">
        <v>0.33333333333333298</v>
      </c>
      <c r="V111" s="365">
        <v>0.75</v>
      </c>
      <c r="W111" s="366">
        <v>0.6875</v>
      </c>
      <c r="X111" s="292" t="s">
        <v>2530</v>
      </c>
      <c r="Y111" s="367" t="s">
        <v>2454</v>
      </c>
      <c r="Z111" s="358" t="s">
        <v>2450</v>
      </c>
      <c r="AA111" s="342" t="s">
        <v>8165</v>
      </c>
      <c r="AB111" s="363" t="s">
        <v>2591</v>
      </c>
      <c r="AC111"/>
    </row>
    <row r="112" spans="1:29" s="170" customFormat="1" ht="12.75" customHeight="1" x14ac:dyDescent="0.25">
      <c r="A112" s="136"/>
      <c r="B112" s="312" t="s">
        <v>3946</v>
      </c>
      <c r="C112" s="313" t="s">
        <v>3947</v>
      </c>
      <c r="D112" s="313" t="s">
        <v>3948</v>
      </c>
      <c r="E112" s="313">
        <v>627</v>
      </c>
      <c r="F112" s="313" t="s">
        <v>3949</v>
      </c>
      <c r="G112" s="313" t="s">
        <v>3950</v>
      </c>
      <c r="H112" s="313" t="s">
        <v>8166</v>
      </c>
      <c r="I112" s="329" t="s">
        <v>2446</v>
      </c>
      <c r="J112" s="313" t="s">
        <v>6741</v>
      </c>
      <c r="K112" s="313" t="s">
        <v>3952</v>
      </c>
      <c r="L112" s="313" t="s">
        <v>8167</v>
      </c>
      <c r="M112" s="313" t="s">
        <v>2450</v>
      </c>
      <c r="N112" s="351" t="s">
        <v>2451</v>
      </c>
      <c r="O112" s="345">
        <v>1000</v>
      </c>
      <c r="P112" s="313">
        <v>0.01</v>
      </c>
      <c r="Q112" s="313">
        <v>10</v>
      </c>
      <c r="R112" s="313">
        <v>0.01</v>
      </c>
      <c r="S112" s="313">
        <v>0.01</v>
      </c>
      <c r="T112" s="364" t="s">
        <v>2452</v>
      </c>
      <c r="U112" s="365">
        <v>0.33333333333333298</v>
      </c>
      <c r="V112" s="365">
        <v>0.75</v>
      </c>
      <c r="W112" s="366">
        <v>0.6875</v>
      </c>
      <c r="X112" s="292" t="s">
        <v>2530</v>
      </c>
      <c r="Y112" s="367" t="s">
        <v>2454</v>
      </c>
      <c r="Z112" s="358" t="s">
        <v>2450</v>
      </c>
      <c r="AA112" s="342" t="s">
        <v>8168</v>
      </c>
      <c r="AB112" s="363" t="s">
        <v>2455</v>
      </c>
      <c r="AC112"/>
    </row>
    <row r="113" spans="1:29" s="170" customFormat="1" ht="12.75" customHeight="1" x14ac:dyDescent="0.25">
      <c r="A113" s="136"/>
      <c r="B113" s="307" t="s">
        <v>8169</v>
      </c>
      <c r="C113" s="300" t="s">
        <v>8170</v>
      </c>
      <c r="D113" s="300" t="s">
        <v>8171</v>
      </c>
      <c r="E113" s="300">
        <v>372</v>
      </c>
      <c r="F113" s="300" t="s">
        <v>8172</v>
      </c>
      <c r="G113" s="300" t="s">
        <v>8173</v>
      </c>
      <c r="H113" s="300" t="s">
        <v>8174</v>
      </c>
      <c r="I113" s="300" t="s">
        <v>2642</v>
      </c>
      <c r="J113" s="300" t="s">
        <v>2643</v>
      </c>
      <c r="K113" s="300" t="s">
        <v>8175</v>
      </c>
      <c r="L113" s="300" t="s">
        <v>8176</v>
      </c>
      <c r="M113" s="313" t="s">
        <v>2450</v>
      </c>
      <c r="N113" s="329" t="s">
        <v>2646</v>
      </c>
      <c r="O113" s="347">
        <v>100</v>
      </c>
      <c r="P113" s="300">
        <v>1E-3</v>
      </c>
      <c r="Q113" s="360">
        <v>0.1</v>
      </c>
      <c r="R113" s="376">
        <v>1E-3</v>
      </c>
      <c r="S113" s="376">
        <v>1E-3</v>
      </c>
      <c r="T113" s="377" t="s">
        <v>2468</v>
      </c>
      <c r="U113" s="305">
        <v>0.33333333333333298</v>
      </c>
      <c r="V113" s="305">
        <v>0.75</v>
      </c>
      <c r="W113" s="370">
        <v>0.60416666666666696</v>
      </c>
      <c r="X113" s="292" t="s">
        <v>2530</v>
      </c>
      <c r="Y113" s="362" t="s">
        <v>2454</v>
      </c>
      <c r="Z113" s="358" t="s">
        <v>2450</v>
      </c>
      <c r="AA113" s="342" t="s">
        <v>8177</v>
      </c>
      <c r="AB113" s="363" t="s">
        <v>2647</v>
      </c>
      <c r="AC113"/>
    </row>
    <row r="114" spans="1:29" s="170" customFormat="1" ht="12.75" customHeight="1" x14ac:dyDescent="0.25">
      <c r="A114" s="136"/>
      <c r="B114" s="312" t="s">
        <v>4006</v>
      </c>
      <c r="C114" s="313" t="s">
        <v>4007</v>
      </c>
      <c r="D114" s="313" t="s">
        <v>4008</v>
      </c>
      <c r="E114" s="313">
        <v>627</v>
      </c>
      <c r="F114" s="313" t="s">
        <v>4009</v>
      </c>
      <c r="G114" s="313" t="s">
        <v>4010</v>
      </c>
      <c r="H114" s="313" t="s">
        <v>4011</v>
      </c>
      <c r="I114" s="329" t="s">
        <v>2446</v>
      </c>
      <c r="J114" s="313" t="s">
        <v>6741</v>
      </c>
      <c r="K114" s="313" t="s">
        <v>4012</v>
      </c>
      <c r="L114" s="313" t="s">
        <v>8178</v>
      </c>
      <c r="M114" s="313" t="s">
        <v>2450</v>
      </c>
      <c r="N114" s="351" t="s">
        <v>2451</v>
      </c>
      <c r="O114" s="345">
        <v>1000</v>
      </c>
      <c r="P114" s="313">
        <v>0.01</v>
      </c>
      <c r="Q114" s="313">
        <v>10</v>
      </c>
      <c r="R114" s="313">
        <v>0.01</v>
      </c>
      <c r="S114" s="313">
        <v>0.01</v>
      </c>
      <c r="T114" s="313" t="s">
        <v>2452</v>
      </c>
      <c r="U114" s="365">
        <v>0.33333333333333298</v>
      </c>
      <c r="V114" s="365">
        <v>0.75</v>
      </c>
      <c r="W114" s="368">
        <v>0.6875</v>
      </c>
      <c r="X114" s="292" t="s">
        <v>2530</v>
      </c>
      <c r="Y114" s="367" t="s">
        <v>2454</v>
      </c>
      <c r="Z114" s="358" t="s">
        <v>2450</v>
      </c>
      <c r="AA114" s="342" t="s">
        <v>8179</v>
      </c>
      <c r="AB114" s="363" t="s">
        <v>2455</v>
      </c>
      <c r="AC114"/>
    </row>
    <row r="115" spans="1:29" s="170" customFormat="1" ht="12.75" customHeight="1" x14ac:dyDescent="0.25">
      <c r="A115" s="136"/>
      <c r="B115" s="312" t="s">
        <v>8180</v>
      </c>
      <c r="C115" s="313" t="s">
        <v>4015</v>
      </c>
      <c r="D115" s="313" t="s">
        <v>4016</v>
      </c>
      <c r="E115" s="313">
        <v>627</v>
      </c>
      <c r="F115" s="313" t="s">
        <v>4017</v>
      </c>
      <c r="G115" s="313" t="s">
        <v>4018</v>
      </c>
      <c r="H115" s="313" t="s">
        <v>4019</v>
      </c>
      <c r="I115" s="329" t="s">
        <v>2446</v>
      </c>
      <c r="J115" s="313" t="s">
        <v>6741</v>
      </c>
      <c r="K115" s="313" t="s">
        <v>4020</v>
      </c>
      <c r="L115" s="313" t="s">
        <v>8181</v>
      </c>
      <c r="M115" s="313" t="s">
        <v>2450</v>
      </c>
      <c r="N115" s="351" t="s">
        <v>2451</v>
      </c>
      <c r="O115" s="345">
        <v>1000</v>
      </c>
      <c r="P115" s="313">
        <v>0.01</v>
      </c>
      <c r="Q115" s="313">
        <v>10</v>
      </c>
      <c r="R115" s="313">
        <v>0.01</v>
      </c>
      <c r="S115" s="313">
        <v>0.01</v>
      </c>
      <c r="T115" s="313" t="s">
        <v>2452</v>
      </c>
      <c r="U115" s="365">
        <v>0.33333333333333298</v>
      </c>
      <c r="V115" s="365">
        <v>0.75</v>
      </c>
      <c r="W115" s="368">
        <v>0.6875</v>
      </c>
      <c r="X115" s="292" t="s">
        <v>2530</v>
      </c>
      <c r="Y115" s="367" t="s">
        <v>2454</v>
      </c>
      <c r="Z115" s="358" t="s">
        <v>2450</v>
      </c>
      <c r="AA115" s="342" t="s">
        <v>8182</v>
      </c>
      <c r="AB115" s="363" t="s">
        <v>2455</v>
      </c>
      <c r="AC115"/>
    </row>
    <row r="116" spans="1:29" s="170" customFormat="1" ht="12.75" customHeight="1" x14ac:dyDescent="0.25">
      <c r="A116" s="136"/>
      <c r="B116" s="312" t="s">
        <v>4022</v>
      </c>
      <c r="C116" s="313" t="s">
        <v>4023</v>
      </c>
      <c r="D116" s="313" t="s">
        <v>4024</v>
      </c>
      <c r="E116" s="313">
        <v>788</v>
      </c>
      <c r="F116" s="313" t="s">
        <v>4025</v>
      </c>
      <c r="G116" s="313" t="s">
        <v>4026</v>
      </c>
      <c r="H116" s="313" t="s">
        <v>4027</v>
      </c>
      <c r="I116" s="329" t="s">
        <v>2606</v>
      </c>
      <c r="J116" s="343" t="s">
        <v>2607</v>
      </c>
      <c r="K116" s="313" t="s">
        <v>4028</v>
      </c>
      <c r="L116" s="313" t="s">
        <v>8183</v>
      </c>
      <c r="M116" s="313" t="s">
        <v>2450</v>
      </c>
      <c r="N116" s="313" t="s">
        <v>7841</v>
      </c>
      <c r="O116" s="347">
        <v>100</v>
      </c>
      <c r="P116" s="372">
        <v>1E-4</v>
      </c>
      <c r="Q116" s="313">
        <v>0.01</v>
      </c>
      <c r="R116" s="372">
        <v>1E-4</v>
      </c>
      <c r="S116" s="372">
        <v>1E-4</v>
      </c>
      <c r="T116" s="372" t="s">
        <v>2452</v>
      </c>
      <c r="U116" s="365">
        <v>0.33333333333333298</v>
      </c>
      <c r="V116" s="365">
        <v>0.75</v>
      </c>
      <c r="W116" s="371">
        <v>0.6875</v>
      </c>
      <c r="X116" s="292" t="s">
        <v>2530</v>
      </c>
      <c r="Y116" s="367" t="s">
        <v>2454</v>
      </c>
      <c r="Z116" s="358" t="s">
        <v>2450</v>
      </c>
      <c r="AA116" s="342" t="s">
        <v>8184</v>
      </c>
      <c r="AB116" s="363" t="s">
        <v>2611</v>
      </c>
      <c r="AC116"/>
    </row>
    <row r="117" spans="1:29" s="170" customFormat="1" ht="12.75" customHeight="1" x14ac:dyDescent="0.25">
      <c r="A117" s="136"/>
      <c r="B117" s="378" t="s">
        <v>4049</v>
      </c>
      <c r="C117" s="313" t="s">
        <v>4050</v>
      </c>
      <c r="D117" s="313" t="s">
        <v>4051</v>
      </c>
      <c r="E117" s="313">
        <v>762</v>
      </c>
      <c r="F117" s="313" t="s">
        <v>4052</v>
      </c>
      <c r="G117" s="313" t="s">
        <v>4053</v>
      </c>
      <c r="H117" s="313" t="s">
        <v>4054</v>
      </c>
      <c r="I117" s="313" t="s">
        <v>2586</v>
      </c>
      <c r="J117" s="343" t="s">
        <v>2587</v>
      </c>
      <c r="K117" s="313" t="s">
        <v>4055</v>
      </c>
      <c r="L117" s="313" t="s">
        <v>8185</v>
      </c>
      <c r="M117" s="313" t="s">
        <v>2450</v>
      </c>
      <c r="N117" s="351" t="s">
        <v>2467</v>
      </c>
      <c r="O117" s="345">
        <v>1000</v>
      </c>
      <c r="P117" s="351">
        <v>1E-4</v>
      </c>
      <c r="Q117" s="313">
        <v>0.1</v>
      </c>
      <c r="R117" s="351">
        <v>1E-4</v>
      </c>
      <c r="S117" s="351">
        <v>1E-4</v>
      </c>
      <c r="T117" s="377" t="s">
        <v>2452</v>
      </c>
      <c r="U117" s="369">
        <v>0.33333333333333331</v>
      </c>
      <c r="V117" s="369">
        <v>0.75</v>
      </c>
      <c r="W117" s="366">
        <v>0.6875</v>
      </c>
      <c r="X117" s="292" t="s">
        <v>2530</v>
      </c>
      <c r="Y117" s="313" t="s">
        <v>2454</v>
      </c>
      <c r="Z117" s="358" t="s">
        <v>2450</v>
      </c>
      <c r="AA117" s="342" t="s">
        <v>8186</v>
      </c>
      <c r="AB117" s="363" t="s">
        <v>2591</v>
      </c>
      <c r="AC117"/>
    </row>
    <row r="118" spans="1:29" s="170" customFormat="1" ht="12.75" customHeight="1" x14ac:dyDescent="0.25">
      <c r="A118" s="136"/>
      <c r="B118" s="312" t="s">
        <v>4059</v>
      </c>
      <c r="C118" s="313" t="s">
        <v>4060</v>
      </c>
      <c r="D118" s="313" t="s">
        <v>4061</v>
      </c>
      <c r="E118" s="313">
        <v>627</v>
      </c>
      <c r="F118" s="313" t="s">
        <v>4062</v>
      </c>
      <c r="G118" s="313" t="s">
        <v>4063</v>
      </c>
      <c r="H118" s="313" t="s">
        <v>8187</v>
      </c>
      <c r="I118" s="329" t="s">
        <v>2446</v>
      </c>
      <c r="J118" s="313" t="s">
        <v>6741</v>
      </c>
      <c r="K118" s="313" t="s">
        <v>4065</v>
      </c>
      <c r="L118" s="313" t="s">
        <v>8188</v>
      </c>
      <c r="M118" s="313" t="s">
        <v>2450</v>
      </c>
      <c r="N118" s="351" t="s">
        <v>2451</v>
      </c>
      <c r="O118" s="345">
        <v>1000</v>
      </c>
      <c r="P118" s="313">
        <v>0.01</v>
      </c>
      <c r="Q118" s="313">
        <v>10</v>
      </c>
      <c r="R118" s="313">
        <v>0.01</v>
      </c>
      <c r="S118" s="313">
        <v>0.01</v>
      </c>
      <c r="T118" s="364" t="s">
        <v>2452</v>
      </c>
      <c r="U118" s="365">
        <v>0.33333333333333298</v>
      </c>
      <c r="V118" s="365">
        <v>0.75</v>
      </c>
      <c r="W118" s="366">
        <v>0.6875</v>
      </c>
      <c r="X118" s="292" t="s">
        <v>2530</v>
      </c>
      <c r="Y118" s="367" t="s">
        <v>2454</v>
      </c>
      <c r="Z118" s="358" t="s">
        <v>2450</v>
      </c>
      <c r="AA118" s="342" t="s">
        <v>8189</v>
      </c>
      <c r="AB118" s="363" t="s">
        <v>2455</v>
      </c>
      <c r="AC118"/>
    </row>
    <row r="119" spans="1:29" s="170" customFormat="1" ht="12.75" customHeight="1" x14ac:dyDescent="0.25">
      <c r="A119" s="136"/>
      <c r="B119" s="312" t="s">
        <v>4083</v>
      </c>
      <c r="C119" s="313" t="s">
        <v>4084</v>
      </c>
      <c r="D119" s="313" t="s">
        <v>4085</v>
      </c>
      <c r="E119" s="313">
        <v>788</v>
      </c>
      <c r="F119" s="313" t="s">
        <v>4086</v>
      </c>
      <c r="G119" s="313" t="s">
        <v>4087</v>
      </c>
      <c r="H119" s="313" t="s">
        <v>8190</v>
      </c>
      <c r="I119" s="329" t="s">
        <v>2523</v>
      </c>
      <c r="J119" s="344" t="s">
        <v>2524</v>
      </c>
      <c r="K119" s="313" t="s">
        <v>4089</v>
      </c>
      <c r="L119" s="313" t="s">
        <v>8191</v>
      </c>
      <c r="M119" s="313" t="s">
        <v>2450</v>
      </c>
      <c r="N119" s="313" t="s">
        <v>7841</v>
      </c>
      <c r="O119" s="347">
        <v>100</v>
      </c>
      <c r="P119" s="351">
        <v>1E-4</v>
      </c>
      <c r="Q119" s="313">
        <v>0.01</v>
      </c>
      <c r="R119" s="351">
        <v>1E-4</v>
      </c>
      <c r="S119" s="351">
        <v>1E-4</v>
      </c>
      <c r="T119" s="367" t="s">
        <v>2452</v>
      </c>
      <c r="U119" s="365">
        <v>0.33333333333333298</v>
      </c>
      <c r="V119" s="365">
        <v>0.75</v>
      </c>
      <c r="W119" s="366">
        <v>0.6875</v>
      </c>
      <c r="X119" s="292" t="s">
        <v>2530</v>
      </c>
      <c r="Y119" s="367" t="s">
        <v>2454</v>
      </c>
      <c r="Z119" s="358" t="s">
        <v>2450</v>
      </c>
      <c r="AA119" s="342" t="s">
        <v>8192</v>
      </c>
      <c r="AB119" s="363" t="s">
        <v>2531</v>
      </c>
      <c r="AC119"/>
    </row>
    <row r="120" spans="1:29" s="194" customFormat="1" ht="12.75" customHeight="1" x14ac:dyDescent="0.25">
      <c r="A120" s="136"/>
      <c r="B120" s="312" t="s">
        <v>4092</v>
      </c>
      <c r="C120" s="313" t="s">
        <v>4093</v>
      </c>
      <c r="D120" s="313" t="s">
        <v>4094</v>
      </c>
      <c r="E120" s="313">
        <v>788</v>
      </c>
      <c r="F120" s="313" t="s">
        <v>4095</v>
      </c>
      <c r="G120" s="313" t="s">
        <v>4096</v>
      </c>
      <c r="H120" s="313" t="s">
        <v>4097</v>
      </c>
      <c r="I120" s="329" t="s">
        <v>2523</v>
      </c>
      <c r="J120" s="344" t="s">
        <v>2524</v>
      </c>
      <c r="K120" s="313" t="s">
        <v>4098</v>
      </c>
      <c r="L120" s="313" t="s">
        <v>8193</v>
      </c>
      <c r="M120" s="313" t="s">
        <v>2450</v>
      </c>
      <c r="N120" s="313" t="s">
        <v>2467</v>
      </c>
      <c r="O120" s="347">
        <v>100</v>
      </c>
      <c r="P120" s="313">
        <v>1E-4</v>
      </c>
      <c r="Q120" s="313">
        <v>0.01</v>
      </c>
      <c r="R120" s="313">
        <v>1E-4</v>
      </c>
      <c r="S120" s="313">
        <v>1E-4</v>
      </c>
      <c r="T120" s="313" t="s">
        <v>2452</v>
      </c>
      <c r="U120" s="365">
        <v>0.33333333333333298</v>
      </c>
      <c r="V120" s="365">
        <v>0.75</v>
      </c>
      <c r="W120" s="368">
        <v>0.6875</v>
      </c>
      <c r="X120" s="292" t="s">
        <v>2530</v>
      </c>
      <c r="Y120" s="367" t="s">
        <v>2454</v>
      </c>
      <c r="Z120" s="358" t="s">
        <v>2450</v>
      </c>
      <c r="AA120" s="342" t="s">
        <v>8194</v>
      </c>
      <c r="AB120" s="363" t="s">
        <v>2531</v>
      </c>
      <c r="AC120"/>
    </row>
    <row r="121" spans="1:29" s="170" customFormat="1" ht="12.75" customHeight="1" x14ac:dyDescent="0.25">
      <c r="A121" s="136"/>
      <c r="B121" s="312" t="s">
        <v>4127</v>
      </c>
      <c r="C121" s="313" t="s">
        <v>4128</v>
      </c>
      <c r="D121" s="313" t="s">
        <v>4129</v>
      </c>
      <c r="E121" s="313">
        <v>627</v>
      </c>
      <c r="F121" s="313" t="s">
        <v>4130</v>
      </c>
      <c r="G121" s="313" t="s">
        <v>4131</v>
      </c>
      <c r="H121" s="313" t="s">
        <v>4132</v>
      </c>
      <c r="I121" s="329" t="s">
        <v>2446</v>
      </c>
      <c r="J121" s="313" t="s">
        <v>6741</v>
      </c>
      <c r="K121" s="313" t="s">
        <v>4133</v>
      </c>
      <c r="L121" s="313" t="s">
        <v>8195</v>
      </c>
      <c r="M121" s="313" t="s">
        <v>2450</v>
      </c>
      <c r="N121" s="351" t="s">
        <v>2451</v>
      </c>
      <c r="O121" s="345">
        <v>1000</v>
      </c>
      <c r="P121" s="313">
        <v>0.01</v>
      </c>
      <c r="Q121" s="313">
        <v>10</v>
      </c>
      <c r="R121" s="313">
        <v>0.01</v>
      </c>
      <c r="S121" s="313">
        <v>0.01</v>
      </c>
      <c r="T121" s="313" t="s">
        <v>2452</v>
      </c>
      <c r="U121" s="365">
        <v>0.33333333333333298</v>
      </c>
      <c r="V121" s="365">
        <v>0.75</v>
      </c>
      <c r="W121" s="368">
        <v>0.6875</v>
      </c>
      <c r="X121" s="292" t="s">
        <v>2530</v>
      </c>
      <c r="Y121" s="367" t="s">
        <v>2454</v>
      </c>
      <c r="Z121" s="358" t="s">
        <v>2450</v>
      </c>
      <c r="AA121" s="342" t="s">
        <v>8196</v>
      </c>
      <c r="AB121" s="363" t="s">
        <v>2455</v>
      </c>
      <c r="AC121"/>
    </row>
    <row r="122" spans="1:29" s="170" customFormat="1" ht="12.75" customHeight="1" x14ac:dyDescent="0.25">
      <c r="A122" s="136"/>
      <c r="B122" s="312" t="s">
        <v>8197</v>
      </c>
      <c r="C122" s="313" t="s">
        <v>4170</v>
      </c>
      <c r="D122" s="313" t="s">
        <v>4171</v>
      </c>
      <c r="E122" s="313">
        <v>966</v>
      </c>
      <c r="F122" s="313" t="s">
        <v>4172</v>
      </c>
      <c r="G122" s="313" t="s">
        <v>4173</v>
      </c>
      <c r="H122" s="313" t="s">
        <v>8198</v>
      </c>
      <c r="I122" s="329" t="s">
        <v>2511</v>
      </c>
      <c r="J122" s="343" t="s">
        <v>2512</v>
      </c>
      <c r="K122" s="313" t="s">
        <v>4175</v>
      </c>
      <c r="L122" s="313" t="s">
        <v>8199</v>
      </c>
      <c r="M122" s="313" t="s">
        <v>2450</v>
      </c>
      <c r="N122" s="313" t="s">
        <v>7841</v>
      </c>
      <c r="O122" s="345">
        <v>1000</v>
      </c>
      <c r="P122" s="351">
        <v>1E-4</v>
      </c>
      <c r="Q122" s="313">
        <v>0.1</v>
      </c>
      <c r="R122" s="351">
        <v>1E-4</v>
      </c>
      <c r="S122" s="351">
        <v>1E-4</v>
      </c>
      <c r="T122" s="364" t="s">
        <v>2452</v>
      </c>
      <c r="U122" s="365">
        <v>0.33333333333333298</v>
      </c>
      <c r="V122" s="365">
        <v>0.75</v>
      </c>
      <c r="W122" s="382">
        <v>0.6875</v>
      </c>
      <c r="X122" s="292" t="s">
        <v>2530</v>
      </c>
      <c r="Y122" s="367" t="s">
        <v>2454</v>
      </c>
      <c r="Z122" s="358" t="s">
        <v>2450</v>
      </c>
      <c r="AA122" s="342" t="s">
        <v>8200</v>
      </c>
      <c r="AB122" s="363" t="s">
        <v>2516</v>
      </c>
      <c r="AC122"/>
    </row>
    <row r="123" spans="1:29" s="170" customFormat="1" ht="12.75" customHeight="1" x14ac:dyDescent="0.25">
      <c r="A123" s="136"/>
      <c r="B123" s="312" t="s">
        <v>4178</v>
      </c>
      <c r="C123" s="313" t="s">
        <v>4179</v>
      </c>
      <c r="D123" s="313" t="s">
        <v>4180</v>
      </c>
      <c r="E123" s="313">
        <v>372</v>
      </c>
      <c r="F123" s="313" t="s">
        <v>4181</v>
      </c>
      <c r="G123" s="313" t="s">
        <v>4182</v>
      </c>
      <c r="H123" s="313" t="s">
        <v>8201</v>
      </c>
      <c r="I123" s="313" t="s">
        <v>2642</v>
      </c>
      <c r="J123" s="313" t="s">
        <v>7964</v>
      </c>
      <c r="K123" s="313" t="s">
        <v>4184</v>
      </c>
      <c r="L123" s="313" t="s">
        <v>8202</v>
      </c>
      <c r="M123" s="313" t="s">
        <v>2450</v>
      </c>
      <c r="N123" s="329" t="s">
        <v>2646</v>
      </c>
      <c r="O123" s="345">
        <v>1000</v>
      </c>
      <c r="P123" s="313">
        <v>1E-3</v>
      </c>
      <c r="Q123" s="313">
        <v>1</v>
      </c>
      <c r="R123" s="372">
        <v>1E-3</v>
      </c>
      <c r="S123" s="372">
        <v>1E-3</v>
      </c>
      <c r="T123" s="377" t="s">
        <v>2468</v>
      </c>
      <c r="U123" s="365">
        <v>0.33333333333333298</v>
      </c>
      <c r="V123" s="365">
        <v>0.75</v>
      </c>
      <c r="W123" s="382">
        <v>0.60416666666666696</v>
      </c>
      <c r="X123" s="292" t="s">
        <v>2530</v>
      </c>
      <c r="Y123" s="367" t="s">
        <v>2454</v>
      </c>
      <c r="Z123" s="358" t="s">
        <v>2450</v>
      </c>
      <c r="AA123" s="342" t="s">
        <v>8203</v>
      </c>
      <c r="AB123" s="363" t="s">
        <v>2647</v>
      </c>
      <c r="AC123"/>
    </row>
    <row r="124" spans="1:29" s="170" customFormat="1" ht="12.75" customHeight="1" x14ac:dyDescent="0.25">
      <c r="A124" s="136"/>
      <c r="B124" s="312" t="s">
        <v>4186</v>
      </c>
      <c r="C124" s="313" t="s">
        <v>4187</v>
      </c>
      <c r="D124" s="313" t="s">
        <v>4188</v>
      </c>
      <c r="E124" s="313">
        <v>966</v>
      </c>
      <c r="F124" s="313" t="s">
        <v>4189</v>
      </c>
      <c r="G124" s="313" t="s">
        <v>4190</v>
      </c>
      <c r="H124" s="313" t="s">
        <v>4191</v>
      </c>
      <c r="I124" s="329" t="s">
        <v>2511</v>
      </c>
      <c r="J124" s="343" t="s">
        <v>2512</v>
      </c>
      <c r="K124" s="313" t="s">
        <v>4192</v>
      </c>
      <c r="L124" s="313" t="s">
        <v>8204</v>
      </c>
      <c r="M124" s="313" t="s">
        <v>2450</v>
      </c>
      <c r="N124" s="313" t="s">
        <v>2467</v>
      </c>
      <c r="O124" s="345">
        <v>1000</v>
      </c>
      <c r="P124" s="313">
        <v>1E-4</v>
      </c>
      <c r="Q124" s="313">
        <v>0.1</v>
      </c>
      <c r="R124" s="313">
        <v>1E-4</v>
      </c>
      <c r="S124" s="313">
        <v>1E-4</v>
      </c>
      <c r="T124" s="313" t="s">
        <v>2452</v>
      </c>
      <c r="U124" s="365">
        <v>0.33333333333333298</v>
      </c>
      <c r="V124" s="365">
        <v>0.75</v>
      </c>
      <c r="W124" s="368">
        <v>0.6875</v>
      </c>
      <c r="X124" s="292" t="s">
        <v>2530</v>
      </c>
      <c r="Y124" s="367" t="s">
        <v>2454</v>
      </c>
      <c r="Z124" s="358" t="s">
        <v>2450</v>
      </c>
      <c r="AA124" s="342" t="s">
        <v>8205</v>
      </c>
      <c r="AB124" s="363" t="s">
        <v>2516</v>
      </c>
      <c r="AC124"/>
    </row>
    <row r="125" spans="1:29" s="170" customFormat="1" ht="12.75" customHeight="1" x14ac:dyDescent="0.25">
      <c r="A125" s="136"/>
      <c r="B125" s="307" t="s">
        <v>4195</v>
      </c>
      <c r="C125" s="300" t="s">
        <v>4196</v>
      </c>
      <c r="D125" s="300" t="s">
        <v>4197</v>
      </c>
      <c r="E125" s="300">
        <v>2500</v>
      </c>
      <c r="F125" s="300" t="s">
        <v>4198</v>
      </c>
      <c r="G125" s="300" t="s">
        <v>4199</v>
      </c>
      <c r="H125" s="300" t="s">
        <v>8206</v>
      </c>
      <c r="I125" s="329" t="s">
        <v>2462</v>
      </c>
      <c r="J125" s="344" t="s">
        <v>2463</v>
      </c>
      <c r="K125" s="300" t="s">
        <v>4201</v>
      </c>
      <c r="L125" s="300" t="s">
        <v>8207</v>
      </c>
      <c r="M125" s="313" t="s">
        <v>2450</v>
      </c>
      <c r="N125" s="300" t="s">
        <v>7841</v>
      </c>
      <c r="O125" s="345">
        <v>1000</v>
      </c>
      <c r="P125" s="300">
        <v>1E-4</v>
      </c>
      <c r="Q125" s="300">
        <v>0.1</v>
      </c>
      <c r="R125" s="300">
        <v>1E-4</v>
      </c>
      <c r="S125" s="300">
        <v>1E-4</v>
      </c>
      <c r="T125" s="377" t="s">
        <v>2468</v>
      </c>
      <c r="U125" s="369">
        <v>0.33333333333333331</v>
      </c>
      <c r="V125" s="369">
        <v>0.75</v>
      </c>
      <c r="W125" s="371">
        <v>0.75</v>
      </c>
      <c r="X125" s="299" t="s">
        <v>2970</v>
      </c>
      <c r="Y125" s="313" t="s">
        <v>2454</v>
      </c>
      <c r="Z125" s="358" t="s">
        <v>2450</v>
      </c>
      <c r="AA125" s="342" t="s">
        <v>8208</v>
      </c>
      <c r="AB125" s="380" t="s">
        <v>2471</v>
      </c>
      <c r="AC125"/>
    </row>
    <row r="126" spans="1:29" s="170" customFormat="1" ht="12.75" customHeight="1" x14ac:dyDescent="0.25">
      <c r="A126" s="136"/>
      <c r="B126" s="378" t="s">
        <v>4205</v>
      </c>
      <c r="C126" s="313" t="s">
        <v>4206</v>
      </c>
      <c r="D126" s="313" t="s">
        <v>4207</v>
      </c>
      <c r="E126" s="313">
        <v>788</v>
      </c>
      <c r="F126" s="313" t="s">
        <v>4208</v>
      </c>
      <c r="G126" s="313" t="s">
        <v>4209</v>
      </c>
      <c r="H126" s="313" t="s">
        <v>4210</v>
      </c>
      <c r="I126" s="313" t="s">
        <v>2523</v>
      </c>
      <c r="J126" s="344" t="s">
        <v>2524</v>
      </c>
      <c r="K126" s="313" t="s">
        <v>4211</v>
      </c>
      <c r="L126" s="313" t="s">
        <v>8209</v>
      </c>
      <c r="M126" s="313" t="s">
        <v>2450</v>
      </c>
      <c r="N126" s="351" t="s">
        <v>2467</v>
      </c>
      <c r="O126" s="345">
        <v>1000</v>
      </c>
      <c r="P126" s="351">
        <v>1E-4</v>
      </c>
      <c r="Q126" s="313">
        <v>0.1</v>
      </c>
      <c r="R126" s="351">
        <v>1E-4</v>
      </c>
      <c r="S126" s="351">
        <v>1E-4</v>
      </c>
      <c r="T126" s="377" t="s">
        <v>2452</v>
      </c>
      <c r="U126" s="369">
        <v>0.33333333333333331</v>
      </c>
      <c r="V126" s="369">
        <v>0.75</v>
      </c>
      <c r="W126" s="366">
        <v>0.6875</v>
      </c>
      <c r="X126" s="292" t="s">
        <v>2530</v>
      </c>
      <c r="Y126" s="313" t="s">
        <v>2454</v>
      </c>
      <c r="Z126" s="358" t="s">
        <v>2450</v>
      </c>
      <c r="AA126" s="342" t="s">
        <v>8210</v>
      </c>
      <c r="AB126" s="363" t="s">
        <v>2531</v>
      </c>
      <c r="AC126"/>
    </row>
    <row r="127" spans="1:29" s="170" customFormat="1" ht="12.75" customHeight="1" x14ac:dyDescent="0.25">
      <c r="A127" s="136"/>
      <c r="B127" s="307" t="s">
        <v>8211</v>
      </c>
      <c r="C127" s="300" t="s">
        <v>4216</v>
      </c>
      <c r="D127" s="300" t="s">
        <v>4217</v>
      </c>
      <c r="E127" s="300">
        <v>2500</v>
      </c>
      <c r="F127" s="300" t="s">
        <v>4218</v>
      </c>
      <c r="G127" s="300" t="s">
        <v>4219</v>
      </c>
      <c r="H127" s="300" t="s">
        <v>8212</v>
      </c>
      <c r="I127" s="329" t="s">
        <v>2462</v>
      </c>
      <c r="J127" s="344" t="s">
        <v>2463</v>
      </c>
      <c r="K127" s="300" t="s">
        <v>4221</v>
      </c>
      <c r="L127" s="300" t="s">
        <v>8213</v>
      </c>
      <c r="M127" s="313" t="s">
        <v>2450</v>
      </c>
      <c r="N127" s="300" t="s">
        <v>7841</v>
      </c>
      <c r="O127" s="345">
        <v>1000</v>
      </c>
      <c r="P127" s="300">
        <v>1E-4</v>
      </c>
      <c r="Q127" s="300">
        <v>0.1</v>
      </c>
      <c r="R127" s="300">
        <v>1E-4</v>
      </c>
      <c r="S127" s="300">
        <v>1E-4</v>
      </c>
      <c r="T127" s="377" t="s">
        <v>2468</v>
      </c>
      <c r="U127" s="369">
        <v>0.33333333333333331</v>
      </c>
      <c r="V127" s="369">
        <v>0.75</v>
      </c>
      <c r="W127" s="371">
        <v>0.75</v>
      </c>
      <c r="X127" s="299" t="s">
        <v>2970</v>
      </c>
      <c r="Y127" s="313" t="s">
        <v>2454</v>
      </c>
      <c r="Z127" s="358" t="s">
        <v>2450</v>
      </c>
      <c r="AA127" s="342" t="s">
        <v>8214</v>
      </c>
      <c r="AB127" s="380" t="s">
        <v>2471</v>
      </c>
      <c r="AC127"/>
    </row>
    <row r="128" spans="1:29" s="170" customFormat="1" ht="12.75" customHeight="1" x14ac:dyDescent="0.25">
      <c r="A128" s="136"/>
      <c r="B128" s="312" t="s">
        <v>4224</v>
      </c>
      <c r="C128" s="313" t="s">
        <v>4225</v>
      </c>
      <c r="D128" s="313" t="s">
        <v>4226</v>
      </c>
      <c r="E128" s="313">
        <v>627</v>
      </c>
      <c r="F128" s="313" t="s">
        <v>4227</v>
      </c>
      <c r="G128" s="313" t="s">
        <v>4228</v>
      </c>
      <c r="H128" s="313" t="s">
        <v>4229</v>
      </c>
      <c r="I128" s="329" t="s">
        <v>2446</v>
      </c>
      <c r="J128" s="313" t="s">
        <v>6741</v>
      </c>
      <c r="K128" s="313" t="s">
        <v>4230</v>
      </c>
      <c r="L128" s="313" t="s">
        <v>8215</v>
      </c>
      <c r="M128" s="313" t="s">
        <v>2450</v>
      </c>
      <c r="N128" s="351" t="s">
        <v>2451</v>
      </c>
      <c r="O128" s="345">
        <v>1000</v>
      </c>
      <c r="P128" s="313">
        <v>0.01</v>
      </c>
      <c r="Q128" s="313">
        <v>10</v>
      </c>
      <c r="R128" s="313">
        <v>0.01</v>
      </c>
      <c r="S128" s="313">
        <v>0.01</v>
      </c>
      <c r="T128" s="313" t="s">
        <v>2452</v>
      </c>
      <c r="U128" s="365">
        <v>0.33333333333333298</v>
      </c>
      <c r="V128" s="365">
        <v>0.75</v>
      </c>
      <c r="W128" s="368">
        <v>0.6875</v>
      </c>
      <c r="X128" s="292" t="s">
        <v>2530</v>
      </c>
      <c r="Y128" s="367" t="s">
        <v>2454</v>
      </c>
      <c r="Z128" s="358" t="s">
        <v>2450</v>
      </c>
      <c r="AA128" s="342" t="s">
        <v>8216</v>
      </c>
      <c r="AB128" s="363" t="s">
        <v>2455</v>
      </c>
      <c r="AC128"/>
    </row>
    <row r="129" spans="1:29" s="170" customFormat="1" ht="12.75" customHeight="1" x14ac:dyDescent="0.25">
      <c r="A129" s="136"/>
      <c r="B129" s="307" t="s">
        <v>8217</v>
      </c>
      <c r="C129" s="300" t="s">
        <v>8218</v>
      </c>
      <c r="D129" s="300" t="s">
        <v>8219</v>
      </c>
      <c r="E129" s="300">
        <v>627</v>
      </c>
      <c r="F129" s="300" t="s">
        <v>8220</v>
      </c>
      <c r="G129" s="300" t="s">
        <v>8221</v>
      </c>
      <c r="H129" s="300" t="s">
        <v>8222</v>
      </c>
      <c r="I129" s="329" t="s">
        <v>2446</v>
      </c>
      <c r="J129" s="300" t="s">
        <v>2447</v>
      </c>
      <c r="K129" s="300" t="s">
        <v>8223</v>
      </c>
      <c r="L129" s="300" t="s">
        <v>8223</v>
      </c>
      <c r="M129" s="313" t="s">
        <v>2450</v>
      </c>
      <c r="N129" s="351" t="s">
        <v>2451</v>
      </c>
      <c r="O129" s="347">
        <v>100</v>
      </c>
      <c r="P129" s="300">
        <v>0.01</v>
      </c>
      <c r="Q129" s="360">
        <v>1</v>
      </c>
      <c r="R129" s="300">
        <v>0.01</v>
      </c>
      <c r="S129" s="300">
        <v>0.01</v>
      </c>
      <c r="T129" s="300" t="s">
        <v>2452</v>
      </c>
      <c r="U129" s="305">
        <v>0.33333333333333298</v>
      </c>
      <c r="V129" s="305">
        <v>0.75</v>
      </c>
      <c r="W129" s="361">
        <v>0.6875</v>
      </c>
      <c r="X129" s="292" t="s">
        <v>2530</v>
      </c>
      <c r="Y129" s="362" t="s">
        <v>2454</v>
      </c>
      <c r="Z129" s="358" t="s">
        <v>2450</v>
      </c>
      <c r="AA129" s="342" t="s">
        <v>8224</v>
      </c>
      <c r="AB129" s="363" t="s">
        <v>2455</v>
      </c>
      <c r="AC129"/>
    </row>
    <row r="130" spans="1:29" s="170" customFormat="1" ht="12.75" customHeight="1" x14ac:dyDescent="0.25">
      <c r="A130" s="136"/>
      <c r="B130" s="275" t="s">
        <v>4268</v>
      </c>
      <c r="C130" s="313" t="s">
        <v>4269</v>
      </c>
      <c r="D130" s="289" t="s">
        <v>4270</v>
      </c>
      <c r="E130" s="289">
        <v>788</v>
      </c>
      <c r="F130" s="289" t="s">
        <v>4271</v>
      </c>
      <c r="G130" s="289" t="s">
        <v>4272</v>
      </c>
      <c r="H130" s="313" t="s">
        <v>8225</v>
      </c>
      <c r="I130" s="329" t="s">
        <v>2523</v>
      </c>
      <c r="J130" s="344" t="s">
        <v>2524</v>
      </c>
      <c r="K130" s="313" t="s">
        <v>4274</v>
      </c>
      <c r="L130" s="313" t="s">
        <v>8226</v>
      </c>
      <c r="M130" s="313" t="s">
        <v>2450</v>
      </c>
      <c r="N130" s="313" t="s">
        <v>7841</v>
      </c>
      <c r="O130" s="347">
        <v>100</v>
      </c>
      <c r="P130" s="351">
        <v>1E-4</v>
      </c>
      <c r="Q130" s="313">
        <v>0.01</v>
      </c>
      <c r="R130" s="351">
        <v>1E-4</v>
      </c>
      <c r="S130" s="351">
        <v>1E-4</v>
      </c>
      <c r="T130" s="367" t="s">
        <v>2452</v>
      </c>
      <c r="U130" s="365">
        <v>0.33333333333333298</v>
      </c>
      <c r="V130" s="365">
        <v>0.75</v>
      </c>
      <c r="W130" s="366">
        <v>0.6875</v>
      </c>
      <c r="X130" s="292" t="s">
        <v>2530</v>
      </c>
      <c r="Y130" s="367" t="s">
        <v>2454</v>
      </c>
      <c r="Z130" s="358" t="s">
        <v>2450</v>
      </c>
      <c r="AA130" s="342" t="s">
        <v>8227</v>
      </c>
      <c r="AB130" s="363" t="s">
        <v>2531</v>
      </c>
      <c r="AC130"/>
    </row>
    <row r="131" spans="1:29" s="170" customFormat="1" ht="12.75" customHeight="1" x14ac:dyDescent="0.25">
      <c r="A131" s="136"/>
      <c r="B131" s="312" t="s">
        <v>4278</v>
      </c>
      <c r="C131" s="313" t="s">
        <v>4279</v>
      </c>
      <c r="D131" s="313" t="s">
        <v>4280</v>
      </c>
      <c r="E131" s="313">
        <v>788</v>
      </c>
      <c r="F131" s="313" t="s">
        <v>4281</v>
      </c>
      <c r="G131" s="313" t="s">
        <v>4282</v>
      </c>
      <c r="H131" s="313" t="s">
        <v>4283</v>
      </c>
      <c r="I131" s="360" t="s">
        <v>2523</v>
      </c>
      <c r="J131" s="344" t="s">
        <v>2524</v>
      </c>
      <c r="K131" s="360" t="s">
        <v>4284</v>
      </c>
      <c r="L131" s="313" t="s">
        <v>8228</v>
      </c>
      <c r="M131" s="313" t="s">
        <v>2450</v>
      </c>
      <c r="N131" s="313" t="s">
        <v>2467</v>
      </c>
      <c r="O131" s="373">
        <v>100</v>
      </c>
      <c r="P131" s="351">
        <v>1E-4</v>
      </c>
      <c r="Q131" s="374">
        <v>0.01</v>
      </c>
      <c r="R131" s="313">
        <v>1E-4</v>
      </c>
      <c r="S131" s="313">
        <v>1E-4</v>
      </c>
      <c r="T131" s="313" t="s">
        <v>2452</v>
      </c>
      <c r="U131" s="375">
        <v>0.33333333333333331</v>
      </c>
      <c r="V131" s="375">
        <v>0.75</v>
      </c>
      <c r="W131" s="366">
        <v>0.6875</v>
      </c>
      <c r="X131" s="292" t="s">
        <v>2530</v>
      </c>
      <c r="Y131" s="313" t="s">
        <v>2454</v>
      </c>
      <c r="Z131" s="358" t="s">
        <v>2450</v>
      </c>
      <c r="AA131" s="342" t="s">
        <v>8229</v>
      </c>
      <c r="AB131" s="363" t="s">
        <v>2531</v>
      </c>
      <c r="AC131"/>
    </row>
    <row r="132" spans="1:29" s="170" customFormat="1" ht="12.75" customHeight="1" x14ac:dyDescent="0.25">
      <c r="A132" s="136"/>
      <c r="B132" s="312" t="s">
        <v>536</v>
      </c>
      <c r="C132" s="313" t="s">
        <v>4296</v>
      </c>
      <c r="D132" s="313" t="s">
        <v>4297</v>
      </c>
      <c r="E132" s="313">
        <v>788</v>
      </c>
      <c r="F132" s="313" t="s">
        <v>4298</v>
      </c>
      <c r="G132" s="313" t="s">
        <v>4299</v>
      </c>
      <c r="H132" s="313" t="s">
        <v>4300</v>
      </c>
      <c r="I132" s="329" t="s">
        <v>2523</v>
      </c>
      <c r="J132" s="344" t="s">
        <v>2524</v>
      </c>
      <c r="K132" s="313" t="s">
        <v>4301</v>
      </c>
      <c r="L132" s="313" t="s">
        <v>8230</v>
      </c>
      <c r="M132" s="313" t="s">
        <v>2450</v>
      </c>
      <c r="N132" s="313" t="s">
        <v>2467</v>
      </c>
      <c r="O132" s="347">
        <v>100</v>
      </c>
      <c r="P132" s="313">
        <v>1E-4</v>
      </c>
      <c r="Q132" s="313">
        <v>0.01</v>
      </c>
      <c r="R132" s="313">
        <v>1E-4</v>
      </c>
      <c r="S132" s="313">
        <v>1E-4</v>
      </c>
      <c r="T132" s="313" t="s">
        <v>2452</v>
      </c>
      <c r="U132" s="365">
        <v>0.33333333333333298</v>
      </c>
      <c r="V132" s="365">
        <v>0.75</v>
      </c>
      <c r="W132" s="368">
        <v>0.6875</v>
      </c>
      <c r="X132" s="292" t="s">
        <v>2530</v>
      </c>
      <c r="Y132" s="367" t="s">
        <v>2454</v>
      </c>
      <c r="Z132" s="358" t="s">
        <v>2450</v>
      </c>
      <c r="AA132" s="342" t="s">
        <v>8231</v>
      </c>
      <c r="AB132" s="363" t="s">
        <v>2531</v>
      </c>
      <c r="AC132"/>
    </row>
    <row r="133" spans="1:29" s="170" customFormat="1" ht="12.75" customHeight="1" x14ac:dyDescent="0.25">
      <c r="A133" s="136"/>
      <c r="B133" s="312" t="s">
        <v>4312</v>
      </c>
      <c r="C133" s="313" t="s">
        <v>4313</v>
      </c>
      <c r="D133" s="313" t="s">
        <v>4314</v>
      </c>
      <c r="E133" s="313">
        <v>762</v>
      </c>
      <c r="F133" s="313" t="s">
        <v>4315</v>
      </c>
      <c r="G133" s="313" t="s">
        <v>8232</v>
      </c>
      <c r="H133" s="313" t="s">
        <v>4317</v>
      </c>
      <c r="I133" s="329" t="s">
        <v>2586</v>
      </c>
      <c r="J133" s="343" t="s">
        <v>2587</v>
      </c>
      <c r="K133" s="313" t="s">
        <v>4318</v>
      </c>
      <c r="L133" s="313" t="s">
        <v>8233</v>
      </c>
      <c r="M133" s="313" t="s">
        <v>2450</v>
      </c>
      <c r="N133" s="313" t="s">
        <v>2467</v>
      </c>
      <c r="O133" s="347">
        <v>100</v>
      </c>
      <c r="P133" s="313">
        <v>1E-4</v>
      </c>
      <c r="Q133" s="313">
        <v>0.01</v>
      </c>
      <c r="R133" s="313">
        <v>1E-4</v>
      </c>
      <c r="S133" s="313">
        <v>1E-4</v>
      </c>
      <c r="T133" s="313" t="s">
        <v>2452</v>
      </c>
      <c r="U133" s="365">
        <v>0.33333333333333298</v>
      </c>
      <c r="V133" s="365">
        <v>0.75</v>
      </c>
      <c r="W133" s="368">
        <v>0.6875</v>
      </c>
      <c r="X133" s="292" t="s">
        <v>2530</v>
      </c>
      <c r="Y133" s="367" t="s">
        <v>2454</v>
      </c>
      <c r="Z133" s="358" t="s">
        <v>2450</v>
      </c>
      <c r="AA133" s="342" t="s">
        <v>8234</v>
      </c>
      <c r="AB133" s="363" t="s">
        <v>2591</v>
      </c>
      <c r="AC133"/>
    </row>
    <row r="134" spans="1:29" s="170" customFormat="1" ht="12.75" customHeight="1" x14ac:dyDescent="0.25">
      <c r="A134" s="136"/>
      <c r="B134" s="312" t="s">
        <v>4330</v>
      </c>
      <c r="C134" s="313" t="s">
        <v>4331</v>
      </c>
      <c r="D134" s="313" t="s">
        <v>4332</v>
      </c>
      <c r="E134" s="313">
        <v>627</v>
      </c>
      <c r="F134" s="313" t="s">
        <v>4333</v>
      </c>
      <c r="G134" s="313" t="s">
        <v>4334</v>
      </c>
      <c r="H134" s="313" t="s">
        <v>8235</v>
      </c>
      <c r="I134" s="329" t="s">
        <v>2446</v>
      </c>
      <c r="J134" s="313" t="s">
        <v>6741</v>
      </c>
      <c r="K134" s="313" t="s">
        <v>4336</v>
      </c>
      <c r="L134" s="313" t="s">
        <v>8236</v>
      </c>
      <c r="M134" s="313" t="s">
        <v>2450</v>
      </c>
      <c r="N134" s="351" t="s">
        <v>2451</v>
      </c>
      <c r="O134" s="345">
        <v>1000</v>
      </c>
      <c r="P134" s="313">
        <v>0.01</v>
      </c>
      <c r="Q134" s="313">
        <v>10</v>
      </c>
      <c r="R134" s="313">
        <v>0.01</v>
      </c>
      <c r="S134" s="313">
        <v>0.01</v>
      </c>
      <c r="T134" s="364" t="s">
        <v>2452</v>
      </c>
      <c r="U134" s="365">
        <v>0.33333333333333298</v>
      </c>
      <c r="V134" s="365">
        <v>0.75</v>
      </c>
      <c r="W134" s="366">
        <v>0.6875</v>
      </c>
      <c r="X134" s="292" t="s">
        <v>2530</v>
      </c>
      <c r="Y134" s="367" t="s">
        <v>2454</v>
      </c>
      <c r="Z134" s="358" t="s">
        <v>2450</v>
      </c>
      <c r="AA134" s="342" t="s">
        <v>8237</v>
      </c>
      <c r="AB134" s="363" t="s">
        <v>2455</v>
      </c>
      <c r="AC134"/>
    </row>
    <row r="135" spans="1:29" s="170" customFormat="1" ht="12.75" customHeight="1" x14ac:dyDescent="0.25">
      <c r="A135" s="136"/>
      <c r="B135" s="312" t="s">
        <v>4354</v>
      </c>
      <c r="C135" s="313" t="s">
        <v>4355</v>
      </c>
      <c r="D135" s="313" t="s">
        <v>4356</v>
      </c>
      <c r="E135" s="313">
        <v>627</v>
      </c>
      <c r="F135" s="313" t="s">
        <v>4357</v>
      </c>
      <c r="G135" s="289" t="s">
        <v>4358</v>
      </c>
      <c r="H135" s="289" t="s">
        <v>4359</v>
      </c>
      <c r="I135" s="329" t="s">
        <v>2446</v>
      </c>
      <c r="J135" s="313" t="s">
        <v>6741</v>
      </c>
      <c r="K135" s="313" t="s">
        <v>4360</v>
      </c>
      <c r="L135" s="313" t="s">
        <v>8238</v>
      </c>
      <c r="M135" s="313" t="s">
        <v>2450</v>
      </c>
      <c r="N135" s="351" t="s">
        <v>2451</v>
      </c>
      <c r="O135" s="347">
        <v>100</v>
      </c>
      <c r="P135" s="313">
        <v>0.01</v>
      </c>
      <c r="Q135" s="313">
        <v>1</v>
      </c>
      <c r="R135" s="313">
        <v>0.01</v>
      </c>
      <c r="S135" s="313">
        <v>0.01</v>
      </c>
      <c r="T135" s="364" t="s">
        <v>2452</v>
      </c>
      <c r="U135" s="365">
        <v>0.33333333333333298</v>
      </c>
      <c r="V135" s="365">
        <v>0.75</v>
      </c>
      <c r="W135" s="366">
        <v>0.6875</v>
      </c>
      <c r="X135" s="292" t="s">
        <v>2530</v>
      </c>
      <c r="Y135" s="367" t="s">
        <v>2454</v>
      </c>
      <c r="Z135" s="358" t="s">
        <v>2450</v>
      </c>
      <c r="AA135" s="342" t="s">
        <v>8239</v>
      </c>
      <c r="AB135" s="363" t="s">
        <v>2455</v>
      </c>
      <c r="AC135"/>
    </row>
    <row r="136" spans="1:29" s="170" customFormat="1" ht="12.75" customHeight="1" x14ac:dyDescent="0.25">
      <c r="A136" s="136"/>
      <c r="B136" s="307" t="s">
        <v>4362</v>
      </c>
      <c r="C136" s="300" t="s">
        <v>4363</v>
      </c>
      <c r="D136" s="300" t="s">
        <v>4364</v>
      </c>
      <c r="E136" s="300">
        <v>2500</v>
      </c>
      <c r="F136" s="300" t="s">
        <v>4365</v>
      </c>
      <c r="G136" s="300" t="s">
        <v>4366</v>
      </c>
      <c r="H136" s="300" t="s">
        <v>4367</v>
      </c>
      <c r="I136" s="329" t="s">
        <v>2462</v>
      </c>
      <c r="J136" s="344" t="s">
        <v>8240</v>
      </c>
      <c r="K136" s="300" t="s">
        <v>4368</v>
      </c>
      <c r="L136" s="300" t="s">
        <v>8241</v>
      </c>
      <c r="M136" s="313" t="s">
        <v>2450</v>
      </c>
      <c r="N136" s="300" t="s">
        <v>7841</v>
      </c>
      <c r="O136" s="345">
        <v>1000</v>
      </c>
      <c r="P136" s="300">
        <v>1E-4</v>
      </c>
      <c r="Q136" s="300">
        <v>0.1</v>
      </c>
      <c r="R136" s="300">
        <v>1E-4</v>
      </c>
      <c r="S136" s="300">
        <v>1E-4</v>
      </c>
      <c r="T136" s="377" t="s">
        <v>2468</v>
      </c>
      <c r="U136" s="369">
        <v>0.33333333333333331</v>
      </c>
      <c r="V136" s="369">
        <v>0.75</v>
      </c>
      <c r="W136" s="371">
        <v>0.75</v>
      </c>
      <c r="X136" s="299" t="s">
        <v>2970</v>
      </c>
      <c r="Y136" s="313" t="s">
        <v>2454</v>
      </c>
      <c r="Z136" s="358" t="s">
        <v>2450</v>
      </c>
      <c r="AA136" s="342" t="s">
        <v>8242</v>
      </c>
      <c r="AB136" s="380" t="s">
        <v>2471</v>
      </c>
      <c r="AC136"/>
    </row>
    <row r="137" spans="1:29" s="170" customFormat="1" ht="12.75" customHeight="1" x14ac:dyDescent="0.25">
      <c r="A137" s="136"/>
      <c r="B137" s="307" t="s">
        <v>4371</v>
      </c>
      <c r="C137" s="300" t="s">
        <v>4372</v>
      </c>
      <c r="D137" s="300" t="s">
        <v>4373</v>
      </c>
      <c r="E137" s="300">
        <v>966</v>
      </c>
      <c r="F137" s="300" t="s">
        <v>4374</v>
      </c>
      <c r="G137" s="300" t="s">
        <v>4375</v>
      </c>
      <c r="H137" s="300" t="s">
        <v>8243</v>
      </c>
      <c r="I137" s="329" t="s">
        <v>2511</v>
      </c>
      <c r="J137" s="343" t="s">
        <v>2512</v>
      </c>
      <c r="K137" s="300" t="s">
        <v>4377</v>
      </c>
      <c r="L137" s="300" t="s">
        <v>8244</v>
      </c>
      <c r="M137" s="313" t="s">
        <v>2450</v>
      </c>
      <c r="N137" s="300" t="s">
        <v>7841</v>
      </c>
      <c r="O137" s="345">
        <v>1000</v>
      </c>
      <c r="P137" s="351">
        <v>1E-4</v>
      </c>
      <c r="Q137" s="300">
        <v>0.1</v>
      </c>
      <c r="R137" s="351">
        <v>1E-4</v>
      </c>
      <c r="S137" s="351">
        <v>1E-4</v>
      </c>
      <c r="T137" s="364" t="s">
        <v>2452</v>
      </c>
      <c r="U137" s="369">
        <v>0.33333333333333331</v>
      </c>
      <c r="V137" s="369">
        <v>0.75</v>
      </c>
      <c r="W137" s="370">
        <v>0.6875</v>
      </c>
      <c r="X137" s="292" t="s">
        <v>2530</v>
      </c>
      <c r="Y137" s="313" t="s">
        <v>2454</v>
      </c>
      <c r="Z137" s="358" t="s">
        <v>2450</v>
      </c>
      <c r="AA137" s="342" t="s">
        <v>8245</v>
      </c>
      <c r="AB137" s="363" t="s">
        <v>2516</v>
      </c>
      <c r="AC137"/>
    </row>
    <row r="138" spans="1:29" s="170" customFormat="1" ht="12.75" customHeight="1" x14ac:dyDescent="0.25">
      <c r="A138" s="136"/>
      <c r="B138" s="307" t="s">
        <v>8246</v>
      </c>
      <c r="C138" s="300" t="s">
        <v>8247</v>
      </c>
      <c r="D138" s="300" t="s">
        <v>8248</v>
      </c>
      <c r="E138" s="300">
        <v>372</v>
      </c>
      <c r="F138" s="300" t="s">
        <v>8249</v>
      </c>
      <c r="G138" s="300" t="s">
        <v>8250</v>
      </c>
      <c r="H138" s="300" t="s">
        <v>8251</v>
      </c>
      <c r="I138" s="300" t="s">
        <v>2642</v>
      </c>
      <c r="J138" s="300" t="s">
        <v>2643</v>
      </c>
      <c r="K138" s="300" t="s">
        <v>8252</v>
      </c>
      <c r="L138" s="385" t="s">
        <v>8253</v>
      </c>
      <c r="M138" s="313" t="s">
        <v>2450</v>
      </c>
      <c r="N138" s="329" t="s">
        <v>2646</v>
      </c>
      <c r="O138" s="345">
        <v>1000</v>
      </c>
      <c r="P138" s="300">
        <v>1E-3</v>
      </c>
      <c r="Q138" s="360">
        <v>1</v>
      </c>
      <c r="R138" s="376">
        <v>1E-3</v>
      </c>
      <c r="S138" s="376">
        <v>1E-3</v>
      </c>
      <c r="T138" s="377" t="s">
        <v>2468</v>
      </c>
      <c r="U138" s="305">
        <v>0.33333333333333298</v>
      </c>
      <c r="V138" s="305">
        <v>0.75</v>
      </c>
      <c r="W138" s="370">
        <v>0.60416666666666696</v>
      </c>
      <c r="X138" s="292" t="s">
        <v>2530</v>
      </c>
      <c r="Y138" s="362" t="s">
        <v>2454</v>
      </c>
      <c r="Z138" s="358" t="s">
        <v>2450</v>
      </c>
      <c r="AA138" s="342" t="s">
        <v>8254</v>
      </c>
      <c r="AB138" s="363" t="s">
        <v>2647</v>
      </c>
      <c r="AC138"/>
    </row>
    <row r="139" spans="1:29" s="170" customFormat="1" ht="12.75" customHeight="1" x14ac:dyDescent="0.25">
      <c r="A139" s="195"/>
      <c r="B139" s="312" t="s">
        <v>8255</v>
      </c>
      <c r="C139" s="313" t="s">
        <v>4390</v>
      </c>
      <c r="D139" s="313" t="s">
        <v>4391</v>
      </c>
      <c r="E139" s="313">
        <v>627</v>
      </c>
      <c r="F139" s="313" t="s">
        <v>4392</v>
      </c>
      <c r="G139" s="313" t="s">
        <v>4393</v>
      </c>
      <c r="H139" s="313" t="s">
        <v>4394</v>
      </c>
      <c r="I139" s="329" t="s">
        <v>2446</v>
      </c>
      <c r="J139" s="313" t="s">
        <v>6741</v>
      </c>
      <c r="K139" s="313" t="s">
        <v>4395</v>
      </c>
      <c r="L139" s="313" t="s">
        <v>8256</v>
      </c>
      <c r="M139" s="313" t="s">
        <v>2450</v>
      </c>
      <c r="N139" s="351" t="s">
        <v>2451</v>
      </c>
      <c r="O139" s="345">
        <v>1000</v>
      </c>
      <c r="P139" s="313">
        <v>0.01</v>
      </c>
      <c r="Q139" s="313">
        <v>10</v>
      </c>
      <c r="R139" s="313">
        <v>0.01</v>
      </c>
      <c r="S139" s="313">
        <v>0.01</v>
      </c>
      <c r="T139" s="313" t="s">
        <v>2452</v>
      </c>
      <c r="U139" s="365">
        <v>0.33333333333333298</v>
      </c>
      <c r="V139" s="365">
        <v>0.75</v>
      </c>
      <c r="W139" s="368">
        <v>0.6875</v>
      </c>
      <c r="X139" s="292" t="s">
        <v>2530</v>
      </c>
      <c r="Y139" s="367" t="s">
        <v>2454</v>
      </c>
      <c r="Z139" s="358" t="s">
        <v>2450</v>
      </c>
      <c r="AA139" s="342" t="s">
        <v>8257</v>
      </c>
      <c r="AB139" s="363" t="s">
        <v>2455</v>
      </c>
      <c r="AC139"/>
    </row>
    <row r="140" spans="1:29" s="170" customFormat="1" ht="12.75" customHeight="1" x14ac:dyDescent="0.25">
      <c r="A140" s="136"/>
      <c r="B140" s="307" t="s">
        <v>4415</v>
      </c>
      <c r="C140" s="300" t="s">
        <v>4416</v>
      </c>
      <c r="D140" s="300" t="s">
        <v>4417</v>
      </c>
      <c r="E140" s="300">
        <v>372</v>
      </c>
      <c r="F140" s="300" t="s">
        <v>4418</v>
      </c>
      <c r="G140" s="300" t="s">
        <v>4419</v>
      </c>
      <c r="H140" s="300" t="s">
        <v>4420</v>
      </c>
      <c r="I140" s="300" t="s">
        <v>2642</v>
      </c>
      <c r="J140" s="300" t="s">
        <v>2643</v>
      </c>
      <c r="K140" s="300" t="s">
        <v>4421</v>
      </c>
      <c r="L140" s="385" t="s">
        <v>8258</v>
      </c>
      <c r="M140" s="313" t="s">
        <v>2450</v>
      </c>
      <c r="N140" s="329" t="s">
        <v>2646</v>
      </c>
      <c r="O140" s="347">
        <v>100</v>
      </c>
      <c r="P140" s="300">
        <v>1E-3</v>
      </c>
      <c r="Q140" s="360">
        <v>0.1</v>
      </c>
      <c r="R140" s="376">
        <v>1E-3</v>
      </c>
      <c r="S140" s="376">
        <v>1E-3</v>
      </c>
      <c r="T140" s="377" t="s">
        <v>2468</v>
      </c>
      <c r="U140" s="305">
        <v>0.33333333333333298</v>
      </c>
      <c r="V140" s="305">
        <v>0.75</v>
      </c>
      <c r="W140" s="370">
        <v>0.60416666666666696</v>
      </c>
      <c r="X140" s="292" t="s">
        <v>2530</v>
      </c>
      <c r="Y140" s="362" t="s">
        <v>2454</v>
      </c>
      <c r="Z140" s="358" t="s">
        <v>2450</v>
      </c>
      <c r="AA140" s="342" t="s">
        <v>8259</v>
      </c>
      <c r="AB140" s="363" t="s">
        <v>2647</v>
      </c>
      <c r="AC140"/>
    </row>
    <row r="141" spans="1:29" s="170" customFormat="1" ht="12.75" customHeight="1" x14ac:dyDescent="0.25">
      <c r="A141" s="136"/>
      <c r="B141" s="307" t="s">
        <v>8260</v>
      </c>
      <c r="C141" s="300" t="s">
        <v>8261</v>
      </c>
      <c r="D141" s="300" t="s">
        <v>8262</v>
      </c>
      <c r="E141" s="300">
        <v>372</v>
      </c>
      <c r="F141" s="300" t="s">
        <v>8263</v>
      </c>
      <c r="G141" s="300" t="s">
        <v>8264</v>
      </c>
      <c r="H141" s="300" t="s">
        <v>8265</v>
      </c>
      <c r="I141" s="300" t="s">
        <v>2642</v>
      </c>
      <c r="J141" s="300" t="s">
        <v>2643</v>
      </c>
      <c r="K141" s="300" t="s">
        <v>8266</v>
      </c>
      <c r="L141" s="385" t="s">
        <v>8267</v>
      </c>
      <c r="M141" s="313" t="s">
        <v>2450</v>
      </c>
      <c r="N141" s="329" t="s">
        <v>2646</v>
      </c>
      <c r="O141" s="347">
        <v>100</v>
      </c>
      <c r="P141" s="300">
        <v>1E-3</v>
      </c>
      <c r="Q141" s="360">
        <v>0.1</v>
      </c>
      <c r="R141" s="376">
        <v>1E-3</v>
      </c>
      <c r="S141" s="376">
        <v>1E-3</v>
      </c>
      <c r="T141" s="377" t="s">
        <v>2468</v>
      </c>
      <c r="U141" s="305">
        <v>0.33333333333333298</v>
      </c>
      <c r="V141" s="305">
        <v>0.75</v>
      </c>
      <c r="W141" s="370">
        <v>0.60416666666666696</v>
      </c>
      <c r="X141" s="386" t="s">
        <v>2530</v>
      </c>
      <c r="Y141" s="362" t="s">
        <v>2454</v>
      </c>
      <c r="Z141" s="358" t="s">
        <v>2450</v>
      </c>
      <c r="AA141" s="342" t="s">
        <v>8268</v>
      </c>
      <c r="AB141" s="387" t="s">
        <v>2647</v>
      </c>
      <c r="AC141"/>
    </row>
    <row r="142" spans="1:29" s="170" customFormat="1" ht="12.75" customHeight="1" x14ac:dyDescent="0.25">
      <c r="A142" s="136"/>
      <c r="B142" s="312" t="s">
        <v>8269</v>
      </c>
      <c r="C142" s="313" t="s">
        <v>4442</v>
      </c>
      <c r="D142" s="313" t="s">
        <v>4443</v>
      </c>
      <c r="E142" s="313">
        <v>762</v>
      </c>
      <c r="F142" s="313" t="s">
        <v>4444</v>
      </c>
      <c r="G142" s="313" t="s">
        <v>4445</v>
      </c>
      <c r="H142" s="313" t="s">
        <v>8270</v>
      </c>
      <c r="I142" s="329" t="s">
        <v>2586</v>
      </c>
      <c r="J142" s="343" t="s">
        <v>2587</v>
      </c>
      <c r="K142" s="313" t="s">
        <v>4447</v>
      </c>
      <c r="L142" s="313" t="s">
        <v>8271</v>
      </c>
      <c r="M142" s="313" t="s">
        <v>2450</v>
      </c>
      <c r="N142" s="313" t="s">
        <v>7841</v>
      </c>
      <c r="O142" s="347">
        <v>100</v>
      </c>
      <c r="P142" s="351">
        <v>1E-4</v>
      </c>
      <c r="Q142" s="313">
        <v>0.01</v>
      </c>
      <c r="R142" s="351">
        <v>1E-4</v>
      </c>
      <c r="S142" s="351">
        <v>1E-4</v>
      </c>
      <c r="T142" s="364" t="s">
        <v>2452</v>
      </c>
      <c r="U142" s="365">
        <v>0.33333333333333298</v>
      </c>
      <c r="V142" s="365">
        <v>0.75</v>
      </c>
      <c r="W142" s="366">
        <v>0.6875</v>
      </c>
      <c r="X142" s="292" t="s">
        <v>2530</v>
      </c>
      <c r="Y142" s="367" t="s">
        <v>2454</v>
      </c>
      <c r="Z142" s="358" t="s">
        <v>2450</v>
      </c>
      <c r="AA142" s="342" t="s">
        <v>8272</v>
      </c>
      <c r="AB142" s="363" t="s">
        <v>2591</v>
      </c>
      <c r="AC142"/>
    </row>
    <row r="143" spans="1:29" s="170" customFormat="1" ht="12.75" customHeight="1" x14ac:dyDescent="0.25">
      <c r="A143" s="136"/>
      <c r="B143" s="312" t="s">
        <v>4450</v>
      </c>
      <c r="C143" s="313" t="s">
        <v>4451</v>
      </c>
      <c r="D143" s="313" t="s">
        <v>4452</v>
      </c>
      <c r="E143" s="313">
        <v>627</v>
      </c>
      <c r="F143" s="313" t="s">
        <v>4453</v>
      </c>
      <c r="G143" s="313" t="s">
        <v>4454</v>
      </c>
      <c r="H143" s="313" t="s">
        <v>4455</v>
      </c>
      <c r="I143" s="329" t="s">
        <v>2446</v>
      </c>
      <c r="J143" s="313" t="s">
        <v>6741</v>
      </c>
      <c r="K143" s="313" t="s">
        <v>4456</v>
      </c>
      <c r="L143" s="313" t="s">
        <v>8273</v>
      </c>
      <c r="M143" s="313" t="s">
        <v>2450</v>
      </c>
      <c r="N143" s="351" t="s">
        <v>2451</v>
      </c>
      <c r="O143" s="345">
        <v>1000</v>
      </c>
      <c r="P143" s="313">
        <v>0.01</v>
      </c>
      <c r="Q143" s="313">
        <v>10</v>
      </c>
      <c r="R143" s="313">
        <v>0.01</v>
      </c>
      <c r="S143" s="313">
        <v>0.01</v>
      </c>
      <c r="T143" s="364" t="s">
        <v>2452</v>
      </c>
      <c r="U143" s="365">
        <v>0.33333333333333298</v>
      </c>
      <c r="V143" s="365">
        <v>0.75</v>
      </c>
      <c r="W143" s="366">
        <v>0.6875</v>
      </c>
      <c r="X143" s="292" t="s">
        <v>2530</v>
      </c>
      <c r="Y143" s="367" t="s">
        <v>2454</v>
      </c>
      <c r="Z143" s="358" t="s">
        <v>2450</v>
      </c>
      <c r="AA143" s="342" t="s">
        <v>8274</v>
      </c>
      <c r="AB143" s="363" t="s">
        <v>2455</v>
      </c>
      <c r="AC143"/>
    </row>
    <row r="144" spans="1:29" s="170" customFormat="1" ht="12.75" customHeight="1" x14ac:dyDescent="0.25">
      <c r="A144" s="136"/>
      <c r="B144" s="312" t="s">
        <v>8275</v>
      </c>
      <c r="C144" s="313" t="s">
        <v>4459</v>
      </c>
      <c r="D144" s="313" t="s">
        <v>4460</v>
      </c>
      <c r="E144" s="313">
        <v>762</v>
      </c>
      <c r="F144" s="313" t="s">
        <v>4461</v>
      </c>
      <c r="G144" s="313" t="s">
        <v>4462</v>
      </c>
      <c r="H144" s="313" t="s">
        <v>4463</v>
      </c>
      <c r="I144" s="329" t="s">
        <v>2586</v>
      </c>
      <c r="J144" s="343" t="s">
        <v>2587</v>
      </c>
      <c r="K144" s="313" t="s">
        <v>4464</v>
      </c>
      <c r="L144" s="313" t="s">
        <v>8276</v>
      </c>
      <c r="M144" s="313" t="s">
        <v>2450</v>
      </c>
      <c r="N144" s="313" t="s">
        <v>2467</v>
      </c>
      <c r="O144" s="347">
        <v>100</v>
      </c>
      <c r="P144" s="313">
        <v>1E-4</v>
      </c>
      <c r="Q144" s="313">
        <v>0.01</v>
      </c>
      <c r="R144" s="313">
        <v>1E-4</v>
      </c>
      <c r="S144" s="313">
        <v>1E-4</v>
      </c>
      <c r="T144" s="313" t="s">
        <v>2452</v>
      </c>
      <c r="U144" s="365">
        <v>0.33333333333333298</v>
      </c>
      <c r="V144" s="365">
        <v>0.75</v>
      </c>
      <c r="W144" s="368">
        <v>0.6875</v>
      </c>
      <c r="X144" s="292" t="s">
        <v>2530</v>
      </c>
      <c r="Y144" s="367" t="s">
        <v>2454</v>
      </c>
      <c r="Z144" s="358" t="s">
        <v>2450</v>
      </c>
      <c r="AA144" s="342" t="s">
        <v>8277</v>
      </c>
      <c r="AB144" s="363" t="s">
        <v>2591</v>
      </c>
      <c r="AC144"/>
    </row>
    <row r="145" spans="1:29" s="170" customFormat="1" ht="12.75" customHeight="1" x14ac:dyDescent="0.25">
      <c r="A145" s="136"/>
      <c r="B145" s="312" t="s">
        <v>8278</v>
      </c>
      <c r="C145" s="313" t="s">
        <v>4468</v>
      </c>
      <c r="D145" s="313" t="s">
        <v>4469</v>
      </c>
      <c r="E145" s="313">
        <v>762</v>
      </c>
      <c r="F145" s="313" t="s">
        <v>4470</v>
      </c>
      <c r="G145" s="313" t="s">
        <v>4471</v>
      </c>
      <c r="H145" s="313" t="s">
        <v>8279</v>
      </c>
      <c r="I145" s="329" t="s">
        <v>2586</v>
      </c>
      <c r="J145" s="343" t="s">
        <v>2587</v>
      </c>
      <c r="K145" s="313" t="s">
        <v>4473</v>
      </c>
      <c r="L145" s="313" t="s">
        <v>8280</v>
      </c>
      <c r="M145" s="313" t="s">
        <v>2450</v>
      </c>
      <c r="N145" s="313" t="s">
        <v>7841</v>
      </c>
      <c r="O145" s="347">
        <v>100</v>
      </c>
      <c r="P145" s="351">
        <v>1E-4</v>
      </c>
      <c r="Q145" s="313">
        <v>0.01</v>
      </c>
      <c r="R145" s="351">
        <v>1E-4</v>
      </c>
      <c r="S145" s="351">
        <v>1E-4</v>
      </c>
      <c r="T145" s="364" t="s">
        <v>2452</v>
      </c>
      <c r="U145" s="365">
        <v>0.33333333333333298</v>
      </c>
      <c r="V145" s="365">
        <v>0.75</v>
      </c>
      <c r="W145" s="366">
        <v>0.6875</v>
      </c>
      <c r="X145" s="292" t="s">
        <v>2530</v>
      </c>
      <c r="Y145" s="367" t="s">
        <v>2454</v>
      </c>
      <c r="Z145" s="358" t="s">
        <v>2450</v>
      </c>
      <c r="AA145" s="342" t="s">
        <v>8281</v>
      </c>
      <c r="AB145" s="363" t="s">
        <v>2591</v>
      </c>
      <c r="AC145"/>
    </row>
    <row r="146" spans="1:29" s="170" customFormat="1" ht="12.75" customHeight="1" x14ac:dyDescent="0.25">
      <c r="A146" s="136"/>
      <c r="B146" s="312" t="s">
        <v>8282</v>
      </c>
      <c r="C146" s="313" t="s">
        <v>4477</v>
      </c>
      <c r="D146" s="313" t="s">
        <v>4478</v>
      </c>
      <c r="E146" s="313">
        <v>762</v>
      </c>
      <c r="F146" s="313" t="s">
        <v>4479</v>
      </c>
      <c r="G146" s="313" t="s">
        <v>4480</v>
      </c>
      <c r="H146" s="313" t="s">
        <v>8283</v>
      </c>
      <c r="I146" s="329" t="s">
        <v>2586</v>
      </c>
      <c r="J146" s="343" t="s">
        <v>2587</v>
      </c>
      <c r="K146" s="313" t="s">
        <v>4482</v>
      </c>
      <c r="L146" s="313" t="s">
        <v>8284</v>
      </c>
      <c r="M146" s="313" t="s">
        <v>2450</v>
      </c>
      <c r="N146" s="313" t="s">
        <v>7841</v>
      </c>
      <c r="O146" s="347">
        <v>100</v>
      </c>
      <c r="P146" s="351">
        <v>1E-4</v>
      </c>
      <c r="Q146" s="313">
        <v>0.01</v>
      </c>
      <c r="R146" s="351">
        <v>1E-4</v>
      </c>
      <c r="S146" s="351">
        <v>1E-4</v>
      </c>
      <c r="T146" s="364" t="s">
        <v>2452</v>
      </c>
      <c r="U146" s="365">
        <v>0.33333333333333298</v>
      </c>
      <c r="V146" s="365">
        <v>0.75</v>
      </c>
      <c r="W146" s="366">
        <v>0.6875</v>
      </c>
      <c r="X146" s="292" t="s">
        <v>2530</v>
      </c>
      <c r="Y146" s="367" t="s">
        <v>2454</v>
      </c>
      <c r="Z146" s="358" t="s">
        <v>2450</v>
      </c>
      <c r="AA146" s="342" t="s">
        <v>8285</v>
      </c>
      <c r="AB146" s="363" t="s">
        <v>2591</v>
      </c>
      <c r="AC146"/>
    </row>
    <row r="147" spans="1:29" s="170" customFormat="1" ht="12.75" customHeight="1" x14ac:dyDescent="0.25">
      <c r="A147" s="136"/>
      <c r="B147" s="312" t="s">
        <v>4485</v>
      </c>
      <c r="C147" s="313" t="s">
        <v>4486</v>
      </c>
      <c r="D147" s="313" t="s">
        <v>4487</v>
      </c>
      <c r="E147" s="313">
        <v>627</v>
      </c>
      <c r="F147" s="313" t="s">
        <v>4488</v>
      </c>
      <c r="G147" s="313" t="s">
        <v>4489</v>
      </c>
      <c r="H147" s="313" t="s">
        <v>8286</v>
      </c>
      <c r="I147" s="329" t="s">
        <v>2446</v>
      </c>
      <c r="J147" s="313" t="s">
        <v>6741</v>
      </c>
      <c r="K147" s="313" t="s">
        <v>4491</v>
      </c>
      <c r="L147" s="313" t="s">
        <v>8287</v>
      </c>
      <c r="M147" s="313" t="s">
        <v>2450</v>
      </c>
      <c r="N147" s="351" t="s">
        <v>2451</v>
      </c>
      <c r="O147" s="345">
        <v>1000</v>
      </c>
      <c r="P147" s="313">
        <v>0.01</v>
      </c>
      <c r="Q147" s="313">
        <v>10</v>
      </c>
      <c r="R147" s="313">
        <v>0.01</v>
      </c>
      <c r="S147" s="313">
        <v>0.01</v>
      </c>
      <c r="T147" s="364" t="s">
        <v>2452</v>
      </c>
      <c r="U147" s="365">
        <v>0.33333333333333298</v>
      </c>
      <c r="V147" s="365">
        <v>0.75</v>
      </c>
      <c r="W147" s="366">
        <v>0.6875</v>
      </c>
      <c r="X147" s="292" t="s">
        <v>2530</v>
      </c>
      <c r="Y147" s="367" t="s">
        <v>2454</v>
      </c>
      <c r="Z147" s="358" t="s">
        <v>2450</v>
      </c>
      <c r="AA147" s="342" t="s">
        <v>8288</v>
      </c>
      <c r="AB147" s="363" t="s">
        <v>2455</v>
      </c>
      <c r="AC147"/>
    </row>
    <row r="148" spans="1:29" s="170" customFormat="1" ht="12.75" customHeight="1" x14ac:dyDescent="0.25">
      <c r="A148" s="136"/>
      <c r="B148" s="312" t="s">
        <v>4502</v>
      </c>
      <c r="C148" s="313" t="s">
        <v>4503</v>
      </c>
      <c r="D148" s="313" t="s">
        <v>4504</v>
      </c>
      <c r="E148" s="313">
        <v>762</v>
      </c>
      <c r="F148" s="313" t="s">
        <v>4505</v>
      </c>
      <c r="G148" s="313" t="s">
        <v>4506</v>
      </c>
      <c r="H148" s="313" t="s">
        <v>4507</v>
      </c>
      <c r="I148" s="329" t="s">
        <v>2586</v>
      </c>
      <c r="J148" s="343" t="s">
        <v>2587</v>
      </c>
      <c r="K148" s="313" t="s">
        <v>4508</v>
      </c>
      <c r="L148" s="313" t="s">
        <v>8289</v>
      </c>
      <c r="M148" s="313" t="s">
        <v>2450</v>
      </c>
      <c r="N148" s="313" t="s">
        <v>2467</v>
      </c>
      <c r="O148" s="347">
        <v>100</v>
      </c>
      <c r="P148" s="313">
        <v>1E-4</v>
      </c>
      <c r="Q148" s="313">
        <v>0.01</v>
      </c>
      <c r="R148" s="313">
        <v>1E-4</v>
      </c>
      <c r="S148" s="313">
        <v>1E-4</v>
      </c>
      <c r="T148" s="313" t="s">
        <v>2452</v>
      </c>
      <c r="U148" s="365">
        <v>0.33333333333333298</v>
      </c>
      <c r="V148" s="365">
        <v>0.75</v>
      </c>
      <c r="W148" s="368">
        <v>0.6875</v>
      </c>
      <c r="X148" s="292" t="s">
        <v>2530</v>
      </c>
      <c r="Y148" s="367" t="s">
        <v>2454</v>
      </c>
      <c r="Z148" s="358" t="s">
        <v>2450</v>
      </c>
      <c r="AA148" s="342" t="s">
        <v>8290</v>
      </c>
      <c r="AB148" s="363" t="s">
        <v>2591</v>
      </c>
      <c r="AC148"/>
    </row>
    <row r="149" spans="1:29" s="170" customFormat="1" ht="12.75" customHeight="1" x14ac:dyDescent="0.25">
      <c r="A149" s="136"/>
      <c r="B149" s="312" t="s">
        <v>4529</v>
      </c>
      <c r="C149" s="313" t="s">
        <v>4530</v>
      </c>
      <c r="D149" s="313" t="s">
        <v>4531</v>
      </c>
      <c r="E149" s="313">
        <v>762</v>
      </c>
      <c r="F149" s="313" t="s">
        <v>4532</v>
      </c>
      <c r="G149" s="313" t="s">
        <v>4533</v>
      </c>
      <c r="H149" s="313" t="s">
        <v>8291</v>
      </c>
      <c r="I149" s="329" t="s">
        <v>2586</v>
      </c>
      <c r="J149" s="343" t="s">
        <v>2587</v>
      </c>
      <c r="K149" s="313" t="s">
        <v>4535</v>
      </c>
      <c r="L149" s="313" t="s">
        <v>8292</v>
      </c>
      <c r="M149" s="313" t="s">
        <v>2450</v>
      </c>
      <c r="N149" s="313" t="s">
        <v>7841</v>
      </c>
      <c r="O149" s="347">
        <v>100</v>
      </c>
      <c r="P149" s="351">
        <v>1E-4</v>
      </c>
      <c r="Q149" s="313">
        <v>0.01</v>
      </c>
      <c r="R149" s="351">
        <v>1E-4</v>
      </c>
      <c r="S149" s="351">
        <v>1E-4</v>
      </c>
      <c r="T149" s="364" t="s">
        <v>2452</v>
      </c>
      <c r="U149" s="365">
        <v>0.33333333333333298</v>
      </c>
      <c r="V149" s="365">
        <v>0.75</v>
      </c>
      <c r="W149" s="366">
        <v>0.6875</v>
      </c>
      <c r="X149" s="292" t="s">
        <v>2530</v>
      </c>
      <c r="Y149" s="367" t="s">
        <v>2454</v>
      </c>
      <c r="Z149" s="358" t="s">
        <v>2450</v>
      </c>
      <c r="AA149" s="342" t="s">
        <v>8293</v>
      </c>
      <c r="AB149" s="363" t="s">
        <v>2591</v>
      </c>
      <c r="AC149"/>
    </row>
    <row r="150" spans="1:29" s="170" customFormat="1" ht="12.75" customHeight="1" x14ac:dyDescent="0.25">
      <c r="A150" s="136"/>
      <c r="B150" s="312" t="s">
        <v>8294</v>
      </c>
      <c r="C150" s="313" t="s">
        <v>4548</v>
      </c>
      <c r="D150" s="313" t="s">
        <v>4549</v>
      </c>
      <c r="E150" s="313">
        <v>788</v>
      </c>
      <c r="F150" s="313" t="s">
        <v>4550</v>
      </c>
      <c r="G150" s="313" t="s">
        <v>4551</v>
      </c>
      <c r="H150" s="313" t="s">
        <v>4552</v>
      </c>
      <c r="I150" s="329" t="s">
        <v>2523</v>
      </c>
      <c r="J150" s="344" t="s">
        <v>2524</v>
      </c>
      <c r="K150" s="313" t="s">
        <v>4553</v>
      </c>
      <c r="L150" s="313" t="s">
        <v>8295</v>
      </c>
      <c r="M150" s="313" t="s">
        <v>2450</v>
      </c>
      <c r="N150" s="313" t="s">
        <v>2467</v>
      </c>
      <c r="O150" s="347">
        <v>100</v>
      </c>
      <c r="P150" s="313">
        <v>1E-4</v>
      </c>
      <c r="Q150" s="313">
        <v>0.01</v>
      </c>
      <c r="R150" s="313">
        <v>1E-4</v>
      </c>
      <c r="S150" s="313">
        <v>1E-4</v>
      </c>
      <c r="T150" s="313" t="s">
        <v>2452</v>
      </c>
      <c r="U150" s="365">
        <v>0.33333333333333298</v>
      </c>
      <c r="V150" s="365">
        <v>0.75</v>
      </c>
      <c r="W150" s="368">
        <v>0.6875</v>
      </c>
      <c r="X150" s="292" t="s">
        <v>2530</v>
      </c>
      <c r="Y150" s="367" t="s">
        <v>2454</v>
      </c>
      <c r="Z150" s="358" t="s">
        <v>2450</v>
      </c>
      <c r="AA150" s="342" t="s">
        <v>8296</v>
      </c>
      <c r="AB150" s="363" t="s">
        <v>2531</v>
      </c>
      <c r="AC150"/>
    </row>
    <row r="151" spans="1:29" s="170" customFormat="1" ht="12.75" customHeight="1" x14ac:dyDescent="0.25">
      <c r="A151" s="136"/>
      <c r="B151" s="307" t="s">
        <v>8297</v>
      </c>
      <c r="C151" s="300" t="s">
        <v>8298</v>
      </c>
      <c r="D151" s="300" t="s">
        <v>8299</v>
      </c>
      <c r="E151" s="300">
        <v>627</v>
      </c>
      <c r="F151" s="300" t="s">
        <v>8300</v>
      </c>
      <c r="G151" s="300" t="s">
        <v>8301</v>
      </c>
      <c r="H151" s="300" t="s">
        <v>8302</v>
      </c>
      <c r="I151" s="329" t="s">
        <v>2446</v>
      </c>
      <c r="J151" s="300" t="s">
        <v>2447</v>
      </c>
      <c r="K151" s="300" t="s">
        <v>8303</v>
      </c>
      <c r="L151" s="300" t="s">
        <v>8303</v>
      </c>
      <c r="M151" s="313" t="s">
        <v>2450</v>
      </c>
      <c r="N151" s="351" t="s">
        <v>2451</v>
      </c>
      <c r="O151" s="345">
        <v>1000</v>
      </c>
      <c r="P151" s="300">
        <v>0.01</v>
      </c>
      <c r="Q151" s="360">
        <v>10</v>
      </c>
      <c r="R151" s="300">
        <v>0.01</v>
      </c>
      <c r="S151" s="300">
        <v>0.01</v>
      </c>
      <c r="T151" s="300" t="s">
        <v>2452</v>
      </c>
      <c r="U151" s="305">
        <v>0.33333333333333298</v>
      </c>
      <c r="V151" s="305">
        <v>0.75</v>
      </c>
      <c r="W151" s="361">
        <v>0.6875</v>
      </c>
      <c r="X151" s="386" t="s">
        <v>2530</v>
      </c>
      <c r="Y151" s="362" t="s">
        <v>2454</v>
      </c>
      <c r="Z151" s="358" t="s">
        <v>2450</v>
      </c>
      <c r="AA151" s="342" t="s">
        <v>8304</v>
      </c>
      <c r="AB151" s="387" t="s">
        <v>2455</v>
      </c>
      <c r="AC151"/>
    </row>
    <row r="152" spans="1:29" s="170" customFormat="1" ht="12.75" customHeight="1" x14ac:dyDescent="0.25">
      <c r="A152" s="136"/>
      <c r="B152" s="307" t="s">
        <v>8305</v>
      </c>
      <c r="C152" s="300" t="s">
        <v>8306</v>
      </c>
      <c r="D152" s="300" t="s">
        <v>8307</v>
      </c>
      <c r="E152" s="300">
        <v>372</v>
      </c>
      <c r="F152" s="300" t="s">
        <v>8308</v>
      </c>
      <c r="G152" s="300" t="s">
        <v>8309</v>
      </c>
      <c r="H152" s="300" t="s">
        <v>8310</v>
      </c>
      <c r="I152" s="300" t="s">
        <v>2642</v>
      </c>
      <c r="J152" s="300" t="s">
        <v>2643</v>
      </c>
      <c r="K152" s="300" t="s">
        <v>8311</v>
      </c>
      <c r="L152" s="300" t="s">
        <v>8312</v>
      </c>
      <c r="M152" s="313" t="s">
        <v>2450</v>
      </c>
      <c r="N152" s="329" t="s">
        <v>2646</v>
      </c>
      <c r="O152" s="347">
        <v>100</v>
      </c>
      <c r="P152" s="300">
        <v>1E-3</v>
      </c>
      <c r="Q152" s="360">
        <v>0.1</v>
      </c>
      <c r="R152" s="376">
        <v>1E-3</v>
      </c>
      <c r="S152" s="376">
        <v>1E-3</v>
      </c>
      <c r="T152" s="377" t="s">
        <v>2468</v>
      </c>
      <c r="U152" s="305">
        <v>0.33333333333333298</v>
      </c>
      <c r="V152" s="305">
        <v>0.75</v>
      </c>
      <c r="W152" s="370">
        <v>0.60416666666666696</v>
      </c>
      <c r="X152" s="386" t="s">
        <v>2530</v>
      </c>
      <c r="Y152" s="362" t="s">
        <v>2454</v>
      </c>
      <c r="Z152" s="358" t="s">
        <v>2450</v>
      </c>
      <c r="AA152" s="342" t="s">
        <v>8313</v>
      </c>
      <c r="AB152" s="387" t="s">
        <v>2647</v>
      </c>
      <c r="AC152"/>
    </row>
    <row r="153" spans="1:29" s="170" customFormat="1" ht="12.75" customHeight="1" x14ac:dyDescent="0.25">
      <c r="A153" s="136"/>
      <c r="B153" s="307" t="s">
        <v>8314</v>
      </c>
      <c r="C153" s="300" t="s">
        <v>8315</v>
      </c>
      <c r="D153" s="300" t="s">
        <v>8316</v>
      </c>
      <c r="E153" s="300">
        <v>762</v>
      </c>
      <c r="F153" s="300" t="s">
        <v>8317</v>
      </c>
      <c r="G153" s="300" t="s">
        <v>8318</v>
      </c>
      <c r="H153" s="300" t="s">
        <v>8319</v>
      </c>
      <c r="I153" s="329" t="s">
        <v>2586</v>
      </c>
      <c r="J153" s="343" t="s">
        <v>2587</v>
      </c>
      <c r="K153" s="300" t="s">
        <v>8320</v>
      </c>
      <c r="L153" s="300" t="s">
        <v>8320</v>
      </c>
      <c r="M153" s="313" t="s">
        <v>2450</v>
      </c>
      <c r="N153" s="300" t="s">
        <v>2467</v>
      </c>
      <c r="O153" s="347">
        <v>100</v>
      </c>
      <c r="P153" s="300">
        <v>1E-4</v>
      </c>
      <c r="Q153" s="360">
        <v>0.01</v>
      </c>
      <c r="R153" s="300">
        <v>1E-4</v>
      </c>
      <c r="S153" s="300">
        <v>1E-4</v>
      </c>
      <c r="T153" s="300" t="s">
        <v>2452</v>
      </c>
      <c r="U153" s="305">
        <v>0.33333333333333298</v>
      </c>
      <c r="V153" s="305">
        <v>0.75</v>
      </c>
      <c r="W153" s="361">
        <v>0.6875</v>
      </c>
      <c r="X153" s="386" t="s">
        <v>2530</v>
      </c>
      <c r="Y153" s="362" t="s">
        <v>2454</v>
      </c>
      <c r="Z153" s="358" t="s">
        <v>2450</v>
      </c>
      <c r="AA153" s="342" t="s">
        <v>8321</v>
      </c>
      <c r="AB153" s="387" t="s">
        <v>2591</v>
      </c>
      <c r="AC153"/>
    </row>
    <row r="154" spans="1:29" s="170" customFormat="1" ht="12.75" customHeight="1" x14ac:dyDescent="0.25">
      <c r="A154" s="136"/>
      <c r="B154" s="312" t="s">
        <v>4581</v>
      </c>
      <c r="C154" s="313" t="s">
        <v>4582</v>
      </c>
      <c r="D154" s="313" t="s">
        <v>4583</v>
      </c>
      <c r="E154" s="313">
        <v>788</v>
      </c>
      <c r="F154" s="313" t="s">
        <v>4584</v>
      </c>
      <c r="G154" s="313" t="s">
        <v>4585</v>
      </c>
      <c r="H154" s="313" t="s">
        <v>8322</v>
      </c>
      <c r="I154" s="329" t="s">
        <v>2523</v>
      </c>
      <c r="J154" s="344" t="s">
        <v>2524</v>
      </c>
      <c r="K154" s="313" t="s">
        <v>4587</v>
      </c>
      <c r="L154" s="313" t="s">
        <v>8323</v>
      </c>
      <c r="M154" s="313" t="s">
        <v>2450</v>
      </c>
      <c r="N154" s="313" t="s">
        <v>7841</v>
      </c>
      <c r="O154" s="347">
        <v>100</v>
      </c>
      <c r="P154" s="351">
        <v>1E-4</v>
      </c>
      <c r="Q154" s="313">
        <v>0.01</v>
      </c>
      <c r="R154" s="351">
        <v>1E-4</v>
      </c>
      <c r="S154" s="351">
        <v>1E-4</v>
      </c>
      <c r="T154" s="367" t="s">
        <v>2452</v>
      </c>
      <c r="U154" s="365">
        <v>0.33333333333333298</v>
      </c>
      <c r="V154" s="365">
        <v>0.75</v>
      </c>
      <c r="W154" s="366">
        <v>0.6875</v>
      </c>
      <c r="X154" s="292" t="s">
        <v>2530</v>
      </c>
      <c r="Y154" s="367" t="s">
        <v>2454</v>
      </c>
      <c r="Z154" s="358" t="s">
        <v>2450</v>
      </c>
      <c r="AA154" s="342" t="s">
        <v>8324</v>
      </c>
      <c r="AB154" s="363" t="s">
        <v>2531</v>
      </c>
      <c r="AC154"/>
    </row>
    <row r="155" spans="1:29" s="170" customFormat="1" ht="12.75" customHeight="1" x14ac:dyDescent="0.25">
      <c r="A155" s="136"/>
      <c r="B155" s="307" t="s">
        <v>8325</v>
      </c>
      <c r="C155" s="300" t="s">
        <v>8326</v>
      </c>
      <c r="D155" s="300" t="s">
        <v>8327</v>
      </c>
      <c r="E155" s="300">
        <v>372</v>
      </c>
      <c r="F155" s="300" t="s">
        <v>8328</v>
      </c>
      <c r="G155" s="300" t="s">
        <v>8329</v>
      </c>
      <c r="H155" s="300" t="s">
        <v>8330</v>
      </c>
      <c r="I155" s="300" t="s">
        <v>2642</v>
      </c>
      <c r="J155" s="300" t="s">
        <v>2643</v>
      </c>
      <c r="K155" s="300" t="s">
        <v>8331</v>
      </c>
      <c r="L155" s="300" t="s">
        <v>8332</v>
      </c>
      <c r="M155" s="313" t="s">
        <v>2450</v>
      </c>
      <c r="N155" s="329" t="s">
        <v>2646</v>
      </c>
      <c r="O155" s="347">
        <v>100</v>
      </c>
      <c r="P155" s="300">
        <v>1E-3</v>
      </c>
      <c r="Q155" s="360">
        <v>0.1</v>
      </c>
      <c r="R155" s="376">
        <v>1E-3</v>
      </c>
      <c r="S155" s="376">
        <v>1E-3</v>
      </c>
      <c r="T155" s="377" t="s">
        <v>2468</v>
      </c>
      <c r="U155" s="305">
        <v>0.33333333333333298</v>
      </c>
      <c r="V155" s="305">
        <v>0.75</v>
      </c>
      <c r="W155" s="370">
        <v>0.60416666666666696</v>
      </c>
      <c r="X155" s="386" t="s">
        <v>2530</v>
      </c>
      <c r="Y155" s="362" t="s">
        <v>2454</v>
      </c>
      <c r="Z155" s="358" t="s">
        <v>2450</v>
      </c>
      <c r="AA155" s="342" t="s">
        <v>8333</v>
      </c>
      <c r="AB155" s="387" t="s">
        <v>2647</v>
      </c>
      <c r="AC155"/>
    </row>
    <row r="156" spans="1:29" s="170" customFormat="1" ht="12.75" customHeight="1" x14ac:dyDescent="0.25">
      <c r="A156" s="136"/>
      <c r="B156" s="312" t="s">
        <v>4607</v>
      </c>
      <c r="C156" s="313" t="s">
        <v>4608</v>
      </c>
      <c r="D156" s="313" t="s">
        <v>4609</v>
      </c>
      <c r="E156" s="313">
        <v>627</v>
      </c>
      <c r="F156" s="313" t="s">
        <v>4610</v>
      </c>
      <c r="G156" s="313" t="s">
        <v>4611</v>
      </c>
      <c r="H156" s="313" t="s">
        <v>8336</v>
      </c>
      <c r="I156" s="329" t="s">
        <v>2446</v>
      </c>
      <c r="J156" s="313" t="s">
        <v>6741</v>
      </c>
      <c r="K156" s="313" t="s">
        <v>4613</v>
      </c>
      <c r="L156" s="313" t="s">
        <v>8337</v>
      </c>
      <c r="M156" s="313" t="s">
        <v>2450</v>
      </c>
      <c r="N156" s="351" t="s">
        <v>2451</v>
      </c>
      <c r="O156" s="345">
        <v>1000</v>
      </c>
      <c r="P156" s="313">
        <v>0.01</v>
      </c>
      <c r="Q156" s="313">
        <v>10</v>
      </c>
      <c r="R156" s="313">
        <v>0.01</v>
      </c>
      <c r="S156" s="313">
        <v>0.01</v>
      </c>
      <c r="T156" s="364" t="s">
        <v>2452</v>
      </c>
      <c r="U156" s="365">
        <v>0.33333333333333298</v>
      </c>
      <c r="V156" s="365">
        <v>0.75</v>
      </c>
      <c r="W156" s="366">
        <v>0.6875</v>
      </c>
      <c r="X156" s="292" t="s">
        <v>2530</v>
      </c>
      <c r="Y156" s="367" t="s">
        <v>2454</v>
      </c>
      <c r="Z156" s="358" t="s">
        <v>2450</v>
      </c>
      <c r="AA156" s="342" t="s">
        <v>8338</v>
      </c>
      <c r="AB156" s="363" t="s">
        <v>2455</v>
      </c>
      <c r="AC156"/>
    </row>
    <row r="157" spans="1:29" s="170" customFormat="1" ht="12.75" customHeight="1" x14ac:dyDescent="0.25">
      <c r="A157" s="136"/>
      <c r="B157" s="312" t="s">
        <v>907</v>
      </c>
      <c r="C157" s="313" t="s">
        <v>4624</v>
      </c>
      <c r="D157" s="313" t="s">
        <v>4625</v>
      </c>
      <c r="E157" s="313">
        <v>627</v>
      </c>
      <c r="F157" s="313" t="s">
        <v>4626</v>
      </c>
      <c r="G157" s="313" t="s">
        <v>4627</v>
      </c>
      <c r="H157" s="313" t="s">
        <v>4628</v>
      </c>
      <c r="I157" s="329" t="s">
        <v>2446</v>
      </c>
      <c r="J157" s="313" t="s">
        <v>6741</v>
      </c>
      <c r="K157" s="313" t="s">
        <v>4629</v>
      </c>
      <c r="L157" s="313" t="s">
        <v>8339</v>
      </c>
      <c r="M157" s="313" t="s">
        <v>2450</v>
      </c>
      <c r="N157" s="351" t="s">
        <v>2451</v>
      </c>
      <c r="O157" s="347">
        <v>100</v>
      </c>
      <c r="P157" s="313">
        <v>0.01</v>
      </c>
      <c r="Q157" s="313">
        <v>1</v>
      </c>
      <c r="R157" s="313">
        <v>0.01</v>
      </c>
      <c r="S157" s="313">
        <v>0.01</v>
      </c>
      <c r="T157" s="313" t="s">
        <v>2452</v>
      </c>
      <c r="U157" s="365">
        <v>0.33333333333333298</v>
      </c>
      <c r="V157" s="365">
        <v>0.75</v>
      </c>
      <c r="W157" s="368">
        <v>0.6875</v>
      </c>
      <c r="X157" s="292" t="s">
        <v>2530</v>
      </c>
      <c r="Y157" s="367" t="s">
        <v>2454</v>
      </c>
      <c r="Z157" s="358" t="s">
        <v>2450</v>
      </c>
      <c r="AA157" s="342" t="s">
        <v>8340</v>
      </c>
      <c r="AB157" s="363" t="s">
        <v>2455</v>
      </c>
      <c r="AC157"/>
    </row>
    <row r="158" spans="1:29" s="170" customFormat="1" ht="12.75" customHeight="1" x14ac:dyDescent="0.25">
      <c r="A158" s="136"/>
      <c r="B158" s="307" t="s">
        <v>4631</v>
      </c>
      <c r="C158" s="300" t="s">
        <v>4632</v>
      </c>
      <c r="D158" s="300" t="s">
        <v>4633</v>
      </c>
      <c r="E158" s="300">
        <v>372</v>
      </c>
      <c r="F158" s="300" t="s">
        <v>4634</v>
      </c>
      <c r="G158" s="300" t="s">
        <v>4635</v>
      </c>
      <c r="H158" s="300" t="s">
        <v>4636</v>
      </c>
      <c r="I158" s="300" t="s">
        <v>2642</v>
      </c>
      <c r="J158" s="300" t="s">
        <v>2643</v>
      </c>
      <c r="K158" s="300" t="s">
        <v>4637</v>
      </c>
      <c r="L158" s="385" t="s">
        <v>8341</v>
      </c>
      <c r="M158" s="313" t="s">
        <v>2450</v>
      </c>
      <c r="N158" s="329" t="s">
        <v>2646</v>
      </c>
      <c r="O158" s="347">
        <v>100</v>
      </c>
      <c r="P158" s="300">
        <v>1E-3</v>
      </c>
      <c r="Q158" s="360">
        <v>0.1</v>
      </c>
      <c r="R158" s="376">
        <v>1E-3</v>
      </c>
      <c r="S158" s="376">
        <v>1E-3</v>
      </c>
      <c r="T158" s="377" t="s">
        <v>2468</v>
      </c>
      <c r="U158" s="305">
        <v>0.33333333333333298</v>
      </c>
      <c r="V158" s="305">
        <v>0.75</v>
      </c>
      <c r="W158" s="370">
        <v>0.60416666666666696</v>
      </c>
      <c r="X158" s="386" t="s">
        <v>2530</v>
      </c>
      <c r="Y158" s="362" t="s">
        <v>2454</v>
      </c>
      <c r="Z158" s="358" t="s">
        <v>2450</v>
      </c>
      <c r="AA158" s="342" t="s">
        <v>8342</v>
      </c>
      <c r="AB158" s="387" t="s">
        <v>2647</v>
      </c>
      <c r="AC158"/>
    </row>
    <row r="159" spans="1:29" s="170" customFormat="1" ht="12.75" customHeight="1" x14ac:dyDescent="0.25">
      <c r="A159" s="136"/>
      <c r="B159" s="312" t="s">
        <v>1365</v>
      </c>
      <c r="C159" s="313" t="s">
        <v>4639</v>
      </c>
      <c r="D159" s="313" t="s">
        <v>4640</v>
      </c>
      <c r="E159" s="313">
        <v>966</v>
      </c>
      <c r="F159" s="313" t="s">
        <v>4641</v>
      </c>
      <c r="G159" s="313" t="s">
        <v>4642</v>
      </c>
      <c r="H159" s="313" t="s">
        <v>8343</v>
      </c>
      <c r="I159" s="329" t="s">
        <v>2511</v>
      </c>
      <c r="J159" s="343" t="s">
        <v>2512</v>
      </c>
      <c r="K159" s="313" t="s">
        <v>4644</v>
      </c>
      <c r="L159" s="313" t="s">
        <v>8344</v>
      </c>
      <c r="M159" s="313" t="s">
        <v>2450</v>
      </c>
      <c r="N159" s="313" t="s">
        <v>7841</v>
      </c>
      <c r="O159" s="345">
        <v>1000</v>
      </c>
      <c r="P159" s="351">
        <v>1E-4</v>
      </c>
      <c r="Q159" s="313">
        <v>0.1</v>
      </c>
      <c r="R159" s="351">
        <v>1E-4</v>
      </c>
      <c r="S159" s="351">
        <v>1E-4</v>
      </c>
      <c r="T159" s="364" t="s">
        <v>2452</v>
      </c>
      <c r="U159" s="365">
        <v>0.33333333333333298</v>
      </c>
      <c r="V159" s="365">
        <v>0.75</v>
      </c>
      <c r="W159" s="382">
        <v>0.6875</v>
      </c>
      <c r="X159" s="292" t="s">
        <v>2530</v>
      </c>
      <c r="Y159" s="367" t="s">
        <v>2454</v>
      </c>
      <c r="Z159" s="358" t="s">
        <v>2450</v>
      </c>
      <c r="AA159" s="342" t="s">
        <v>8345</v>
      </c>
      <c r="AB159" s="363" t="s">
        <v>2516</v>
      </c>
      <c r="AC159"/>
    </row>
    <row r="160" spans="1:29" s="170" customFormat="1" ht="12.75" customHeight="1" x14ac:dyDescent="0.25">
      <c r="A160" s="136"/>
      <c r="B160" s="312" t="s">
        <v>4647</v>
      </c>
      <c r="C160" s="313" t="s">
        <v>4648</v>
      </c>
      <c r="D160" s="313" t="s">
        <v>4649</v>
      </c>
      <c r="E160" s="313">
        <v>788</v>
      </c>
      <c r="F160" s="313" t="s">
        <v>4650</v>
      </c>
      <c r="G160" s="313" t="s">
        <v>4651</v>
      </c>
      <c r="H160" s="313" t="s">
        <v>4652</v>
      </c>
      <c r="I160" s="360" t="s">
        <v>2556</v>
      </c>
      <c r="J160" s="344" t="s">
        <v>2557</v>
      </c>
      <c r="K160" s="313" t="s">
        <v>4653</v>
      </c>
      <c r="L160" s="313" t="s">
        <v>8346</v>
      </c>
      <c r="M160" s="313" t="s">
        <v>2450</v>
      </c>
      <c r="N160" s="313" t="s">
        <v>2467</v>
      </c>
      <c r="O160" s="373">
        <v>100</v>
      </c>
      <c r="P160" s="351">
        <v>1E-4</v>
      </c>
      <c r="Q160" s="374">
        <v>0.01</v>
      </c>
      <c r="R160" s="313">
        <v>1E-4</v>
      </c>
      <c r="S160" s="313">
        <v>1E-4</v>
      </c>
      <c r="T160" s="313" t="s">
        <v>2452</v>
      </c>
      <c r="U160" s="375">
        <v>0.33333333333333331</v>
      </c>
      <c r="V160" s="375">
        <v>0.75</v>
      </c>
      <c r="W160" s="366">
        <v>0.6875</v>
      </c>
      <c r="X160" s="292" t="s">
        <v>2530</v>
      </c>
      <c r="Y160" s="313" t="s">
        <v>2454</v>
      </c>
      <c r="Z160" s="358" t="s">
        <v>2450</v>
      </c>
      <c r="AA160" s="342" t="s">
        <v>8347</v>
      </c>
      <c r="AB160" s="363" t="s">
        <v>2561</v>
      </c>
      <c r="AC160"/>
    </row>
    <row r="161" spans="1:29" s="170" customFormat="1" ht="12.75" customHeight="1" x14ac:dyDescent="0.25">
      <c r="A161" s="136"/>
      <c r="B161" s="307" t="s">
        <v>826</v>
      </c>
      <c r="C161" s="300" t="s">
        <v>8348</v>
      </c>
      <c r="D161" s="300" t="s">
        <v>8349</v>
      </c>
      <c r="E161" s="300">
        <v>372</v>
      </c>
      <c r="F161" s="300" t="s">
        <v>8350</v>
      </c>
      <c r="G161" s="300" t="s">
        <v>8351</v>
      </c>
      <c r="H161" s="300" t="s">
        <v>8352</v>
      </c>
      <c r="I161" s="300" t="s">
        <v>2642</v>
      </c>
      <c r="J161" s="300" t="s">
        <v>2643</v>
      </c>
      <c r="K161" s="300" t="s">
        <v>8353</v>
      </c>
      <c r="L161" s="385" t="s">
        <v>8354</v>
      </c>
      <c r="M161" s="313" t="s">
        <v>2450</v>
      </c>
      <c r="N161" s="329" t="s">
        <v>2646</v>
      </c>
      <c r="O161" s="347">
        <v>100</v>
      </c>
      <c r="P161" s="300">
        <v>1E-3</v>
      </c>
      <c r="Q161" s="360">
        <v>0.1</v>
      </c>
      <c r="R161" s="376">
        <v>1E-3</v>
      </c>
      <c r="S161" s="376">
        <v>1E-3</v>
      </c>
      <c r="T161" s="377" t="s">
        <v>2468</v>
      </c>
      <c r="U161" s="305">
        <v>0.33333333333333298</v>
      </c>
      <c r="V161" s="305">
        <v>0.75</v>
      </c>
      <c r="W161" s="370">
        <v>0.60416666666666696</v>
      </c>
      <c r="X161" s="386" t="s">
        <v>2530</v>
      </c>
      <c r="Y161" s="362" t="s">
        <v>2454</v>
      </c>
      <c r="Z161" s="358" t="s">
        <v>2450</v>
      </c>
      <c r="AA161" s="342" t="s">
        <v>8355</v>
      </c>
      <c r="AB161" s="387" t="s">
        <v>2647</v>
      </c>
      <c r="AC161"/>
    </row>
    <row r="162" spans="1:29" s="170" customFormat="1" ht="12.75" customHeight="1" x14ac:dyDescent="0.25">
      <c r="A162" s="136"/>
      <c r="B162" s="312" t="s">
        <v>8356</v>
      </c>
      <c r="C162" s="313" t="s">
        <v>4700</v>
      </c>
      <c r="D162" s="313" t="s">
        <v>4701</v>
      </c>
      <c r="E162" s="313">
        <v>627</v>
      </c>
      <c r="F162" s="313" t="s">
        <v>4702</v>
      </c>
      <c r="G162" s="313" t="s">
        <v>4703</v>
      </c>
      <c r="H162" s="313" t="s">
        <v>4704</v>
      </c>
      <c r="I162" s="329" t="s">
        <v>2446</v>
      </c>
      <c r="J162" s="313" t="s">
        <v>6741</v>
      </c>
      <c r="K162" s="313" t="s">
        <v>4705</v>
      </c>
      <c r="L162" s="313" t="s">
        <v>8357</v>
      </c>
      <c r="M162" s="313" t="s">
        <v>2450</v>
      </c>
      <c r="N162" s="351" t="s">
        <v>2451</v>
      </c>
      <c r="O162" s="347">
        <v>100</v>
      </c>
      <c r="P162" s="313">
        <v>0.01</v>
      </c>
      <c r="Q162" s="313">
        <v>1</v>
      </c>
      <c r="R162" s="313">
        <v>0.01</v>
      </c>
      <c r="S162" s="313">
        <v>0.01</v>
      </c>
      <c r="T162" s="313" t="s">
        <v>2452</v>
      </c>
      <c r="U162" s="365">
        <v>0.33333333333333298</v>
      </c>
      <c r="V162" s="365">
        <v>0.75</v>
      </c>
      <c r="W162" s="368">
        <v>0.6875</v>
      </c>
      <c r="X162" s="292" t="s">
        <v>2530</v>
      </c>
      <c r="Y162" s="367" t="s">
        <v>2454</v>
      </c>
      <c r="Z162" s="358" t="s">
        <v>2450</v>
      </c>
      <c r="AA162" s="342" t="s">
        <v>8358</v>
      </c>
      <c r="AB162" s="363" t="s">
        <v>2455</v>
      </c>
      <c r="AC162"/>
    </row>
    <row r="163" spans="1:29" s="170" customFormat="1" ht="12.75" customHeight="1" x14ac:dyDescent="0.25">
      <c r="A163" s="136"/>
      <c r="B163" s="312" t="s">
        <v>37</v>
      </c>
      <c r="C163" s="289" t="s">
        <v>4707</v>
      </c>
      <c r="D163" s="313" t="s">
        <v>4708</v>
      </c>
      <c r="E163" s="313">
        <v>627</v>
      </c>
      <c r="F163" s="313" t="s">
        <v>4709</v>
      </c>
      <c r="G163" s="313" t="s">
        <v>4710</v>
      </c>
      <c r="H163" s="313" t="s">
        <v>8359</v>
      </c>
      <c r="I163" s="329" t="s">
        <v>2446</v>
      </c>
      <c r="J163" s="313" t="s">
        <v>6741</v>
      </c>
      <c r="K163" s="313" t="s">
        <v>4712</v>
      </c>
      <c r="L163" s="313" t="s">
        <v>8360</v>
      </c>
      <c r="M163" s="313" t="s">
        <v>2450</v>
      </c>
      <c r="N163" s="351" t="s">
        <v>2451</v>
      </c>
      <c r="O163" s="345">
        <v>1000</v>
      </c>
      <c r="P163" s="313">
        <v>0.01</v>
      </c>
      <c r="Q163" s="313">
        <v>10</v>
      </c>
      <c r="R163" s="313">
        <v>0.01</v>
      </c>
      <c r="S163" s="313">
        <v>0.01</v>
      </c>
      <c r="T163" s="364" t="s">
        <v>2452</v>
      </c>
      <c r="U163" s="365">
        <v>0.33333333333333298</v>
      </c>
      <c r="V163" s="365">
        <v>0.75</v>
      </c>
      <c r="W163" s="366">
        <v>0.6875</v>
      </c>
      <c r="X163" s="292" t="s">
        <v>2530</v>
      </c>
      <c r="Y163" s="367" t="s">
        <v>2454</v>
      </c>
      <c r="Z163" s="358" t="s">
        <v>2450</v>
      </c>
      <c r="AA163" s="342" t="s">
        <v>8361</v>
      </c>
      <c r="AB163" s="363" t="s">
        <v>2455</v>
      </c>
      <c r="AC163"/>
    </row>
    <row r="164" spans="1:29" s="170" customFormat="1" ht="12.75" customHeight="1" x14ac:dyDescent="0.25">
      <c r="A164" s="136"/>
      <c r="B164" s="312" t="s">
        <v>4714</v>
      </c>
      <c r="C164" s="313" t="s">
        <v>4715</v>
      </c>
      <c r="D164" s="313" t="s">
        <v>4716</v>
      </c>
      <c r="E164" s="313">
        <v>762</v>
      </c>
      <c r="F164" s="313" t="s">
        <v>4717</v>
      </c>
      <c r="G164" s="313" t="s">
        <v>4718</v>
      </c>
      <c r="H164" s="313" t="s">
        <v>8362</v>
      </c>
      <c r="I164" s="329" t="s">
        <v>2586</v>
      </c>
      <c r="J164" s="343" t="s">
        <v>2587</v>
      </c>
      <c r="K164" s="313" t="s">
        <v>4720</v>
      </c>
      <c r="L164" s="313" t="s">
        <v>8363</v>
      </c>
      <c r="M164" s="313" t="s">
        <v>2450</v>
      </c>
      <c r="N164" s="313" t="s">
        <v>7841</v>
      </c>
      <c r="O164" s="347">
        <v>100</v>
      </c>
      <c r="P164" s="351">
        <v>1E-4</v>
      </c>
      <c r="Q164" s="313">
        <v>0.01</v>
      </c>
      <c r="R164" s="351">
        <v>1E-4</v>
      </c>
      <c r="S164" s="351">
        <v>1E-4</v>
      </c>
      <c r="T164" s="364" t="s">
        <v>2452</v>
      </c>
      <c r="U164" s="365">
        <v>0.33333333333333298</v>
      </c>
      <c r="V164" s="365">
        <v>0.75</v>
      </c>
      <c r="W164" s="366">
        <v>0.6875</v>
      </c>
      <c r="X164" s="292" t="s">
        <v>2530</v>
      </c>
      <c r="Y164" s="367" t="s">
        <v>2454</v>
      </c>
      <c r="Z164" s="358" t="s">
        <v>2450</v>
      </c>
      <c r="AA164" s="342" t="s">
        <v>8364</v>
      </c>
      <c r="AB164" s="363" t="s">
        <v>2591</v>
      </c>
      <c r="AC164"/>
    </row>
    <row r="165" spans="1:29" s="170" customFormat="1" ht="12.75" customHeight="1" x14ac:dyDescent="0.25">
      <c r="A165" s="136"/>
      <c r="B165" s="312" t="s">
        <v>4731</v>
      </c>
      <c r="C165" s="313" t="s">
        <v>4732</v>
      </c>
      <c r="D165" s="313" t="s">
        <v>4733</v>
      </c>
      <c r="E165" s="313">
        <v>627</v>
      </c>
      <c r="F165" s="313" t="s">
        <v>4734</v>
      </c>
      <c r="G165" s="313" t="s">
        <v>4735</v>
      </c>
      <c r="H165" s="313" t="s">
        <v>4736</v>
      </c>
      <c r="I165" s="329" t="s">
        <v>2446</v>
      </c>
      <c r="J165" s="313" t="s">
        <v>6741</v>
      </c>
      <c r="K165" s="313" t="s">
        <v>4737</v>
      </c>
      <c r="L165" s="313" t="s">
        <v>8365</v>
      </c>
      <c r="M165" s="313" t="s">
        <v>2450</v>
      </c>
      <c r="N165" s="351" t="s">
        <v>2451</v>
      </c>
      <c r="O165" s="345">
        <v>1000</v>
      </c>
      <c r="P165" s="313">
        <v>0.01</v>
      </c>
      <c r="Q165" s="313">
        <v>10</v>
      </c>
      <c r="R165" s="313">
        <v>0.01</v>
      </c>
      <c r="S165" s="313">
        <v>0.01</v>
      </c>
      <c r="T165" s="313" t="s">
        <v>2452</v>
      </c>
      <c r="U165" s="365">
        <v>0.33333333333333298</v>
      </c>
      <c r="V165" s="365">
        <v>0.75</v>
      </c>
      <c r="W165" s="368">
        <v>0.6875</v>
      </c>
      <c r="X165" s="292" t="s">
        <v>2530</v>
      </c>
      <c r="Y165" s="367" t="s">
        <v>2454</v>
      </c>
      <c r="Z165" s="358" t="s">
        <v>2450</v>
      </c>
      <c r="AA165" s="342" t="s">
        <v>8366</v>
      </c>
      <c r="AB165" s="363" t="s">
        <v>2455</v>
      </c>
      <c r="AC165"/>
    </row>
    <row r="166" spans="1:29" s="170" customFormat="1" ht="12.75" customHeight="1" x14ac:dyDescent="0.25">
      <c r="A166" s="136"/>
      <c r="B166" s="312" t="s">
        <v>4739</v>
      </c>
      <c r="C166" s="313" t="s">
        <v>4740</v>
      </c>
      <c r="D166" s="313" t="s">
        <v>4741</v>
      </c>
      <c r="E166" s="313">
        <v>762</v>
      </c>
      <c r="F166" s="313" t="s">
        <v>4742</v>
      </c>
      <c r="G166" s="313" t="s">
        <v>4743</v>
      </c>
      <c r="H166" s="313" t="s">
        <v>8367</v>
      </c>
      <c r="I166" s="329" t="s">
        <v>2586</v>
      </c>
      <c r="J166" s="343" t="s">
        <v>2587</v>
      </c>
      <c r="K166" s="313" t="s">
        <v>4745</v>
      </c>
      <c r="L166" s="313" t="s">
        <v>8368</v>
      </c>
      <c r="M166" s="313" t="s">
        <v>2450</v>
      </c>
      <c r="N166" s="313" t="s">
        <v>7841</v>
      </c>
      <c r="O166" s="347">
        <v>100</v>
      </c>
      <c r="P166" s="351">
        <v>1E-4</v>
      </c>
      <c r="Q166" s="313">
        <v>0.01</v>
      </c>
      <c r="R166" s="351">
        <v>1E-4</v>
      </c>
      <c r="S166" s="351">
        <v>1E-4</v>
      </c>
      <c r="T166" s="364" t="s">
        <v>2452</v>
      </c>
      <c r="U166" s="365">
        <v>0.33333333333333298</v>
      </c>
      <c r="V166" s="365">
        <v>0.75</v>
      </c>
      <c r="W166" s="366">
        <v>0.6875</v>
      </c>
      <c r="X166" s="292" t="s">
        <v>2530</v>
      </c>
      <c r="Y166" s="367" t="s">
        <v>2454</v>
      </c>
      <c r="Z166" s="358" t="s">
        <v>2450</v>
      </c>
      <c r="AA166" s="342" t="s">
        <v>8369</v>
      </c>
      <c r="AB166" s="363" t="s">
        <v>2591</v>
      </c>
      <c r="AC166"/>
    </row>
    <row r="167" spans="1:29" s="170" customFormat="1" ht="12.75" customHeight="1" x14ac:dyDescent="0.25">
      <c r="A167" s="136"/>
      <c r="B167" s="312" t="s">
        <v>4756</v>
      </c>
      <c r="C167" s="313" t="s">
        <v>4757</v>
      </c>
      <c r="D167" s="313" t="s">
        <v>4758</v>
      </c>
      <c r="E167" s="313">
        <v>788</v>
      </c>
      <c r="F167" s="313" t="s">
        <v>4759</v>
      </c>
      <c r="G167" s="313" t="s">
        <v>4760</v>
      </c>
      <c r="H167" s="313" t="s">
        <v>4761</v>
      </c>
      <c r="I167" s="329" t="s">
        <v>2606</v>
      </c>
      <c r="J167" s="343" t="s">
        <v>2607</v>
      </c>
      <c r="K167" s="313" t="s">
        <v>4762</v>
      </c>
      <c r="L167" s="384" t="s">
        <v>8370</v>
      </c>
      <c r="M167" s="313" t="s">
        <v>2450</v>
      </c>
      <c r="N167" s="313" t="s">
        <v>2467</v>
      </c>
      <c r="O167" s="347">
        <v>100</v>
      </c>
      <c r="P167" s="313">
        <v>1E-4</v>
      </c>
      <c r="Q167" s="313">
        <v>0.01</v>
      </c>
      <c r="R167" s="313">
        <v>1E-4</v>
      </c>
      <c r="S167" s="313">
        <v>1E-4</v>
      </c>
      <c r="T167" s="313" t="s">
        <v>2452</v>
      </c>
      <c r="U167" s="365">
        <v>0.33333333333333298</v>
      </c>
      <c r="V167" s="365">
        <v>0.75</v>
      </c>
      <c r="W167" s="368">
        <v>0.6875</v>
      </c>
      <c r="X167" s="292" t="s">
        <v>2530</v>
      </c>
      <c r="Y167" s="367" t="s">
        <v>2454</v>
      </c>
      <c r="Z167" s="358" t="s">
        <v>2450</v>
      </c>
      <c r="AA167" s="342" t="s">
        <v>8371</v>
      </c>
      <c r="AB167" s="363" t="s">
        <v>2611</v>
      </c>
      <c r="AC167"/>
    </row>
    <row r="168" spans="1:29" s="170" customFormat="1" ht="12.75" customHeight="1" x14ac:dyDescent="0.25">
      <c r="A168" s="136"/>
      <c r="B168" s="312" t="s">
        <v>4765</v>
      </c>
      <c r="C168" s="313" t="s">
        <v>4766</v>
      </c>
      <c r="D168" s="313" t="s">
        <v>4767</v>
      </c>
      <c r="E168" s="313">
        <v>788</v>
      </c>
      <c r="F168" s="313" t="s">
        <v>4768</v>
      </c>
      <c r="G168" s="313" t="s">
        <v>4769</v>
      </c>
      <c r="H168" s="313" t="s">
        <v>8372</v>
      </c>
      <c r="I168" s="329" t="s">
        <v>2606</v>
      </c>
      <c r="J168" s="343" t="s">
        <v>2607</v>
      </c>
      <c r="K168" s="313" t="s">
        <v>4771</v>
      </c>
      <c r="L168" s="313" t="s">
        <v>8373</v>
      </c>
      <c r="M168" s="313" t="s">
        <v>2450</v>
      </c>
      <c r="N168" s="313" t="s">
        <v>7841</v>
      </c>
      <c r="O168" s="347">
        <v>100</v>
      </c>
      <c r="P168" s="372">
        <v>1E-4</v>
      </c>
      <c r="Q168" s="313">
        <v>0.01</v>
      </c>
      <c r="R168" s="372">
        <v>1E-4</v>
      </c>
      <c r="S168" s="372">
        <v>1E-4</v>
      </c>
      <c r="T168" s="372" t="s">
        <v>2452</v>
      </c>
      <c r="U168" s="365">
        <v>0.33333333333333298</v>
      </c>
      <c r="V168" s="365">
        <v>0.75</v>
      </c>
      <c r="W168" s="371">
        <v>0.6875</v>
      </c>
      <c r="X168" s="292" t="s">
        <v>2530</v>
      </c>
      <c r="Y168" s="367" t="s">
        <v>2454</v>
      </c>
      <c r="Z168" s="358" t="s">
        <v>2450</v>
      </c>
      <c r="AA168" s="342" t="s">
        <v>8374</v>
      </c>
      <c r="AB168" s="363" t="s">
        <v>2611</v>
      </c>
      <c r="AC168"/>
    </row>
    <row r="169" spans="1:29" s="170" customFormat="1" ht="12.75" customHeight="1" x14ac:dyDescent="0.25">
      <c r="A169" s="136"/>
      <c r="B169" s="312" t="s">
        <v>8375</v>
      </c>
      <c r="C169" s="313" t="s">
        <v>4775</v>
      </c>
      <c r="D169" s="313" t="s">
        <v>4776</v>
      </c>
      <c r="E169" s="313">
        <v>762</v>
      </c>
      <c r="F169" s="313" t="s">
        <v>4777</v>
      </c>
      <c r="G169" s="313" t="s">
        <v>4778</v>
      </c>
      <c r="H169" s="313" t="s">
        <v>8376</v>
      </c>
      <c r="I169" s="329" t="s">
        <v>2586</v>
      </c>
      <c r="J169" s="343" t="s">
        <v>2587</v>
      </c>
      <c r="K169" s="313" t="s">
        <v>4780</v>
      </c>
      <c r="L169" s="313" t="s">
        <v>8377</v>
      </c>
      <c r="M169" s="313" t="s">
        <v>2450</v>
      </c>
      <c r="N169" s="313" t="s">
        <v>7841</v>
      </c>
      <c r="O169" s="347">
        <v>100</v>
      </c>
      <c r="P169" s="351">
        <v>1E-4</v>
      </c>
      <c r="Q169" s="313">
        <v>0.01</v>
      </c>
      <c r="R169" s="351">
        <v>1E-4</v>
      </c>
      <c r="S169" s="351">
        <v>1E-4</v>
      </c>
      <c r="T169" s="364" t="s">
        <v>2452</v>
      </c>
      <c r="U169" s="365">
        <v>0.33333333333333298</v>
      </c>
      <c r="V169" s="365">
        <v>0.75</v>
      </c>
      <c r="W169" s="366">
        <v>0.6875</v>
      </c>
      <c r="X169" s="292" t="s">
        <v>2530</v>
      </c>
      <c r="Y169" s="367" t="s">
        <v>2454</v>
      </c>
      <c r="Z169" s="358" t="s">
        <v>2450</v>
      </c>
      <c r="AA169" s="342" t="s">
        <v>8378</v>
      </c>
      <c r="AB169" s="363" t="s">
        <v>2591</v>
      </c>
      <c r="AC169"/>
    </row>
    <row r="170" spans="1:29" s="170" customFormat="1" ht="12.75" customHeight="1" x14ac:dyDescent="0.25">
      <c r="A170" s="136"/>
      <c r="B170" s="312" t="s">
        <v>2301</v>
      </c>
      <c r="C170" s="313" t="s">
        <v>4810</v>
      </c>
      <c r="D170" s="313" t="s">
        <v>4811</v>
      </c>
      <c r="E170" s="313">
        <v>788</v>
      </c>
      <c r="F170" s="313" t="s">
        <v>4812</v>
      </c>
      <c r="G170" s="313" t="s">
        <v>4813</v>
      </c>
      <c r="H170" s="313" t="s">
        <v>4814</v>
      </c>
      <c r="I170" s="329" t="s">
        <v>2523</v>
      </c>
      <c r="J170" s="344" t="s">
        <v>2524</v>
      </c>
      <c r="K170" s="313" t="s">
        <v>4815</v>
      </c>
      <c r="L170" s="313" t="s">
        <v>8380</v>
      </c>
      <c r="M170" s="313" t="s">
        <v>2450</v>
      </c>
      <c r="N170" s="313" t="s">
        <v>2467</v>
      </c>
      <c r="O170" s="347">
        <v>100</v>
      </c>
      <c r="P170" s="313">
        <v>1E-4</v>
      </c>
      <c r="Q170" s="313">
        <v>0.01</v>
      </c>
      <c r="R170" s="313">
        <v>1E-4</v>
      </c>
      <c r="S170" s="313">
        <v>1E-4</v>
      </c>
      <c r="T170" s="313" t="s">
        <v>2452</v>
      </c>
      <c r="U170" s="365">
        <v>0.33333333333333298</v>
      </c>
      <c r="V170" s="365">
        <v>0.75</v>
      </c>
      <c r="W170" s="368">
        <v>0.6875</v>
      </c>
      <c r="X170" s="292" t="s">
        <v>2530</v>
      </c>
      <c r="Y170" s="367" t="s">
        <v>2454</v>
      </c>
      <c r="Z170" s="358" t="s">
        <v>2450</v>
      </c>
      <c r="AA170" s="342" t="s">
        <v>8381</v>
      </c>
      <c r="AB170" s="363" t="s">
        <v>2531</v>
      </c>
      <c r="AC170"/>
    </row>
    <row r="171" spans="1:29" s="170" customFormat="1" ht="12.75" customHeight="1" x14ac:dyDescent="0.25">
      <c r="A171" s="136"/>
      <c r="B171" s="312" t="s">
        <v>4826</v>
      </c>
      <c r="C171" s="313" t="s">
        <v>4827</v>
      </c>
      <c r="D171" s="313" t="s">
        <v>4828</v>
      </c>
      <c r="E171" s="313">
        <v>627</v>
      </c>
      <c r="F171" s="313" t="s">
        <v>4829</v>
      </c>
      <c r="G171" s="313" t="s">
        <v>4830</v>
      </c>
      <c r="H171" s="313" t="s">
        <v>8382</v>
      </c>
      <c r="I171" s="329" t="s">
        <v>2446</v>
      </c>
      <c r="J171" s="313" t="s">
        <v>6741</v>
      </c>
      <c r="K171" s="313" t="s">
        <v>4832</v>
      </c>
      <c r="L171" s="313" t="s">
        <v>8383</v>
      </c>
      <c r="M171" s="313" t="s">
        <v>2450</v>
      </c>
      <c r="N171" s="351" t="s">
        <v>2451</v>
      </c>
      <c r="O171" s="347">
        <v>100</v>
      </c>
      <c r="P171" s="313">
        <v>0.01</v>
      </c>
      <c r="Q171" s="313">
        <v>1</v>
      </c>
      <c r="R171" s="313">
        <v>0.01</v>
      </c>
      <c r="S171" s="313">
        <v>0.01</v>
      </c>
      <c r="T171" s="364" t="s">
        <v>2452</v>
      </c>
      <c r="U171" s="365">
        <v>0.33333333333333298</v>
      </c>
      <c r="V171" s="365">
        <v>0.75</v>
      </c>
      <c r="W171" s="366">
        <v>0.6875</v>
      </c>
      <c r="X171" s="292" t="s">
        <v>2530</v>
      </c>
      <c r="Y171" s="367" t="s">
        <v>2454</v>
      </c>
      <c r="Z171" s="358" t="s">
        <v>2450</v>
      </c>
      <c r="AA171" s="342" t="s">
        <v>8384</v>
      </c>
      <c r="AB171" s="363" t="s">
        <v>2455</v>
      </c>
      <c r="AC171"/>
    </row>
    <row r="172" spans="1:29" s="170" customFormat="1" ht="12.75" customHeight="1" x14ac:dyDescent="0.25">
      <c r="A172" s="136"/>
      <c r="B172" s="307" t="s">
        <v>8385</v>
      </c>
      <c r="C172" s="300" t="s">
        <v>8386</v>
      </c>
      <c r="D172" s="300" t="s">
        <v>8387</v>
      </c>
      <c r="E172" s="300">
        <v>627</v>
      </c>
      <c r="F172" s="300" t="s">
        <v>8388</v>
      </c>
      <c r="G172" s="300" t="s">
        <v>8389</v>
      </c>
      <c r="H172" s="300" t="s">
        <v>8390</v>
      </c>
      <c r="I172" s="329" t="s">
        <v>2446</v>
      </c>
      <c r="J172" s="300" t="s">
        <v>2447</v>
      </c>
      <c r="K172" s="300" t="s">
        <v>8391</v>
      </c>
      <c r="L172" s="300" t="s">
        <v>8391</v>
      </c>
      <c r="M172" s="313" t="s">
        <v>2450</v>
      </c>
      <c r="N172" s="351" t="s">
        <v>2451</v>
      </c>
      <c r="O172" s="347">
        <v>100</v>
      </c>
      <c r="P172" s="300">
        <v>0.01</v>
      </c>
      <c r="Q172" s="360">
        <v>1</v>
      </c>
      <c r="R172" s="300">
        <v>0.01</v>
      </c>
      <c r="S172" s="300">
        <v>0.01</v>
      </c>
      <c r="T172" s="300" t="s">
        <v>2452</v>
      </c>
      <c r="U172" s="305">
        <v>0.33333333333333298</v>
      </c>
      <c r="V172" s="305">
        <v>0.75</v>
      </c>
      <c r="W172" s="361">
        <v>0.6875</v>
      </c>
      <c r="X172" s="386" t="s">
        <v>2530</v>
      </c>
      <c r="Y172" s="362" t="s">
        <v>2454</v>
      </c>
      <c r="Z172" s="358" t="s">
        <v>2450</v>
      </c>
      <c r="AA172" s="342" t="s">
        <v>8392</v>
      </c>
      <c r="AB172" s="387" t="s">
        <v>2455</v>
      </c>
      <c r="AC172"/>
    </row>
    <row r="173" spans="1:29" s="170" customFormat="1" ht="12.75" customHeight="1" x14ac:dyDescent="0.25">
      <c r="A173" s="136"/>
      <c r="B173" s="307" t="s">
        <v>8393</v>
      </c>
      <c r="C173" s="300" t="s">
        <v>8394</v>
      </c>
      <c r="D173" s="300" t="s">
        <v>8395</v>
      </c>
      <c r="E173" s="300">
        <v>627</v>
      </c>
      <c r="F173" s="300" t="s">
        <v>8396</v>
      </c>
      <c r="G173" s="300" t="s">
        <v>8397</v>
      </c>
      <c r="H173" s="300" t="s">
        <v>8398</v>
      </c>
      <c r="I173" s="329" t="s">
        <v>2446</v>
      </c>
      <c r="J173" s="300" t="s">
        <v>2447</v>
      </c>
      <c r="K173" s="300" t="s">
        <v>8399</v>
      </c>
      <c r="L173" s="300" t="s">
        <v>8399</v>
      </c>
      <c r="M173" s="313" t="s">
        <v>2450</v>
      </c>
      <c r="N173" s="351" t="s">
        <v>2451</v>
      </c>
      <c r="O173" s="345">
        <v>1000</v>
      </c>
      <c r="P173" s="300">
        <v>0.01</v>
      </c>
      <c r="Q173" s="360">
        <v>10</v>
      </c>
      <c r="R173" s="300">
        <v>0.01</v>
      </c>
      <c r="S173" s="300">
        <v>0.01</v>
      </c>
      <c r="T173" s="300" t="s">
        <v>2452</v>
      </c>
      <c r="U173" s="305">
        <v>0.33333333333333298</v>
      </c>
      <c r="V173" s="305">
        <v>0.75</v>
      </c>
      <c r="W173" s="361">
        <v>0.6875</v>
      </c>
      <c r="X173" s="386" t="s">
        <v>2530</v>
      </c>
      <c r="Y173" s="362" t="s">
        <v>2454</v>
      </c>
      <c r="Z173" s="358" t="s">
        <v>2450</v>
      </c>
      <c r="AA173" s="342" t="s">
        <v>8400</v>
      </c>
      <c r="AB173" s="387" t="s">
        <v>2455</v>
      </c>
      <c r="AC173"/>
    </row>
    <row r="174" spans="1:29" s="170" customFormat="1" ht="12.75" customHeight="1" x14ac:dyDescent="0.25">
      <c r="A174" s="136"/>
      <c r="B174" s="312" t="s">
        <v>4868</v>
      </c>
      <c r="C174" s="313" t="s">
        <v>4869</v>
      </c>
      <c r="D174" s="313" t="s">
        <v>4870</v>
      </c>
      <c r="E174" s="313">
        <v>627</v>
      </c>
      <c r="F174" s="313" t="s">
        <v>4871</v>
      </c>
      <c r="G174" s="313" t="s">
        <v>4872</v>
      </c>
      <c r="H174" s="313" t="s">
        <v>8401</v>
      </c>
      <c r="I174" s="329" t="s">
        <v>2446</v>
      </c>
      <c r="J174" s="313" t="s">
        <v>6741</v>
      </c>
      <c r="K174" s="313" t="s">
        <v>4874</v>
      </c>
      <c r="L174" s="313" t="s">
        <v>8402</v>
      </c>
      <c r="M174" s="313" t="s">
        <v>2450</v>
      </c>
      <c r="N174" s="351" t="s">
        <v>2451</v>
      </c>
      <c r="O174" s="345">
        <v>1000</v>
      </c>
      <c r="P174" s="313">
        <v>0.01</v>
      </c>
      <c r="Q174" s="313">
        <v>10</v>
      </c>
      <c r="R174" s="313">
        <v>0.01</v>
      </c>
      <c r="S174" s="313">
        <v>0.01</v>
      </c>
      <c r="T174" s="364" t="s">
        <v>2452</v>
      </c>
      <c r="U174" s="365">
        <v>0.33333333333333298</v>
      </c>
      <c r="V174" s="365">
        <v>0.75</v>
      </c>
      <c r="W174" s="366">
        <v>0.6875</v>
      </c>
      <c r="X174" s="292" t="s">
        <v>2530</v>
      </c>
      <c r="Y174" s="367" t="s">
        <v>2454</v>
      </c>
      <c r="Z174" s="358" t="s">
        <v>2450</v>
      </c>
      <c r="AA174" s="342" t="s">
        <v>8403</v>
      </c>
      <c r="AB174" s="363" t="s">
        <v>2455</v>
      </c>
      <c r="AC174"/>
    </row>
    <row r="175" spans="1:29" s="170" customFormat="1" ht="12.75" customHeight="1" x14ac:dyDescent="0.25">
      <c r="A175" s="136"/>
      <c r="B175" s="312" t="s">
        <v>8404</v>
      </c>
      <c r="C175" s="313" t="s">
        <v>4877</v>
      </c>
      <c r="D175" s="313" t="s">
        <v>4878</v>
      </c>
      <c r="E175" s="313">
        <v>762</v>
      </c>
      <c r="F175" s="313" t="s">
        <v>4879</v>
      </c>
      <c r="G175" s="313" t="s">
        <v>4880</v>
      </c>
      <c r="H175" s="313" t="s">
        <v>8405</v>
      </c>
      <c r="I175" s="329" t="s">
        <v>2586</v>
      </c>
      <c r="J175" s="343" t="s">
        <v>2587</v>
      </c>
      <c r="K175" s="313" t="s">
        <v>4882</v>
      </c>
      <c r="L175" s="313" t="s">
        <v>8406</v>
      </c>
      <c r="M175" s="313" t="s">
        <v>2450</v>
      </c>
      <c r="N175" s="313" t="s">
        <v>7841</v>
      </c>
      <c r="O175" s="347">
        <v>100</v>
      </c>
      <c r="P175" s="351">
        <v>1E-4</v>
      </c>
      <c r="Q175" s="313">
        <v>0.01</v>
      </c>
      <c r="R175" s="351">
        <v>1E-4</v>
      </c>
      <c r="S175" s="351">
        <v>1E-4</v>
      </c>
      <c r="T175" s="364" t="s">
        <v>2452</v>
      </c>
      <c r="U175" s="365">
        <v>0.33333333333333298</v>
      </c>
      <c r="V175" s="365">
        <v>0.75</v>
      </c>
      <c r="W175" s="366">
        <v>0.6875</v>
      </c>
      <c r="X175" s="292" t="s">
        <v>2530</v>
      </c>
      <c r="Y175" s="367" t="s">
        <v>2454</v>
      </c>
      <c r="Z175" s="358" t="s">
        <v>2450</v>
      </c>
      <c r="AA175" s="342" t="s">
        <v>8407</v>
      </c>
      <c r="AB175" s="363" t="s">
        <v>2591</v>
      </c>
      <c r="AC175"/>
    </row>
    <row r="176" spans="1:29" s="170" customFormat="1" ht="12.75" customHeight="1" x14ac:dyDescent="0.25">
      <c r="A176" s="136"/>
      <c r="B176" s="312" t="s">
        <v>4885</v>
      </c>
      <c r="C176" s="313" t="s">
        <v>4886</v>
      </c>
      <c r="D176" s="313" t="s">
        <v>4887</v>
      </c>
      <c r="E176" s="313">
        <v>627</v>
      </c>
      <c r="F176" s="313" t="s">
        <v>4888</v>
      </c>
      <c r="G176" s="313" t="s">
        <v>4889</v>
      </c>
      <c r="H176" s="313" t="s">
        <v>4890</v>
      </c>
      <c r="I176" s="329" t="s">
        <v>2446</v>
      </c>
      <c r="J176" s="313" t="s">
        <v>6741</v>
      </c>
      <c r="K176" s="313" t="s">
        <v>4891</v>
      </c>
      <c r="L176" s="313" t="s">
        <v>8408</v>
      </c>
      <c r="M176" s="313" t="s">
        <v>2450</v>
      </c>
      <c r="N176" s="351" t="s">
        <v>2451</v>
      </c>
      <c r="O176" s="347">
        <v>100</v>
      </c>
      <c r="P176" s="313">
        <v>0.01</v>
      </c>
      <c r="Q176" s="313">
        <v>1</v>
      </c>
      <c r="R176" s="313">
        <v>0.01</v>
      </c>
      <c r="S176" s="313">
        <v>0.01</v>
      </c>
      <c r="T176" s="313" t="s">
        <v>2452</v>
      </c>
      <c r="U176" s="365">
        <v>0.33333333333333298</v>
      </c>
      <c r="V176" s="365">
        <v>0.75</v>
      </c>
      <c r="W176" s="368">
        <v>0.6875</v>
      </c>
      <c r="X176" s="292" t="s">
        <v>2530</v>
      </c>
      <c r="Y176" s="367" t="s">
        <v>2454</v>
      </c>
      <c r="Z176" s="358" t="s">
        <v>2450</v>
      </c>
      <c r="AA176" s="342" t="s">
        <v>8409</v>
      </c>
      <c r="AB176" s="363" t="s">
        <v>2455</v>
      </c>
      <c r="AC176"/>
    </row>
    <row r="177" spans="1:29" s="170" customFormat="1" ht="12.75" customHeight="1" x14ac:dyDescent="0.25">
      <c r="A177" s="136"/>
      <c r="B177" s="378" t="s">
        <v>4916</v>
      </c>
      <c r="C177" s="313" t="s">
        <v>4917</v>
      </c>
      <c r="D177" s="313" t="s">
        <v>4918</v>
      </c>
      <c r="E177" s="313">
        <v>966</v>
      </c>
      <c r="F177" s="313" t="s">
        <v>4919</v>
      </c>
      <c r="G177" s="313" t="s">
        <v>8410</v>
      </c>
      <c r="H177" s="313" t="s">
        <v>4921</v>
      </c>
      <c r="I177" s="313" t="s">
        <v>2511</v>
      </c>
      <c r="J177" s="343" t="s">
        <v>2512</v>
      </c>
      <c r="K177" s="313" t="s">
        <v>4922</v>
      </c>
      <c r="L177" s="313" t="s">
        <v>8411</v>
      </c>
      <c r="M177" s="313" t="s">
        <v>2450</v>
      </c>
      <c r="N177" s="351" t="s">
        <v>2467</v>
      </c>
      <c r="O177" s="345">
        <v>1000</v>
      </c>
      <c r="P177" s="351">
        <v>1E-4</v>
      </c>
      <c r="Q177" s="313">
        <v>0.1</v>
      </c>
      <c r="R177" s="351">
        <v>1E-4</v>
      </c>
      <c r="S177" s="351">
        <v>1E-4</v>
      </c>
      <c r="T177" s="377" t="s">
        <v>2452</v>
      </c>
      <c r="U177" s="369">
        <v>0.33333333333333331</v>
      </c>
      <c r="V177" s="369">
        <v>0.75</v>
      </c>
      <c r="W177" s="366">
        <v>0.6875</v>
      </c>
      <c r="X177" s="292" t="s">
        <v>2530</v>
      </c>
      <c r="Y177" s="313" t="s">
        <v>2454</v>
      </c>
      <c r="Z177" s="358" t="s">
        <v>2450</v>
      </c>
      <c r="AA177" s="342" t="s">
        <v>8412</v>
      </c>
      <c r="AB177" s="363" t="s">
        <v>2516</v>
      </c>
      <c r="AC177"/>
    </row>
    <row r="178" spans="1:29" s="170" customFormat="1" ht="12.75" customHeight="1" x14ac:dyDescent="0.25">
      <c r="A178" s="136"/>
      <c r="B178" s="312" t="s">
        <v>4934</v>
      </c>
      <c r="C178" s="313" t="s">
        <v>4935</v>
      </c>
      <c r="D178" s="313" t="s">
        <v>4936</v>
      </c>
      <c r="E178" s="313">
        <v>627</v>
      </c>
      <c r="F178" s="313" t="s">
        <v>4937</v>
      </c>
      <c r="G178" s="313" t="s">
        <v>4938</v>
      </c>
      <c r="H178" s="313" t="s">
        <v>4939</v>
      </c>
      <c r="I178" s="329" t="s">
        <v>2446</v>
      </c>
      <c r="J178" s="313" t="s">
        <v>6741</v>
      </c>
      <c r="K178" s="313" t="s">
        <v>4940</v>
      </c>
      <c r="L178" s="313" t="s">
        <v>8413</v>
      </c>
      <c r="M178" s="313" t="s">
        <v>2450</v>
      </c>
      <c r="N178" s="351" t="s">
        <v>2451</v>
      </c>
      <c r="O178" s="347">
        <v>100</v>
      </c>
      <c r="P178" s="313">
        <v>0.01</v>
      </c>
      <c r="Q178" s="313">
        <v>1</v>
      </c>
      <c r="R178" s="313">
        <v>0.01</v>
      </c>
      <c r="S178" s="313">
        <v>0.01</v>
      </c>
      <c r="T178" s="313" t="s">
        <v>2452</v>
      </c>
      <c r="U178" s="365">
        <v>0.33333333333333298</v>
      </c>
      <c r="V178" s="365">
        <v>0.75</v>
      </c>
      <c r="W178" s="368">
        <v>0.6875</v>
      </c>
      <c r="X178" s="292" t="s">
        <v>2530</v>
      </c>
      <c r="Y178" s="367" t="s">
        <v>2454</v>
      </c>
      <c r="Z178" s="358" t="s">
        <v>2450</v>
      </c>
      <c r="AA178" s="342" t="s">
        <v>8414</v>
      </c>
      <c r="AB178" s="363" t="s">
        <v>2455</v>
      </c>
      <c r="AC178"/>
    </row>
    <row r="179" spans="1:29" s="170" customFormat="1" ht="12.75" customHeight="1" x14ac:dyDescent="0.25">
      <c r="A179" s="136"/>
      <c r="B179" s="307" t="s">
        <v>4942</v>
      </c>
      <c r="C179" s="300" t="s">
        <v>4943</v>
      </c>
      <c r="D179" s="300" t="s">
        <v>4944</v>
      </c>
      <c r="E179" s="300">
        <v>372</v>
      </c>
      <c r="F179" s="300" t="s">
        <v>4945</v>
      </c>
      <c r="G179" s="300" t="s">
        <v>4946</v>
      </c>
      <c r="H179" s="300" t="s">
        <v>4947</v>
      </c>
      <c r="I179" s="300" t="s">
        <v>2642</v>
      </c>
      <c r="J179" s="300" t="s">
        <v>2643</v>
      </c>
      <c r="K179" s="300" t="s">
        <v>4948</v>
      </c>
      <c r="L179" s="300" t="s">
        <v>8415</v>
      </c>
      <c r="M179" s="313" t="s">
        <v>2450</v>
      </c>
      <c r="N179" s="329" t="s">
        <v>2646</v>
      </c>
      <c r="O179" s="347">
        <v>100</v>
      </c>
      <c r="P179" s="300">
        <v>1E-3</v>
      </c>
      <c r="Q179" s="360">
        <v>0.1</v>
      </c>
      <c r="R179" s="376">
        <v>1E-3</v>
      </c>
      <c r="S179" s="376">
        <v>1E-3</v>
      </c>
      <c r="T179" s="377" t="s">
        <v>2468</v>
      </c>
      <c r="U179" s="305">
        <v>0.33333333333333298</v>
      </c>
      <c r="V179" s="305">
        <v>0.75</v>
      </c>
      <c r="W179" s="370">
        <v>0.60416666666666696</v>
      </c>
      <c r="X179" s="386" t="s">
        <v>2530</v>
      </c>
      <c r="Y179" s="362" t="s">
        <v>2454</v>
      </c>
      <c r="Z179" s="358" t="s">
        <v>2450</v>
      </c>
      <c r="AA179" s="342" t="s">
        <v>8416</v>
      </c>
      <c r="AB179" s="387" t="s">
        <v>2647</v>
      </c>
      <c r="AC179"/>
    </row>
    <row r="180" spans="1:29" s="170" customFormat="1" ht="12.75" customHeight="1" x14ac:dyDescent="0.25">
      <c r="A180" s="136"/>
      <c r="B180" s="312" t="s">
        <v>4959</v>
      </c>
      <c r="C180" s="313" t="s">
        <v>4960</v>
      </c>
      <c r="D180" s="313" t="s">
        <v>4961</v>
      </c>
      <c r="E180" s="313">
        <v>627</v>
      </c>
      <c r="F180" s="313" t="s">
        <v>4962</v>
      </c>
      <c r="G180" s="313" t="s">
        <v>4963</v>
      </c>
      <c r="H180" s="313" t="s">
        <v>8417</v>
      </c>
      <c r="I180" s="329" t="s">
        <v>2446</v>
      </c>
      <c r="J180" s="313" t="s">
        <v>6741</v>
      </c>
      <c r="K180" s="313" t="s">
        <v>4965</v>
      </c>
      <c r="L180" s="313" t="s">
        <v>8418</v>
      </c>
      <c r="M180" s="313" t="s">
        <v>2450</v>
      </c>
      <c r="N180" s="351" t="s">
        <v>2451</v>
      </c>
      <c r="O180" s="347">
        <v>100</v>
      </c>
      <c r="P180" s="313">
        <v>0.01</v>
      </c>
      <c r="Q180" s="313">
        <v>1</v>
      </c>
      <c r="R180" s="313">
        <v>0.01</v>
      </c>
      <c r="S180" s="313">
        <v>0.01</v>
      </c>
      <c r="T180" s="364" t="s">
        <v>2452</v>
      </c>
      <c r="U180" s="365">
        <v>0.33333333333333298</v>
      </c>
      <c r="V180" s="365">
        <v>0.75</v>
      </c>
      <c r="W180" s="366">
        <v>0.6875</v>
      </c>
      <c r="X180" s="292" t="s">
        <v>2530</v>
      </c>
      <c r="Y180" s="367" t="s">
        <v>2454</v>
      </c>
      <c r="Z180" s="358" t="s">
        <v>2450</v>
      </c>
      <c r="AA180" s="342" t="s">
        <v>8419</v>
      </c>
      <c r="AB180" s="363" t="s">
        <v>2455</v>
      </c>
      <c r="AC180"/>
    </row>
    <row r="181" spans="1:29" s="170" customFormat="1" ht="12.75" customHeight="1" x14ac:dyDescent="0.25">
      <c r="A181" s="136"/>
      <c r="B181" s="312" t="s">
        <v>4967</v>
      </c>
      <c r="C181" s="313" t="s">
        <v>4968</v>
      </c>
      <c r="D181" s="313" t="s">
        <v>4969</v>
      </c>
      <c r="E181" s="313">
        <v>627</v>
      </c>
      <c r="F181" s="313" t="s">
        <v>4970</v>
      </c>
      <c r="G181" s="313" t="s">
        <v>4971</v>
      </c>
      <c r="H181" s="313" t="s">
        <v>4972</v>
      </c>
      <c r="I181" s="329" t="s">
        <v>2446</v>
      </c>
      <c r="J181" s="313" t="s">
        <v>6741</v>
      </c>
      <c r="K181" s="313" t="s">
        <v>4973</v>
      </c>
      <c r="L181" s="313" t="s">
        <v>8420</v>
      </c>
      <c r="M181" s="313" t="s">
        <v>2450</v>
      </c>
      <c r="N181" s="351" t="s">
        <v>2451</v>
      </c>
      <c r="O181" s="345">
        <v>1000</v>
      </c>
      <c r="P181" s="313">
        <v>0.01</v>
      </c>
      <c r="Q181" s="313">
        <v>10</v>
      </c>
      <c r="R181" s="313">
        <v>0.01</v>
      </c>
      <c r="S181" s="313">
        <v>0.01</v>
      </c>
      <c r="T181" s="364" t="s">
        <v>2452</v>
      </c>
      <c r="U181" s="365">
        <v>0.33333333333333298</v>
      </c>
      <c r="V181" s="365">
        <v>0.75</v>
      </c>
      <c r="W181" s="366">
        <v>0.6875</v>
      </c>
      <c r="X181" s="292" t="s">
        <v>2530</v>
      </c>
      <c r="Y181" s="367" t="s">
        <v>2454</v>
      </c>
      <c r="Z181" s="358" t="s">
        <v>2450</v>
      </c>
      <c r="AA181" s="342" t="s">
        <v>8421</v>
      </c>
      <c r="AB181" s="363" t="s">
        <v>2455</v>
      </c>
      <c r="AC181"/>
    </row>
    <row r="182" spans="1:29" s="170" customFormat="1" ht="12.75" customHeight="1" x14ac:dyDescent="0.25">
      <c r="A182" s="136"/>
      <c r="B182" s="312" t="s">
        <v>4975</v>
      </c>
      <c r="C182" s="313" t="s">
        <v>4976</v>
      </c>
      <c r="D182" s="313" t="s">
        <v>4977</v>
      </c>
      <c r="E182" s="313">
        <v>372</v>
      </c>
      <c r="F182" s="313" t="s">
        <v>4978</v>
      </c>
      <c r="G182" s="313" t="s">
        <v>4979</v>
      </c>
      <c r="H182" s="313" t="s">
        <v>8422</v>
      </c>
      <c r="I182" s="313" t="s">
        <v>2642</v>
      </c>
      <c r="J182" s="313" t="s">
        <v>7964</v>
      </c>
      <c r="K182" s="313" t="s">
        <v>4981</v>
      </c>
      <c r="L182" s="384" t="s">
        <v>8423</v>
      </c>
      <c r="M182" s="313" t="s">
        <v>2450</v>
      </c>
      <c r="N182" s="329" t="s">
        <v>2646</v>
      </c>
      <c r="O182" s="347">
        <v>100</v>
      </c>
      <c r="P182" s="313">
        <v>1E-3</v>
      </c>
      <c r="Q182" s="313">
        <v>0.1</v>
      </c>
      <c r="R182" s="372">
        <v>1E-3</v>
      </c>
      <c r="S182" s="372">
        <v>1E-3</v>
      </c>
      <c r="T182" s="377" t="s">
        <v>2468</v>
      </c>
      <c r="U182" s="365">
        <v>0.33333333333333298</v>
      </c>
      <c r="V182" s="365">
        <v>0.75</v>
      </c>
      <c r="W182" s="382">
        <v>0.60416666666666696</v>
      </c>
      <c r="X182" s="292" t="s">
        <v>2530</v>
      </c>
      <c r="Y182" s="367" t="s">
        <v>2454</v>
      </c>
      <c r="Z182" s="358" t="s">
        <v>2450</v>
      </c>
      <c r="AA182" s="342" t="s">
        <v>8424</v>
      </c>
      <c r="AB182" s="363" t="s">
        <v>2647</v>
      </c>
      <c r="AC182"/>
    </row>
    <row r="183" spans="1:29" s="170" customFormat="1" ht="12.75" customHeight="1" x14ac:dyDescent="0.25">
      <c r="A183" s="136"/>
      <c r="B183" s="312" t="s">
        <v>8425</v>
      </c>
      <c r="C183" s="313" t="s">
        <v>4984</v>
      </c>
      <c r="D183" s="313" t="s">
        <v>4985</v>
      </c>
      <c r="E183" s="313">
        <v>627</v>
      </c>
      <c r="F183" s="313" t="s">
        <v>4986</v>
      </c>
      <c r="G183" s="313" t="s">
        <v>4987</v>
      </c>
      <c r="H183" s="313" t="s">
        <v>8426</v>
      </c>
      <c r="I183" s="329" t="s">
        <v>2446</v>
      </c>
      <c r="J183" s="313" t="s">
        <v>6741</v>
      </c>
      <c r="K183" s="313" t="s">
        <v>4989</v>
      </c>
      <c r="L183" s="313" t="s">
        <v>8427</v>
      </c>
      <c r="M183" s="313" t="s">
        <v>2450</v>
      </c>
      <c r="N183" s="351" t="s">
        <v>2451</v>
      </c>
      <c r="O183" s="347">
        <v>100</v>
      </c>
      <c r="P183" s="313">
        <v>0.01</v>
      </c>
      <c r="Q183" s="313">
        <v>1</v>
      </c>
      <c r="R183" s="313">
        <v>0.01</v>
      </c>
      <c r="S183" s="313">
        <v>0.01</v>
      </c>
      <c r="T183" s="364" t="s">
        <v>2452</v>
      </c>
      <c r="U183" s="365">
        <v>0.33333333333333298</v>
      </c>
      <c r="V183" s="365">
        <v>0.75</v>
      </c>
      <c r="W183" s="366">
        <v>0.6875</v>
      </c>
      <c r="X183" s="292" t="s">
        <v>2530</v>
      </c>
      <c r="Y183" s="367" t="s">
        <v>2454</v>
      </c>
      <c r="Z183" s="358" t="s">
        <v>2450</v>
      </c>
      <c r="AA183" s="342" t="s">
        <v>8428</v>
      </c>
      <c r="AB183" s="363" t="s">
        <v>2455</v>
      </c>
      <c r="AC183"/>
    </row>
    <row r="184" spans="1:29" s="170" customFormat="1" ht="12.75" customHeight="1" x14ac:dyDescent="0.25">
      <c r="A184" s="136"/>
      <c r="B184" s="312" t="s">
        <v>4991</v>
      </c>
      <c r="C184" s="313" t="s">
        <v>4992</v>
      </c>
      <c r="D184" s="313" t="s">
        <v>4993</v>
      </c>
      <c r="E184" s="313">
        <v>966</v>
      </c>
      <c r="F184" s="313" t="s">
        <v>4994</v>
      </c>
      <c r="G184" s="313" t="s">
        <v>4995</v>
      </c>
      <c r="H184" s="313" t="s">
        <v>8429</v>
      </c>
      <c r="I184" s="329" t="s">
        <v>2511</v>
      </c>
      <c r="J184" s="343" t="s">
        <v>2512</v>
      </c>
      <c r="K184" s="313" t="s">
        <v>4997</v>
      </c>
      <c r="L184" s="313" t="s">
        <v>8430</v>
      </c>
      <c r="M184" s="313" t="s">
        <v>2450</v>
      </c>
      <c r="N184" s="313" t="s">
        <v>7841</v>
      </c>
      <c r="O184" s="345">
        <v>1000</v>
      </c>
      <c r="P184" s="351">
        <v>1E-4</v>
      </c>
      <c r="Q184" s="313">
        <v>0.1</v>
      </c>
      <c r="R184" s="351">
        <v>1E-4</v>
      </c>
      <c r="S184" s="351">
        <v>1E-4</v>
      </c>
      <c r="T184" s="364" t="s">
        <v>2452</v>
      </c>
      <c r="U184" s="365">
        <v>0.33333333333333298</v>
      </c>
      <c r="V184" s="365">
        <v>0.75</v>
      </c>
      <c r="W184" s="382">
        <v>0.6875</v>
      </c>
      <c r="X184" s="292" t="s">
        <v>2530</v>
      </c>
      <c r="Y184" s="367" t="s">
        <v>2454</v>
      </c>
      <c r="Z184" s="358" t="s">
        <v>2450</v>
      </c>
      <c r="AA184" s="342" t="s">
        <v>8431</v>
      </c>
      <c r="AB184" s="363" t="s">
        <v>2516</v>
      </c>
      <c r="AC184"/>
    </row>
    <row r="185" spans="1:29" s="170" customFormat="1" ht="12.75" customHeight="1" x14ac:dyDescent="0.25">
      <c r="A185" s="136"/>
      <c r="B185" s="312" t="s">
        <v>5018</v>
      </c>
      <c r="C185" s="313" t="s">
        <v>5019</v>
      </c>
      <c r="D185" s="313" t="s">
        <v>5020</v>
      </c>
      <c r="E185" s="313">
        <v>762</v>
      </c>
      <c r="F185" s="313" t="s">
        <v>5021</v>
      </c>
      <c r="G185" s="313" t="s">
        <v>5022</v>
      </c>
      <c r="H185" s="313" t="s">
        <v>8432</v>
      </c>
      <c r="I185" s="329" t="s">
        <v>2586</v>
      </c>
      <c r="J185" s="343" t="s">
        <v>2587</v>
      </c>
      <c r="K185" s="313" t="s">
        <v>5024</v>
      </c>
      <c r="L185" s="313" t="s">
        <v>8433</v>
      </c>
      <c r="M185" s="313" t="s">
        <v>2450</v>
      </c>
      <c r="N185" s="313" t="s">
        <v>7841</v>
      </c>
      <c r="O185" s="345">
        <v>1000</v>
      </c>
      <c r="P185" s="351">
        <v>1E-4</v>
      </c>
      <c r="Q185" s="313">
        <v>0.1</v>
      </c>
      <c r="R185" s="351">
        <v>1E-4</v>
      </c>
      <c r="S185" s="351">
        <v>1E-4</v>
      </c>
      <c r="T185" s="364" t="s">
        <v>2452</v>
      </c>
      <c r="U185" s="365">
        <v>0.33333333333333298</v>
      </c>
      <c r="V185" s="365">
        <v>0.75</v>
      </c>
      <c r="W185" s="366">
        <v>0.6875</v>
      </c>
      <c r="X185" s="292" t="s">
        <v>2530</v>
      </c>
      <c r="Y185" s="367" t="s">
        <v>2454</v>
      </c>
      <c r="Z185" s="358" t="s">
        <v>2450</v>
      </c>
      <c r="AA185" s="342" t="s">
        <v>8434</v>
      </c>
      <c r="AB185" s="363" t="s">
        <v>2591</v>
      </c>
      <c r="AC185"/>
    </row>
    <row r="186" spans="1:29" s="170" customFormat="1" ht="12.75" customHeight="1" x14ac:dyDescent="0.25">
      <c r="A186" s="136"/>
      <c r="B186" s="312" t="s">
        <v>5027</v>
      </c>
      <c r="C186" s="313" t="s">
        <v>5028</v>
      </c>
      <c r="D186" s="313" t="s">
        <v>5029</v>
      </c>
      <c r="E186" s="313">
        <v>627</v>
      </c>
      <c r="F186" s="313" t="s">
        <v>5030</v>
      </c>
      <c r="G186" s="313" t="s">
        <v>5031</v>
      </c>
      <c r="H186" s="313" t="s">
        <v>5032</v>
      </c>
      <c r="I186" s="329" t="s">
        <v>2446</v>
      </c>
      <c r="J186" s="313" t="s">
        <v>6741</v>
      </c>
      <c r="K186" s="313" t="s">
        <v>5033</v>
      </c>
      <c r="L186" s="313" t="s">
        <v>8435</v>
      </c>
      <c r="M186" s="313" t="s">
        <v>2450</v>
      </c>
      <c r="N186" s="351" t="s">
        <v>2451</v>
      </c>
      <c r="O186" s="345">
        <v>1000</v>
      </c>
      <c r="P186" s="313">
        <v>0.01</v>
      </c>
      <c r="Q186" s="313">
        <v>10</v>
      </c>
      <c r="R186" s="313">
        <v>0.01</v>
      </c>
      <c r="S186" s="313">
        <v>0.01</v>
      </c>
      <c r="T186" s="313" t="s">
        <v>2452</v>
      </c>
      <c r="U186" s="365">
        <v>0.33333333333333298</v>
      </c>
      <c r="V186" s="365">
        <v>0.75</v>
      </c>
      <c r="W186" s="368">
        <v>0.6875</v>
      </c>
      <c r="X186" s="292" t="s">
        <v>2530</v>
      </c>
      <c r="Y186" s="367" t="s">
        <v>2454</v>
      </c>
      <c r="Z186" s="358" t="s">
        <v>2450</v>
      </c>
      <c r="AA186" s="342" t="s">
        <v>8436</v>
      </c>
      <c r="AB186" s="363" t="s">
        <v>2455</v>
      </c>
      <c r="AC186"/>
    </row>
    <row r="187" spans="1:29" s="170" customFormat="1" ht="12.75" customHeight="1" x14ac:dyDescent="0.25">
      <c r="A187" s="136"/>
      <c r="B187" s="378" t="s">
        <v>1241</v>
      </c>
      <c r="C187" s="313" t="s">
        <v>5035</v>
      </c>
      <c r="D187" s="313" t="s">
        <v>5036</v>
      </c>
      <c r="E187" s="313">
        <v>788</v>
      </c>
      <c r="F187" s="313" t="s">
        <v>5037</v>
      </c>
      <c r="G187" s="313" t="s">
        <v>5038</v>
      </c>
      <c r="H187" s="360" t="s">
        <v>5039</v>
      </c>
      <c r="I187" s="313" t="s">
        <v>2606</v>
      </c>
      <c r="J187" s="343" t="s">
        <v>2607</v>
      </c>
      <c r="K187" s="313" t="s">
        <v>5040</v>
      </c>
      <c r="L187" s="313" t="s">
        <v>8437</v>
      </c>
      <c r="M187" s="313" t="s">
        <v>2450</v>
      </c>
      <c r="N187" s="351" t="s">
        <v>2467</v>
      </c>
      <c r="O187" s="345">
        <v>1000</v>
      </c>
      <c r="P187" s="351">
        <v>1E-4</v>
      </c>
      <c r="Q187" s="313">
        <v>0.1</v>
      </c>
      <c r="R187" s="351">
        <v>1E-4</v>
      </c>
      <c r="S187" s="351">
        <v>1E-4</v>
      </c>
      <c r="T187" s="377" t="s">
        <v>2452</v>
      </c>
      <c r="U187" s="369">
        <v>0.33333333333333331</v>
      </c>
      <c r="V187" s="369">
        <v>0.75</v>
      </c>
      <c r="W187" s="366">
        <v>0.6875</v>
      </c>
      <c r="X187" s="292" t="s">
        <v>2530</v>
      </c>
      <c r="Y187" s="313" t="s">
        <v>2454</v>
      </c>
      <c r="Z187" s="358" t="s">
        <v>2450</v>
      </c>
      <c r="AA187" s="342" t="s">
        <v>8438</v>
      </c>
      <c r="AB187" s="363" t="s">
        <v>2611</v>
      </c>
      <c r="AC187"/>
    </row>
    <row r="188" spans="1:29" s="170" customFormat="1" ht="12.75" customHeight="1" x14ac:dyDescent="0.25">
      <c r="A188" s="136"/>
      <c r="B188" s="307" t="s">
        <v>8439</v>
      </c>
      <c r="C188" s="300" t="s">
        <v>8440</v>
      </c>
      <c r="D188" s="300" t="s">
        <v>8441</v>
      </c>
      <c r="E188" s="300">
        <v>372</v>
      </c>
      <c r="F188" s="300" t="s">
        <v>8442</v>
      </c>
      <c r="G188" s="300" t="s">
        <v>8443</v>
      </c>
      <c r="H188" s="300" t="s">
        <v>8444</v>
      </c>
      <c r="I188" s="300" t="s">
        <v>2642</v>
      </c>
      <c r="J188" s="300" t="s">
        <v>2643</v>
      </c>
      <c r="K188" s="300" t="s">
        <v>8445</v>
      </c>
      <c r="L188" s="385" t="s">
        <v>8446</v>
      </c>
      <c r="M188" s="313" t="s">
        <v>2450</v>
      </c>
      <c r="N188" s="329" t="s">
        <v>2646</v>
      </c>
      <c r="O188" s="347">
        <v>100</v>
      </c>
      <c r="P188" s="300">
        <v>1E-3</v>
      </c>
      <c r="Q188" s="360">
        <v>0.1</v>
      </c>
      <c r="R188" s="376">
        <v>1E-3</v>
      </c>
      <c r="S188" s="376">
        <v>1E-3</v>
      </c>
      <c r="T188" s="377" t="s">
        <v>2468</v>
      </c>
      <c r="U188" s="305">
        <v>0.33333333333333298</v>
      </c>
      <c r="V188" s="305">
        <v>0.75</v>
      </c>
      <c r="W188" s="370">
        <v>0.60416666666666696</v>
      </c>
      <c r="X188" s="386" t="s">
        <v>2530</v>
      </c>
      <c r="Y188" s="362" t="s">
        <v>2454</v>
      </c>
      <c r="Z188" s="358" t="s">
        <v>2450</v>
      </c>
      <c r="AA188" s="342" t="s">
        <v>8447</v>
      </c>
      <c r="AB188" s="387" t="s">
        <v>2647</v>
      </c>
      <c r="AC188"/>
    </row>
    <row r="189" spans="1:29" s="170" customFormat="1" ht="12.75" customHeight="1" x14ac:dyDescent="0.25">
      <c r="A189" s="136"/>
      <c r="B189" s="312" t="s">
        <v>8448</v>
      </c>
      <c r="C189" s="313" t="s">
        <v>5043</v>
      </c>
      <c r="D189" s="313" t="s">
        <v>5044</v>
      </c>
      <c r="E189" s="313">
        <v>627</v>
      </c>
      <c r="F189" s="313" t="s">
        <v>5045</v>
      </c>
      <c r="G189" s="313" t="s">
        <v>5046</v>
      </c>
      <c r="H189" s="313" t="s">
        <v>8449</v>
      </c>
      <c r="I189" s="329" t="s">
        <v>2446</v>
      </c>
      <c r="J189" s="313" t="s">
        <v>6741</v>
      </c>
      <c r="K189" s="313" t="s">
        <v>5048</v>
      </c>
      <c r="L189" s="313" t="s">
        <v>8450</v>
      </c>
      <c r="M189" s="313" t="s">
        <v>2450</v>
      </c>
      <c r="N189" s="351" t="s">
        <v>2451</v>
      </c>
      <c r="O189" s="347">
        <v>100</v>
      </c>
      <c r="P189" s="313">
        <v>0.01</v>
      </c>
      <c r="Q189" s="313">
        <v>1</v>
      </c>
      <c r="R189" s="313">
        <v>0.01</v>
      </c>
      <c r="S189" s="313">
        <v>0.01</v>
      </c>
      <c r="T189" s="364" t="s">
        <v>2452</v>
      </c>
      <c r="U189" s="365">
        <v>0.33333333333333298</v>
      </c>
      <c r="V189" s="365">
        <v>0.75</v>
      </c>
      <c r="W189" s="366">
        <v>0.6875</v>
      </c>
      <c r="X189" s="292" t="s">
        <v>2530</v>
      </c>
      <c r="Y189" s="367" t="s">
        <v>2454</v>
      </c>
      <c r="Z189" s="358" t="s">
        <v>2450</v>
      </c>
      <c r="AA189" s="342" t="s">
        <v>8451</v>
      </c>
      <c r="AB189" s="363" t="s">
        <v>2455</v>
      </c>
      <c r="AC189"/>
    </row>
    <row r="190" spans="1:29" s="170" customFormat="1" ht="12.75" customHeight="1" x14ac:dyDescent="0.25">
      <c r="A190" s="136"/>
      <c r="B190" s="312" t="s">
        <v>11401</v>
      </c>
      <c r="C190" s="313" t="s">
        <v>5050</v>
      </c>
      <c r="D190" s="276" t="s">
        <v>5051</v>
      </c>
      <c r="E190" s="276">
        <v>627</v>
      </c>
      <c r="F190" s="276" t="s">
        <v>5052</v>
      </c>
      <c r="G190" s="276" t="s">
        <v>5053</v>
      </c>
      <c r="H190" s="276" t="s">
        <v>5054</v>
      </c>
      <c r="I190" s="329" t="s">
        <v>2446</v>
      </c>
      <c r="J190" s="313" t="s">
        <v>6741</v>
      </c>
      <c r="K190" s="313" t="s">
        <v>5055</v>
      </c>
      <c r="L190" s="313" t="s">
        <v>8452</v>
      </c>
      <c r="M190" s="313" t="s">
        <v>2450</v>
      </c>
      <c r="N190" s="351" t="s">
        <v>2451</v>
      </c>
      <c r="O190" s="347">
        <v>100</v>
      </c>
      <c r="P190" s="313">
        <v>0.01</v>
      </c>
      <c r="Q190" s="313">
        <v>1</v>
      </c>
      <c r="R190" s="313">
        <v>0.01</v>
      </c>
      <c r="S190" s="313">
        <v>0.01</v>
      </c>
      <c r="T190" s="313" t="s">
        <v>2452</v>
      </c>
      <c r="U190" s="365">
        <v>0.33333333333333298</v>
      </c>
      <c r="V190" s="365">
        <v>0.75</v>
      </c>
      <c r="W190" s="368">
        <v>0.6875</v>
      </c>
      <c r="X190" s="292" t="s">
        <v>2530</v>
      </c>
      <c r="Y190" s="367" t="s">
        <v>2454</v>
      </c>
      <c r="Z190" s="358" t="s">
        <v>2450</v>
      </c>
      <c r="AA190" s="342" t="s">
        <v>8453</v>
      </c>
      <c r="AB190" s="363" t="s">
        <v>2455</v>
      </c>
      <c r="AC190"/>
    </row>
    <row r="191" spans="1:29" s="170" customFormat="1" ht="12.75" customHeight="1" x14ac:dyDescent="0.25">
      <c r="A191" s="136"/>
      <c r="B191" s="307" t="s">
        <v>5057</v>
      </c>
      <c r="C191" s="300" t="s">
        <v>5058</v>
      </c>
      <c r="D191" s="300" t="s">
        <v>5059</v>
      </c>
      <c r="E191" s="300">
        <v>627</v>
      </c>
      <c r="F191" s="300" t="s">
        <v>4912</v>
      </c>
      <c r="G191" s="300" t="s">
        <v>5060</v>
      </c>
      <c r="H191" s="300" t="s">
        <v>8454</v>
      </c>
      <c r="I191" s="300" t="s">
        <v>2446</v>
      </c>
      <c r="J191" s="300" t="s">
        <v>2447</v>
      </c>
      <c r="K191" s="300" t="s">
        <v>5062</v>
      </c>
      <c r="L191" s="300" t="s">
        <v>8455</v>
      </c>
      <c r="M191" s="313" t="s">
        <v>2450</v>
      </c>
      <c r="N191" s="351" t="s">
        <v>2451</v>
      </c>
      <c r="O191" s="345">
        <v>1000</v>
      </c>
      <c r="P191" s="300">
        <v>0.01</v>
      </c>
      <c r="Q191" s="300">
        <v>10</v>
      </c>
      <c r="R191" s="300">
        <v>0.01</v>
      </c>
      <c r="S191" s="300">
        <v>0.01</v>
      </c>
      <c r="T191" s="364" t="s">
        <v>2452</v>
      </c>
      <c r="U191" s="369">
        <v>0.33333333333333331</v>
      </c>
      <c r="V191" s="369">
        <v>0.75</v>
      </c>
      <c r="W191" s="366">
        <v>0.6875</v>
      </c>
      <c r="X191" s="292" t="s">
        <v>2530</v>
      </c>
      <c r="Y191" s="313" t="s">
        <v>2454</v>
      </c>
      <c r="Z191" s="358" t="s">
        <v>2450</v>
      </c>
      <c r="AA191" s="342" t="s">
        <v>8456</v>
      </c>
      <c r="AB191" s="363" t="s">
        <v>2455</v>
      </c>
      <c r="AC191"/>
    </row>
    <row r="192" spans="1:29" s="170" customFormat="1" ht="12.75" customHeight="1" x14ac:dyDescent="0.25">
      <c r="A192" s="136"/>
      <c r="B192" s="307" t="s">
        <v>8457</v>
      </c>
      <c r="C192" s="300" t="s">
        <v>8458</v>
      </c>
      <c r="D192" s="300" t="s">
        <v>8459</v>
      </c>
      <c r="E192" s="300">
        <v>627</v>
      </c>
      <c r="F192" s="300" t="s">
        <v>8460</v>
      </c>
      <c r="G192" s="300" t="s">
        <v>8461</v>
      </c>
      <c r="H192" s="300" t="s">
        <v>8462</v>
      </c>
      <c r="I192" s="329" t="s">
        <v>2446</v>
      </c>
      <c r="J192" s="300" t="s">
        <v>2447</v>
      </c>
      <c r="K192" s="300" t="s">
        <v>8463</v>
      </c>
      <c r="L192" s="300" t="s">
        <v>8463</v>
      </c>
      <c r="M192" s="313" t="s">
        <v>2450</v>
      </c>
      <c r="N192" s="351" t="s">
        <v>2451</v>
      </c>
      <c r="O192" s="347">
        <v>100</v>
      </c>
      <c r="P192" s="300">
        <v>0.01</v>
      </c>
      <c r="Q192" s="360">
        <v>1</v>
      </c>
      <c r="R192" s="300">
        <v>0.01</v>
      </c>
      <c r="S192" s="300">
        <v>0.01</v>
      </c>
      <c r="T192" s="300" t="s">
        <v>2452</v>
      </c>
      <c r="U192" s="305">
        <v>0.33333333333333298</v>
      </c>
      <c r="V192" s="305">
        <v>0.75</v>
      </c>
      <c r="W192" s="361">
        <v>0.6875</v>
      </c>
      <c r="X192" s="386" t="s">
        <v>2530</v>
      </c>
      <c r="Y192" s="362" t="s">
        <v>2454</v>
      </c>
      <c r="Z192" s="358" t="s">
        <v>2450</v>
      </c>
      <c r="AA192" s="342" t="s">
        <v>8464</v>
      </c>
      <c r="AB192" s="387" t="s">
        <v>2455</v>
      </c>
      <c r="AC192"/>
    </row>
    <row r="193" spans="1:29" s="170" customFormat="1" ht="12.75" customHeight="1" x14ac:dyDescent="0.25">
      <c r="A193" s="136"/>
      <c r="B193" s="312" t="s">
        <v>8465</v>
      </c>
      <c r="C193" s="313" t="s">
        <v>5075</v>
      </c>
      <c r="D193" s="313" t="s">
        <v>5076</v>
      </c>
      <c r="E193" s="313">
        <v>627</v>
      </c>
      <c r="F193" s="313" t="s">
        <v>5077</v>
      </c>
      <c r="G193" s="313" t="s">
        <v>5078</v>
      </c>
      <c r="H193" s="313" t="s">
        <v>8466</v>
      </c>
      <c r="I193" s="329" t="s">
        <v>2446</v>
      </c>
      <c r="J193" s="313" t="s">
        <v>6741</v>
      </c>
      <c r="K193" s="313" t="s">
        <v>5080</v>
      </c>
      <c r="L193" s="313" t="s">
        <v>8467</v>
      </c>
      <c r="M193" s="313" t="s">
        <v>2450</v>
      </c>
      <c r="N193" s="351" t="s">
        <v>2451</v>
      </c>
      <c r="O193" s="347">
        <v>100</v>
      </c>
      <c r="P193" s="313">
        <v>0.01</v>
      </c>
      <c r="Q193" s="313">
        <v>1</v>
      </c>
      <c r="R193" s="313">
        <v>0.01</v>
      </c>
      <c r="S193" s="313">
        <v>0.01</v>
      </c>
      <c r="T193" s="364" t="s">
        <v>2452</v>
      </c>
      <c r="U193" s="365">
        <v>0.33333333333333298</v>
      </c>
      <c r="V193" s="365">
        <v>0.75</v>
      </c>
      <c r="W193" s="366">
        <v>0.6875</v>
      </c>
      <c r="X193" s="292" t="s">
        <v>2530</v>
      </c>
      <c r="Y193" s="367" t="s">
        <v>2454</v>
      </c>
      <c r="Z193" s="358" t="s">
        <v>2450</v>
      </c>
      <c r="AA193" s="342" t="s">
        <v>8468</v>
      </c>
      <c r="AB193" s="363" t="s">
        <v>2455</v>
      </c>
      <c r="AC193"/>
    </row>
    <row r="194" spans="1:29" s="170" customFormat="1" ht="12.75" customHeight="1" x14ac:dyDescent="0.25">
      <c r="A194" s="136"/>
      <c r="B194" s="378" t="s">
        <v>5082</v>
      </c>
      <c r="C194" s="313" t="s">
        <v>5083</v>
      </c>
      <c r="D194" s="313" t="s">
        <v>5084</v>
      </c>
      <c r="E194" s="313">
        <v>2500</v>
      </c>
      <c r="F194" s="313" t="s">
        <v>5085</v>
      </c>
      <c r="G194" s="313" t="s">
        <v>5086</v>
      </c>
      <c r="H194" s="313" t="s">
        <v>5087</v>
      </c>
      <c r="I194" s="313" t="s">
        <v>2462</v>
      </c>
      <c r="J194" s="344" t="s">
        <v>2463</v>
      </c>
      <c r="K194" s="313" t="s">
        <v>5088</v>
      </c>
      <c r="L194" s="313" t="s">
        <v>8469</v>
      </c>
      <c r="M194" s="313" t="s">
        <v>2450</v>
      </c>
      <c r="N194" s="351" t="s">
        <v>2467</v>
      </c>
      <c r="O194" s="345">
        <v>1000</v>
      </c>
      <c r="P194" s="351">
        <v>1E-4</v>
      </c>
      <c r="Q194" s="313">
        <v>0.1</v>
      </c>
      <c r="R194" s="351">
        <v>1E-4</v>
      </c>
      <c r="S194" s="351">
        <v>1E-4</v>
      </c>
      <c r="T194" s="377" t="s">
        <v>2468</v>
      </c>
      <c r="U194" s="369">
        <v>0.33333333333333331</v>
      </c>
      <c r="V194" s="369">
        <v>0.75</v>
      </c>
      <c r="W194" s="366">
        <v>0.75</v>
      </c>
      <c r="X194" s="299" t="s">
        <v>2970</v>
      </c>
      <c r="Y194" s="313" t="s">
        <v>2454</v>
      </c>
      <c r="Z194" s="358" t="s">
        <v>2450</v>
      </c>
      <c r="AA194" s="342" t="s">
        <v>8470</v>
      </c>
      <c r="AB194" s="380" t="s">
        <v>2471</v>
      </c>
      <c r="AC194"/>
    </row>
    <row r="195" spans="1:29" s="170" customFormat="1" ht="12.75" customHeight="1" x14ac:dyDescent="0.25">
      <c r="A195" s="136"/>
      <c r="B195" s="312" t="s">
        <v>604</v>
      </c>
      <c r="C195" s="313" t="s">
        <v>5091</v>
      </c>
      <c r="D195" s="313" t="s">
        <v>5092</v>
      </c>
      <c r="E195" s="313">
        <v>627</v>
      </c>
      <c r="F195" s="313" t="s">
        <v>5093</v>
      </c>
      <c r="G195" s="313" t="s">
        <v>5094</v>
      </c>
      <c r="H195" s="313" t="s">
        <v>8471</v>
      </c>
      <c r="I195" s="329" t="s">
        <v>2446</v>
      </c>
      <c r="J195" s="313" t="s">
        <v>6741</v>
      </c>
      <c r="K195" s="313" t="s">
        <v>5096</v>
      </c>
      <c r="L195" s="313" t="s">
        <v>8472</v>
      </c>
      <c r="M195" s="313" t="s">
        <v>2450</v>
      </c>
      <c r="N195" s="351" t="s">
        <v>2451</v>
      </c>
      <c r="O195" s="345">
        <v>1000</v>
      </c>
      <c r="P195" s="313">
        <v>0.01</v>
      </c>
      <c r="Q195" s="313">
        <v>10</v>
      </c>
      <c r="R195" s="313">
        <v>0.01</v>
      </c>
      <c r="S195" s="313">
        <v>0.01</v>
      </c>
      <c r="T195" s="364" t="s">
        <v>2452</v>
      </c>
      <c r="U195" s="365">
        <v>0.33333333333333298</v>
      </c>
      <c r="V195" s="365">
        <v>0.75</v>
      </c>
      <c r="W195" s="366">
        <v>0.6875</v>
      </c>
      <c r="X195" s="292" t="s">
        <v>2530</v>
      </c>
      <c r="Y195" s="367" t="s">
        <v>2454</v>
      </c>
      <c r="Z195" s="358" t="s">
        <v>2450</v>
      </c>
      <c r="AA195" s="342" t="s">
        <v>8473</v>
      </c>
      <c r="AB195" s="363" t="s">
        <v>2455</v>
      </c>
      <c r="AC195"/>
    </row>
    <row r="196" spans="1:29" s="170" customFormat="1" ht="12.75" customHeight="1" x14ac:dyDescent="0.25">
      <c r="A196" s="136"/>
      <c r="B196" s="312" t="s">
        <v>5141</v>
      </c>
      <c r="C196" s="313" t="s">
        <v>5142</v>
      </c>
      <c r="D196" s="313" t="s">
        <v>5143</v>
      </c>
      <c r="E196" s="313">
        <v>2500</v>
      </c>
      <c r="F196" s="313" t="s">
        <v>5144</v>
      </c>
      <c r="G196" s="313" t="s">
        <v>5145</v>
      </c>
      <c r="H196" s="313" t="s">
        <v>5146</v>
      </c>
      <c r="I196" s="329" t="s">
        <v>2462</v>
      </c>
      <c r="J196" s="343" t="s">
        <v>2463</v>
      </c>
      <c r="K196" s="313" t="s">
        <v>5147</v>
      </c>
      <c r="L196" s="313" t="s">
        <v>8474</v>
      </c>
      <c r="M196" s="313" t="s">
        <v>2450</v>
      </c>
      <c r="N196" s="313" t="s">
        <v>2467</v>
      </c>
      <c r="O196" s="347">
        <v>1000</v>
      </c>
      <c r="P196" s="313">
        <v>1E-4</v>
      </c>
      <c r="Q196" s="313">
        <v>0.1</v>
      </c>
      <c r="R196" s="351">
        <v>1E-4</v>
      </c>
      <c r="S196" s="313">
        <v>1E-4</v>
      </c>
      <c r="T196" s="364" t="s">
        <v>2468</v>
      </c>
      <c r="U196" s="365">
        <v>0.33333333333333298</v>
      </c>
      <c r="V196" s="365">
        <v>0.75</v>
      </c>
      <c r="W196" s="366">
        <v>0.75</v>
      </c>
      <c r="X196" s="292" t="s">
        <v>2970</v>
      </c>
      <c r="Y196" s="367" t="s">
        <v>2454</v>
      </c>
      <c r="Z196" s="358" t="s">
        <v>2450</v>
      </c>
      <c r="AA196" s="342" t="s">
        <v>8475</v>
      </c>
      <c r="AB196" s="363" t="s">
        <v>2471</v>
      </c>
      <c r="AC196"/>
    </row>
    <row r="197" spans="1:29" s="170" customFormat="1" ht="12.75" customHeight="1" x14ac:dyDescent="0.25">
      <c r="A197" s="136"/>
      <c r="B197" s="312" t="s">
        <v>5151</v>
      </c>
      <c r="C197" s="313" t="s">
        <v>5152</v>
      </c>
      <c r="D197" s="313" t="s">
        <v>5153</v>
      </c>
      <c r="E197" s="313">
        <v>627</v>
      </c>
      <c r="F197" s="313" t="s">
        <v>5154</v>
      </c>
      <c r="G197" s="313" t="s">
        <v>5155</v>
      </c>
      <c r="H197" s="313" t="s">
        <v>8476</v>
      </c>
      <c r="I197" s="329" t="s">
        <v>2446</v>
      </c>
      <c r="J197" s="313" t="s">
        <v>6741</v>
      </c>
      <c r="K197" s="313" t="s">
        <v>5157</v>
      </c>
      <c r="L197" s="313" t="s">
        <v>8477</v>
      </c>
      <c r="M197" s="313" t="s">
        <v>2450</v>
      </c>
      <c r="N197" s="351" t="s">
        <v>2451</v>
      </c>
      <c r="O197" s="345">
        <v>1000</v>
      </c>
      <c r="P197" s="313">
        <v>0.01</v>
      </c>
      <c r="Q197" s="313">
        <v>10</v>
      </c>
      <c r="R197" s="313">
        <v>0.01</v>
      </c>
      <c r="S197" s="313">
        <v>0.01</v>
      </c>
      <c r="T197" s="364" t="s">
        <v>2452</v>
      </c>
      <c r="U197" s="365">
        <v>0.33333333333333298</v>
      </c>
      <c r="V197" s="365">
        <v>0.75</v>
      </c>
      <c r="W197" s="366">
        <v>0.6875</v>
      </c>
      <c r="X197" s="292" t="s">
        <v>2530</v>
      </c>
      <c r="Y197" s="367" t="s">
        <v>2454</v>
      </c>
      <c r="Z197" s="358" t="s">
        <v>2450</v>
      </c>
      <c r="AA197" s="342" t="s">
        <v>8478</v>
      </c>
      <c r="AB197" s="363" t="s">
        <v>2455</v>
      </c>
      <c r="AC197"/>
    </row>
    <row r="198" spans="1:29" s="170" customFormat="1" ht="12.75" customHeight="1" x14ac:dyDescent="0.25">
      <c r="A198" s="136"/>
      <c r="B198" s="312" t="s">
        <v>6520</v>
      </c>
      <c r="C198" s="313" t="s">
        <v>6521</v>
      </c>
      <c r="D198" s="313" t="s">
        <v>6522</v>
      </c>
      <c r="E198" s="313">
        <v>627</v>
      </c>
      <c r="F198" s="313" t="s">
        <v>6523</v>
      </c>
      <c r="G198" s="313" t="s">
        <v>6524</v>
      </c>
      <c r="H198" s="313" t="s">
        <v>8479</v>
      </c>
      <c r="I198" s="329" t="s">
        <v>2446</v>
      </c>
      <c r="J198" s="313" t="s">
        <v>6741</v>
      </c>
      <c r="K198" s="313" t="s">
        <v>6526</v>
      </c>
      <c r="L198" s="313" t="s">
        <v>8480</v>
      </c>
      <c r="M198" s="313" t="s">
        <v>2450</v>
      </c>
      <c r="N198" s="351" t="s">
        <v>2451</v>
      </c>
      <c r="O198" s="345">
        <v>1000</v>
      </c>
      <c r="P198" s="313">
        <v>0.01</v>
      </c>
      <c r="Q198" s="313">
        <v>10</v>
      </c>
      <c r="R198" s="313">
        <v>0.01</v>
      </c>
      <c r="S198" s="313">
        <v>0.01</v>
      </c>
      <c r="T198" s="364" t="s">
        <v>2452</v>
      </c>
      <c r="U198" s="365">
        <v>0.33333333333333298</v>
      </c>
      <c r="V198" s="365">
        <v>0.75</v>
      </c>
      <c r="W198" s="366">
        <v>0.6875</v>
      </c>
      <c r="X198" s="292" t="s">
        <v>2530</v>
      </c>
      <c r="Y198" s="367" t="s">
        <v>2454</v>
      </c>
      <c r="Z198" s="358" t="s">
        <v>2450</v>
      </c>
      <c r="AA198" s="342" t="s">
        <v>8481</v>
      </c>
      <c r="AB198" s="363" t="s">
        <v>2455</v>
      </c>
      <c r="AC198"/>
    </row>
    <row r="199" spans="1:29" s="170" customFormat="1" ht="12.75" customHeight="1" x14ac:dyDescent="0.25">
      <c r="A199" s="136"/>
      <c r="B199" s="275" t="s">
        <v>7772</v>
      </c>
      <c r="C199" s="313" t="s">
        <v>7773</v>
      </c>
      <c r="D199" s="313" t="s">
        <v>7774</v>
      </c>
      <c r="E199" s="313">
        <v>627</v>
      </c>
      <c r="F199" s="313" t="s">
        <v>7775</v>
      </c>
      <c r="G199" s="313" t="s">
        <v>7776</v>
      </c>
      <c r="H199" s="313" t="s">
        <v>7777</v>
      </c>
      <c r="I199" s="329" t="s">
        <v>2446</v>
      </c>
      <c r="J199" s="313" t="s">
        <v>6741</v>
      </c>
      <c r="K199" s="313" t="s">
        <v>7778</v>
      </c>
      <c r="L199" s="313" t="s">
        <v>8482</v>
      </c>
      <c r="M199" s="313" t="s">
        <v>2450</v>
      </c>
      <c r="N199" s="351" t="s">
        <v>2451</v>
      </c>
      <c r="O199" s="345">
        <v>1000</v>
      </c>
      <c r="P199" s="313">
        <v>0.01</v>
      </c>
      <c r="Q199" s="313">
        <v>10</v>
      </c>
      <c r="R199" s="313">
        <v>0.01</v>
      </c>
      <c r="S199" s="313">
        <v>0.01</v>
      </c>
      <c r="T199" s="313" t="s">
        <v>2452</v>
      </c>
      <c r="U199" s="365">
        <v>0.33333333333333298</v>
      </c>
      <c r="V199" s="365">
        <v>0.75</v>
      </c>
      <c r="W199" s="368">
        <v>0.6875</v>
      </c>
      <c r="X199" s="292" t="s">
        <v>2530</v>
      </c>
      <c r="Y199" s="367" t="s">
        <v>2454</v>
      </c>
      <c r="Z199" s="358" t="s">
        <v>2450</v>
      </c>
      <c r="AA199" s="342" t="s">
        <v>8483</v>
      </c>
      <c r="AB199" s="363" t="s">
        <v>2455</v>
      </c>
      <c r="AC199"/>
    </row>
    <row r="200" spans="1:29" s="170" customFormat="1" ht="12.75" customHeight="1" x14ac:dyDescent="0.25">
      <c r="A200" s="136"/>
      <c r="B200" s="312" t="s">
        <v>5185</v>
      </c>
      <c r="C200" s="313" t="s">
        <v>5186</v>
      </c>
      <c r="D200" s="313" t="s">
        <v>5187</v>
      </c>
      <c r="E200" s="313">
        <v>627</v>
      </c>
      <c r="F200" s="313" t="s">
        <v>5188</v>
      </c>
      <c r="G200" s="313" t="s">
        <v>5189</v>
      </c>
      <c r="H200" s="313" t="s">
        <v>8484</v>
      </c>
      <c r="I200" s="329" t="s">
        <v>2446</v>
      </c>
      <c r="J200" s="313" t="s">
        <v>6741</v>
      </c>
      <c r="K200" s="313" t="s">
        <v>5191</v>
      </c>
      <c r="L200" s="313" t="s">
        <v>8485</v>
      </c>
      <c r="M200" s="313" t="s">
        <v>2450</v>
      </c>
      <c r="N200" s="351" t="s">
        <v>2451</v>
      </c>
      <c r="O200" s="347">
        <v>100</v>
      </c>
      <c r="P200" s="313">
        <v>0.01</v>
      </c>
      <c r="Q200" s="313">
        <v>1</v>
      </c>
      <c r="R200" s="313">
        <v>0.01</v>
      </c>
      <c r="S200" s="313">
        <v>0.01</v>
      </c>
      <c r="T200" s="364" t="s">
        <v>2452</v>
      </c>
      <c r="U200" s="365">
        <v>0.33333333333333298</v>
      </c>
      <c r="V200" s="365">
        <v>0.75</v>
      </c>
      <c r="W200" s="366">
        <v>0.6875</v>
      </c>
      <c r="X200" s="292" t="s">
        <v>2530</v>
      </c>
      <c r="Y200" s="367" t="s">
        <v>2454</v>
      </c>
      <c r="Z200" s="358" t="s">
        <v>2450</v>
      </c>
      <c r="AA200" s="342" t="s">
        <v>8486</v>
      </c>
      <c r="AB200" s="363" t="s">
        <v>2455</v>
      </c>
      <c r="AC200"/>
    </row>
    <row r="201" spans="1:29" s="170" customFormat="1" ht="12.75" customHeight="1" x14ac:dyDescent="0.25">
      <c r="A201" s="136"/>
      <c r="B201" s="307" t="s">
        <v>8487</v>
      </c>
      <c r="C201" s="300" t="s">
        <v>8488</v>
      </c>
      <c r="D201" s="300" t="s">
        <v>8489</v>
      </c>
      <c r="E201" s="300">
        <v>627</v>
      </c>
      <c r="F201" s="300" t="s">
        <v>8490</v>
      </c>
      <c r="G201" s="300" t="s">
        <v>8491</v>
      </c>
      <c r="H201" s="300" t="s">
        <v>8492</v>
      </c>
      <c r="I201" s="329" t="s">
        <v>2446</v>
      </c>
      <c r="J201" s="300" t="s">
        <v>2447</v>
      </c>
      <c r="K201" s="300" t="s">
        <v>8493</v>
      </c>
      <c r="L201" s="300" t="s">
        <v>8493</v>
      </c>
      <c r="M201" s="313" t="s">
        <v>2450</v>
      </c>
      <c r="N201" s="351" t="s">
        <v>2451</v>
      </c>
      <c r="O201" s="347">
        <v>100</v>
      </c>
      <c r="P201" s="300">
        <v>0.01</v>
      </c>
      <c r="Q201" s="360">
        <v>1</v>
      </c>
      <c r="R201" s="300">
        <v>0.01</v>
      </c>
      <c r="S201" s="300">
        <v>0.01</v>
      </c>
      <c r="T201" s="300" t="s">
        <v>2452</v>
      </c>
      <c r="U201" s="305">
        <v>0.33333333333333298</v>
      </c>
      <c r="V201" s="305">
        <v>0.75</v>
      </c>
      <c r="W201" s="361">
        <v>0.6875</v>
      </c>
      <c r="X201" s="386" t="s">
        <v>2530</v>
      </c>
      <c r="Y201" s="362" t="s">
        <v>2454</v>
      </c>
      <c r="Z201" s="358" t="s">
        <v>2450</v>
      </c>
      <c r="AA201" s="342" t="s">
        <v>8494</v>
      </c>
      <c r="AB201" s="387" t="s">
        <v>2455</v>
      </c>
      <c r="AC201"/>
    </row>
    <row r="202" spans="1:29" s="170" customFormat="1" ht="12.75" customHeight="1" x14ac:dyDescent="0.25">
      <c r="A202" s="136"/>
      <c r="B202" s="312" t="s">
        <v>2229</v>
      </c>
      <c r="C202" s="313" t="s">
        <v>5211</v>
      </c>
      <c r="D202" s="313" t="s">
        <v>5212</v>
      </c>
      <c r="E202" s="313">
        <v>762</v>
      </c>
      <c r="F202" s="313" t="s">
        <v>5213</v>
      </c>
      <c r="G202" s="313" t="s">
        <v>5214</v>
      </c>
      <c r="H202" s="313" t="s">
        <v>8495</v>
      </c>
      <c r="I202" s="329" t="s">
        <v>2586</v>
      </c>
      <c r="J202" s="343" t="s">
        <v>2587</v>
      </c>
      <c r="K202" s="313" t="s">
        <v>5216</v>
      </c>
      <c r="L202" s="313" t="s">
        <v>8496</v>
      </c>
      <c r="M202" s="313" t="s">
        <v>2450</v>
      </c>
      <c r="N202" s="313" t="s">
        <v>7841</v>
      </c>
      <c r="O202" s="345">
        <v>1000</v>
      </c>
      <c r="P202" s="351">
        <v>1E-4</v>
      </c>
      <c r="Q202" s="313">
        <v>0.1</v>
      </c>
      <c r="R202" s="351">
        <v>1E-4</v>
      </c>
      <c r="S202" s="351">
        <v>1E-4</v>
      </c>
      <c r="T202" s="364" t="s">
        <v>2452</v>
      </c>
      <c r="U202" s="365">
        <v>0.33333333333333298</v>
      </c>
      <c r="V202" s="365">
        <v>0.75</v>
      </c>
      <c r="W202" s="366">
        <v>0.6875</v>
      </c>
      <c r="X202" s="292" t="s">
        <v>2530</v>
      </c>
      <c r="Y202" s="367" t="s">
        <v>2454</v>
      </c>
      <c r="Z202" s="358" t="s">
        <v>2450</v>
      </c>
      <c r="AA202" s="342" t="s">
        <v>8497</v>
      </c>
      <c r="AB202" s="363" t="s">
        <v>2591</v>
      </c>
      <c r="AC202"/>
    </row>
    <row r="203" spans="1:29" s="170" customFormat="1" ht="12.75" customHeight="1" x14ac:dyDescent="0.25">
      <c r="A203" s="136"/>
      <c r="B203" s="378" t="s">
        <v>5219</v>
      </c>
      <c r="C203" s="313" t="s">
        <v>5220</v>
      </c>
      <c r="D203" s="313" t="s">
        <v>5221</v>
      </c>
      <c r="E203" s="313">
        <v>788</v>
      </c>
      <c r="F203" s="313" t="s">
        <v>5222</v>
      </c>
      <c r="G203" s="313" t="s">
        <v>5223</v>
      </c>
      <c r="H203" s="313" t="s">
        <v>5224</v>
      </c>
      <c r="I203" s="313" t="s">
        <v>2556</v>
      </c>
      <c r="J203" s="344" t="s">
        <v>2557</v>
      </c>
      <c r="K203" s="313" t="s">
        <v>5225</v>
      </c>
      <c r="L203" s="313" t="s">
        <v>8498</v>
      </c>
      <c r="M203" s="313" t="s">
        <v>2450</v>
      </c>
      <c r="N203" s="351" t="s">
        <v>2467</v>
      </c>
      <c r="O203" s="345">
        <v>1000</v>
      </c>
      <c r="P203" s="351">
        <v>1E-4</v>
      </c>
      <c r="Q203" s="313">
        <v>0.1</v>
      </c>
      <c r="R203" s="351">
        <v>1E-4</v>
      </c>
      <c r="S203" s="351">
        <v>1E-4</v>
      </c>
      <c r="T203" s="377" t="s">
        <v>2452</v>
      </c>
      <c r="U203" s="369">
        <v>0.33333333333333331</v>
      </c>
      <c r="V203" s="369">
        <v>0.75</v>
      </c>
      <c r="W203" s="366">
        <v>0.6875</v>
      </c>
      <c r="X203" s="292" t="s">
        <v>2530</v>
      </c>
      <c r="Y203" s="313" t="s">
        <v>2454</v>
      </c>
      <c r="Z203" s="358" t="s">
        <v>2450</v>
      </c>
      <c r="AA203" s="342" t="s">
        <v>8499</v>
      </c>
      <c r="AB203" s="363" t="s">
        <v>2561</v>
      </c>
      <c r="AC203"/>
    </row>
    <row r="204" spans="1:29" s="170" customFormat="1" ht="12.75" customHeight="1" x14ac:dyDescent="0.25">
      <c r="A204" s="136"/>
      <c r="B204" s="312" t="s">
        <v>1863</v>
      </c>
      <c r="C204" s="313" t="s">
        <v>5237</v>
      </c>
      <c r="D204" s="313" t="s">
        <v>5238</v>
      </c>
      <c r="E204" s="313">
        <v>788</v>
      </c>
      <c r="F204" s="313" t="s">
        <v>5239</v>
      </c>
      <c r="G204" s="313" t="s">
        <v>5240</v>
      </c>
      <c r="H204" s="313" t="s">
        <v>8500</v>
      </c>
      <c r="I204" s="329" t="s">
        <v>2523</v>
      </c>
      <c r="J204" s="344" t="s">
        <v>2524</v>
      </c>
      <c r="K204" s="313" t="s">
        <v>5242</v>
      </c>
      <c r="L204" s="313" t="s">
        <v>8501</v>
      </c>
      <c r="M204" s="313" t="s">
        <v>2450</v>
      </c>
      <c r="N204" s="313" t="s">
        <v>7841</v>
      </c>
      <c r="O204" s="347">
        <v>100</v>
      </c>
      <c r="P204" s="351">
        <v>1E-4</v>
      </c>
      <c r="Q204" s="313">
        <v>0.01</v>
      </c>
      <c r="R204" s="351">
        <v>1E-4</v>
      </c>
      <c r="S204" s="351">
        <v>1E-4</v>
      </c>
      <c r="T204" s="367" t="s">
        <v>2452</v>
      </c>
      <c r="U204" s="365">
        <v>0.33333333333333298</v>
      </c>
      <c r="V204" s="365">
        <v>0.75</v>
      </c>
      <c r="W204" s="366">
        <v>0.6875</v>
      </c>
      <c r="X204" s="292" t="s">
        <v>2530</v>
      </c>
      <c r="Y204" s="367" t="s">
        <v>2454</v>
      </c>
      <c r="Z204" s="358" t="s">
        <v>2450</v>
      </c>
      <c r="AA204" s="342" t="s">
        <v>8502</v>
      </c>
      <c r="AB204" s="363" t="s">
        <v>2531</v>
      </c>
      <c r="AC204"/>
    </row>
    <row r="205" spans="1:29" s="170" customFormat="1" ht="12.75" customHeight="1" x14ac:dyDescent="0.25">
      <c r="A205" s="136"/>
      <c r="B205" s="307" t="s">
        <v>5254</v>
      </c>
      <c r="C205" s="300" t="s">
        <v>5255</v>
      </c>
      <c r="D205" s="300" t="s">
        <v>5256</v>
      </c>
      <c r="E205" s="300">
        <v>372</v>
      </c>
      <c r="F205" s="300" t="s">
        <v>5257</v>
      </c>
      <c r="G205" s="300" t="s">
        <v>5258</v>
      </c>
      <c r="H205" s="300" t="s">
        <v>5259</v>
      </c>
      <c r="I205" s="300" t="s">
        <v>2642</v>
      </c>
      <c r="J205" s="300" t="s">
        <v>2643</v>
      </c>
      <c r="K205" s="300" t="s">
        <v>5260</v>
      </c>
      <c r="L205" s="300" t="s">
        <v>8503</v>
      </c>
      <c r="M205" s="313" t="s">
        <v>2450</v>
      </c>
      <c r="N205" s="329" t="s">
        <v>2646</v>
      </c>
      <c r="O205" s="347">
        <v>100</v>
      </c>
      <c r="P205" s="300">
        <v>1E-3</v>
      </c>
      <c r="Q205" s="360">
        <v>0.1</v>
      </c>
      <c r="R205" s="376">
        <v>1E-3</v>
      </c>
      <c r="S205" s="376">
        <v>1E-3</v>
      </c>
      <c r="T205" s="377" t="s">
        <v>2468</v>
      </c>
      <c r="U205" s="305">
        <v>0.33333333333333298</v>
      </c>
      <c r="V205" s="305">
        <v>0.75</v>
      </c>
      <c r="W205" s="370">
        <v>0.60416666666666696</v>
      </c>
      <c r="X205" s="386" t="s">
        <v>2530</v>
      </c>
      <c r="Y205" s="362" t="s">
        <v>2454</v>
      </c>
      <c r="Z205" s="358" t="s">
        <v>2450</v>
      </c>
      <c r="AA205" s="342" t="s">
        <v>8504</v>
      </c>
      <c r="AB205" s="387" t="s">
        <v>2647</v>
      </c>
      <c r="AC205"/>
    </row>
    <row r="206" spans="1:29" s="170" customFormat="1" ht="12.75" customHeight="1" x14ac:dyDescent="0.25">
      <c r="A206" s="136"/>
      <c r="B206" s="312" t="s">
        <v>5262</v>
      </c>
      <c r="C206" s="313" t="s">
        <v>5263</v>
      </c>
      <c r="D206" s="313" t="s">
        <v>5264</v>
      </c>
      <c r="E206" s="313">
        <v>627</v>
      </c>
      <c r="F206" s="313" t="s">
        <v>5265</v>
      </c>
      <c r="G206" s="313" t="s">
        <v>5266</v>
      </c>
      <c r="H206" s="313" t="s">
        <v>8505</v>
      </c>
      <c r="I206" s="329" t="s">
        <v>2446</v>
      </c>
      <c r="J206" s="313" t="s">
        <v>6741</v>
      </c>
      <c r="K206" s="313" t="s">
        <v>5268</v>
      </c>
      <c r="L206" s="313" t="s">
        <v>8506</v>
      </c>
      <c r="M206" s="313" t="s">
        <v>2450</v>
      </c>
      <c r="N206" s="351" t="s">
        <v>2451</v>
      </c>
      <c r="O206" s="345">
        <v>1000</v>
      </c>
      <c r="P206" s="313">
        <v>0.01</v>
      </c>
      <c r="Q206" s="313">
        <v>10</v>
      </c>
      <c r="R206" s="313">
        <v>0.01</v>
      </c>
      <c r="S206" s="313">
        <v>0.01</v>
      </c>
      <c r="T206" s="364" t="s">
        <v>2452</v>
      </c>
      <c r="U206" s="365">
        <v>0.33333333333333298</v>
      </c>
      <c r="V206" s="365">
        <v>0.75</v>
      </c>
      <c r="W206" s="366">
        <v>0.6875</v>
      </c>
      <c r="X206" s="292" t="s">
        <v>2530</v>
      </c>
      <c r="Y206" s="367" t="s">
        <v>2454</v>
      </c>
      <c r="Z206" s="358" t="s">
        <v>2450</v>
      </c>
      <c r="AA206" s="342" t="s">
        <v>8507</v>
      </c>
      <c r="AB206" s="363" t="s">
        <v>2455</v>
      </c>
      <c r="AC206"/>
    </row>
    <row r="207" spans="1:29" s="170" customFormat="1" ht="12.75" customHeight="1" x14ac:dyDescent="0.25">
      <c r="A207" s="136"/>
      <c r="B207" s="312" t="s">
        <v>5286</v>
      </c>
      <c r="C207" s="313" t="s">
        <v>5287</v>
      </c>
      <c r="D207" s="313" t="s">
        <v>5288</v>
      </c>
      <c r="E207" s="313">
        <v>788</v>
      </c>
      <c r="F207" s="313" t="s">
        <v>5289</v>
      </c>
      <c r="G207" s="313" t="s">
        <v>5290</v>
      </c>
      <c r="H207" s="313" t="s">
        <v>5291</v>
      </c>
      <c r="I207" s="360" t="s">
        <v>2523</v>
      </c>
      <c r="J207" s="344" t="s">
        <v>2524</v>
      </c>
      <c r="K207" s="360" t="s">
        <v>5292</v>
      </c>
      <c r="L207" s="313" t="s">
        <v>8508</v>
      </c>
      <c r="M207" s="313" t="s">
        <v>2450</v>
      </c>
      <c r="N207" s="313" t="s">
        <v>2467</v>
      </c>
      <c r="O207" s="373">
        <v>100</v>
      </c>
      <c r="P207" s="351">
        <v>1E-4</v>
      </c>
      <c r="Q207" s="374">
        <v>0.01</v>
      </c>
      <c r="R207" s="313">
        <v>1E-4</v>
      </c>
      <c r="S207" s="313">
        <v>1E-4</v>
      </c>
      <c r="T207" s="313" t="s">
        <v>2452</v>
      </c>
      <c r="U207" s="375">
        <v>0.33333333333333331</v>
      </c>
      <c r="V207" s="375">
        <v>0.75</v>
      </c>
      <c r="W207" s="366">
        <v>0.6875</v>
      </c>
      <c r="X207" s="292" t="s">
        <v>2530</v>
      </c>
      <c r="Y207" s="313" t="s">
        <v>2454</v>
      </c>
      <c r="Z207" s="358" t="s">
        <v>2450</v>
      </c>
      <c r="AA207" s="342" t="s">
        <v>8509</v>
      </c>
      <c r="AB207" s="363" t="s">
        <v>2531</v>
      </c>
      <c r="AC207"/>
    </row>
    <row r="208" spans="1:29" s="170" customFormat="1" ht="12.75" customHeight="1" x14ac:dyDescent="0.25">
      <c r="A208" s="136"/>
      <c r="B208" s="312" t="s">
        <v>8510</v>
      </c>
      <c r="C208" s="313" t="s">
        <v>5315</v>
      </c>
      <c r="D208" s="313" t="s">
        <v>5316</v>
      </c>
      <c r="E208" s="313">
        <v>788</v>
      </c>
      <c r="F208" s="313" t="s">
        <v>5317</v>
      </c>
      <c r="G208" s="313" t="s">
        <v>5318</v>
      </c>
      <c r="H208" s="313" t="s">
        <v>8511</v>
      </c>
      <c r="I208" s="329" t="s">
        <v>2606</v>
      </c>
      <c r="J208" s="343" t="s">
        <v>2607</v>
      </c>
      <c r="K208" s="313" t="s">
        <v>5320</v>
      </c>
      <c r="L208" s="313" t="s">
        <v>8512</v>
      </c>
      <c r="M208" s="313" t="s">
        <v>2450</v>
      </c>
      <c r="N208" s="313" t="s">
        <v>7841</v>
      </c>
      <c r="O208" s="345">
        <v>1000</v>
      </c>
      <c r="P208" s="372">
        <v>1E-4</v>
      </c>
      <c r="Q208" s="313">
        <v>0.1</v>
      </c>
      <c r="R208" s="372">
        <v>1E-4</v>
      </c>
      <c r="S208" s="372">
        <v>1E-4</v>
      </c>
      <c r="T208" s="372" t="s">
        <v>2452</v>
      </c>
      <c r="U208" s="365">
        <v>0.33333333333333298</v>
      </c>
      <c r="V208" s="365">
        <v>0.75</v>
      </c>
      <c r="W208" s="371">
        <v>0.6875</v>
      </c>
      <c r="X208" s="292" t="s">
        <v>2530</v>
      </c>
      <c r="Y208" s="367" t="s">
        <v>2454</v>
      </c>
      <c r="Z208" s="358" t="s">
        <v>2450</v>
      </c>
      <c r="AA208" s="342" t="s">
        <v>8513</v>
      </c>
      <c r="AB208" s="363" t="s">
        <v>2611</v>
      </c>
      <c r="AC208"/>
    </row>
    <row r="209" spans="1:29" s="170" customFormat="1" ht="12.75" customHeight="1" x14ac:dyDescent="0.25">
      <c r="A209" s="136"/>
      <c r="B209" s="312" t="s">
        <v>8514</v>
      </c>
      <c r="C209" s="313" t="s">
        <v>5324</v>
      </c>
      <c r="D209" s="313" t="s">
        <v>5325</v>
      </c>
      <c r="E209" s="313">
        <v>788</v>
      </c>
      <c r="F209" s="313" t="s">
        <v>5326</v>
      </c>
      <c r="G209" s="313" t="s">
        <v>5327</v>
      </c>
      <c r="H209" s="313" t="s">
        <v>8515</v>
      </c>
      <c r="I209" s="329" t="s">
        <v>2606</v>
      </c>
      <c r="J209" s="343" t="s">
        <v>2607</v>
      </c>
      <c r="K209" s="313" t="s">
        <v>5329</v>
      </c>
      <c r="L209" s="313" t="s">
        <v>8516</v>
      </c>
      <c r="M209" s="313" t="s">
        <v>2450</v>
      </c>
      <c r="N209" s="313" t="s">
        <v>7841</v>
      </c>
      <c r="O209" s="345">
        <v>1000</v>
      </c>
      <c r="P209" s="372">
        <v>1E-4</v>
      </c>
      <c r="Q209" s="313">
        <v>0.1</v>
      </c>
      <c r="R209" s="372">
        <v>1E-4</v>
      </c>
      <c r="S209" s="372">
        <v>1E-4</v>
      </c>
      <c r="T209" s="372" t="s">
        <v>2452</v>
      </c>
      <c r="U209" s="365">
        <v>0.33333333333333298</v>
      </c>
      <c r="V209" s="365">
        <v>0.75</v>
      </c>
      <c r="W209" s="371">
        <v>0.6875</v>
      </c>
      <c r="X209" s="292" t="s">
        <v>2530</v>
      </c>
      <c r="Y209" s="367" t="s">
        <v>2454</v>
      </c>
      <c r="Z209" s="358" t="s">
        <v>2450</v>
      </c>
      <c r="AA209" s="342" t="s">
        <v>8517</v>
      </c>
      <c r="AB209" s="363" t="s">
        <v>2611</v>
      </c>
      <c r="AC209"/>
    </row>
    <row r="210" spans="1:29" s="170" customFormat="1" ht="12.75" customHeight="1" x14ac:dyDescent="0.25">
      <c r="A210" s="136"/>
      <c r="B210" s="312" t="s">
        <v>8518</v>
      </c>
      <c r="C210" s="313" t="s">
        <v>6063</v>
      </c>
      <c r="D210" s="313" t="s">
        <v>6064</v>
      </c>
      <c r="E210" s="313">
        <v>788</v>
      </c>
      <c r="F210" s="313" t="s">
        <v>6065</v>
      </c>
      <c r="G210" s="313" t="s">
        <v>6066</v>
      </c>
      <c r="H210" s="313" t="s">
        <v>8519</v>
      </c>
      <c r="I210" s="329" t="s">
        <v>2606</v>
      </c>
      <c r="J210" s="343" t="s">
        <v>2607</v>
      </c>
      <c r="K210" s="313" t="s">
        <v>6068</v>
      </c>
      <c r="L210" s="313" t="s">
        <v>8520</v>
      </c>
      <c r="M210" s="313" t="s">
        <v>2450</v>
      </c>
      <c r="N210" s="313" t="s">
        <v>7841</v>
      </c>
      <c r="O210" s="345">
        <v>1000</v>
      </c>
      <c r="P210" s="372">
        <v>1E-4</v>
      </c>
      <c r="Q210" s="313">
        <v>0.1</v>
      </c>
      <c r="R210" s="372">
        <v>1E-4</v>
      </c>
      <c r="S210" s="372">
        <v>1E-4</v>
      </c>
      <c r="T210" s="372" t="s">
        <v>2452</v>
      </c>
      <c r="U210" s="365">
        <v>0.33333333333333298</v>
      </c>
      <c r="V210" s="365">
        <v>0.75</v>
      </c>
      <c r="W210" s="371">
        <v>0.6875</v>
      </c>
      <c r="X210" s="292" t="s">
        <v>2530</v>
      </c>
      <c r="Y210" s="367" t="s">
        <v>2454</v>
      </c>
      <c r="Z210" s="358" t="s">
        <v>2450</v>
      </c>
      <c r="AA210" s="342" t="s">
        <v>8521</v>
      </c>
      <c r="AB210" s="363" t="s">
        <v>2611</v>
      </c>
      <c r="AC210"/>
    </row>
    <row r="211" spans="1:29" s="170" customFormat="1" ht="12.6" customHeight="1" x14ac:dyDescent="0.25">
      <c r="A211" s="136"/>
      <c r="B211" s="307" t="s">
        <v>8522</v>
      </c>
      <c r="C211" s="300" t="s">
        <v>8523</v>
      </c>
      <c r="D211" s="300" t="s">
        <v>8524</v>
      </c>
      <c r="E211" s="300">
        <v>627</v>
      </c>
      <c r="F211" s="300" t="s">
        <v>8525</v>
      </c>
      <c r="G211" s="300" t="s">
        <v>8526</v>
      </c>
      <c r="H211" s="300" t="s">
        <v>8527</v>
      </c>
      <c r="I211" s="329" t="s">
        <v>2446</v>
      </c>
      <c r="J211" s="300" t="s">
        <v>2447</v>
      </c>
      <c r="K211" s="300" t="s">
        <v>8528</v>
      </c>
      <c r="L211" s="300" t="s">
        <v>8528</v>
      </c>
      <c r="M211" s="313" t="s">
        <v>2450</v>
      </c>
      <c r="N211" s="351" t="s">
        <v>2451</v>
      </c>
      <c r="O211" s="347">
        <v>100</v>
      </c>
      <c r="P211" s="300">
        <v>0.01</v>
      </c>
      <c r="Q211" s="360">
        <v>1</v>
      </c>
      <c r="R211" s="300">
        <v>0.01</v>
      </c>
      <c r="S211" s="300">
        <v>0.01</v>
      </c>
      <c r="T211" s="300" t="s">
        <v>2452</v>
      </c>
      <c r="U211" s="305">
        <v>0.33333333333333298</v>
      </c>
      <c r="V211" s="305">
        <v>0.75</v>
      </c>
      <c r="W211" s="361">
        <v>0.6875</v>
      </c>
      <c r="X211" s="386" t="s">
        <v>2530</v>
      </c>
      <c r="Y211" s="362" t="s">
        <v>2454</v>
      </c>
      <c r="Z211" s="358" t="s">
        <v>2450</v>
      </c>
      <c r="AA211" s="342" t="s">
        <v>8529</v>
      </c>
      <c r="AB211" s="387" t="s">
        <v>2455</v>
      </c>
      <c r="AC211"/>
    </row>
    <row r="212" spans="1:29" s="170" customFormat="1" ht="12.75" customHeight="1" x14ac:dyDescent="0.25">
      <c r="A212" s="136"/>
      <c r="B212" s="312" t="s">
        <v>987</v>
      </c>
      <c r="C212" s="313" t="s">
        <v>5357</v>
      </c>
      <c r="D212" s="313" t="s">
        <v>5358</v>
      </c>
      <c r="E212" s="313">
        <v>627</v>
      </c>
      <c r="F212" s="313" t="s">
        <v>5359</v>
      </c>
      <c r="G212" s="313" t="s">
        <v>5360</v>
      </c>
      <c r="H212" s="313" t="s">
        <v>8530</v>
      </c>
      <c r="I212" s="329" t="s">
        <v>2446</v>
      </c>
      <c r="J212" s="313" t="s">
        <v>6741</v>
      </c>
      <c r="K212" s="313" t="s">
        <v>5362</v>
      </c>
      <c r="L212" s="313" t="s">
        <v>8531</v>
      </c>
      <c r="M212" s="313" t="s">
        <v>2450</v>
      </c>
      <c r="N212" s="351" t="s">
        <v>2451</v>
      </c>
      <c r="O212" s="345">
        <v>1000</v>
      </c>
      <c r="P212" s="313">
        <v>0.01</v>
      </c>
      <c r="Q212" s="313">
        <v>10</v>
      </c>
      <c r="R212" s="313">
        <v>0.01</v>
      </c>
      <c r="S212" s="313">
        <v>0.01</v>
      </c>
      <c r="T212" s="364" t="s">
        <v>2452</v>
      </c>
      <c r="U212" s="365">
        <v>0.33333333333333298</v>
      </c>
      <c r="V212" s="365">
        <v>0.75</v>
      </c>
      <c r="W212" s="366">
        <v>0.6875</v>
      </c>
      <c r="X212" s="292" t="s">
        <v>2530</v>
      </c>
      <c r="Y212" s="367" t="s">
        <v>2454</v>
      </c>
      <c r="Z212" s="358" t="s">
        <v>2450</v>
      </c>
      <c r="AA212" s="342" t="s">
        <v>8532</v>
      </c>
      <c r="AB212" s="363" t="s">
        <v>2455</v>
      </c>
      <c r="AC212"/>
    </row>
    <row r="213" spans="1:29" s="170" customFormat="1" ht="12.75" customHeight="1" x14ac:dyDescent="0.25">
      <c r="A213" s="136"/>
      <c r="B213" s="312" t="s">
        <v>8533</v>
      </c>
      <c r="C213" s="313" t="s">
        <v>5365</v>
      </c>
      <c r="D213" s="313" t="s">
        <v>5366</v>
      </c>
      <c r="E213" s="313">
        <v>762</v>
      </c>
      <c r="F213" s="313" t="s">
        <v>5367</v>
      </c>
      <c r="G213" s="313" t="s">
        <v>5368</v>
      </c>
      <c r="H213" s="313" t="s">
        <v>5369</v>
      </c>
      <c r="I213" s="329" t="s">
        <v>2586</v>
      </c>
      <c r="J213" s="343" t="s">
        <v>2587</v>
      </c>
      <c r="K213" s="313" t="s">
        <v>5370</v>
      </c>
      <c r="L213" s="313" t="s">
        <v>8534</v>
      </c>
      <c r="M213" s="313" t="s">
        <v>2450</v>
      </c>
      <c r="N213" s="313" t="s">
        <v>2467</v>
      </c>
      <c r="O213" s="347">
        <v>100</v>
      </c>
      <c r="P213" s="313">
        <v>1E-4</v>
      </c>
      <c r="Q213" s="313">
        <v>0.01</v>
      </c>
      <c r="R213" s="313">
        <v>1E-4</v>
      </c>
      <c r="S213" s="313">
        <v>1E-4</v>
      </c>
      <c r="T213" s="313" t="s">
        <v>2452</v>
      </c>
      <c r="U213" s="365">
        <v>0.33333333333333298</v>
      </c>
      <c r="V213" s="365">
        <v>0.75</v>
      </c>
      <c r="W213" s="368">
        <v>0.6875</v>
      </c>
      <c r="X213" s="292" t="s">
        <v>2530</v>
      </c>
      <c r="Y213" s="367" t="s">
        <v>2454</v>
      </c>
      <c r="Z213" s="358" t="s">
        <v>2450</v>
      </c>
      <c r="AA213" s="342" t="s">
        <v>8535</v>
      </c>
      <c r="AB213" s="363" t="s">
        <v>2591</v>
      </c>
      <c r="AC213"/>
    </row>
    <row r="214" spans="1:29" s="170" customFormat="1" ht="12.75" customHeight="1" x14ac:dyDescent="0.25">
      <c r="A214" s="136"/>
      <c r="B214" s="307" t="s">
        <v>8536</v>
      </c>
      <c r="C214" s="300" t="s">
        <v>8537</v>
      </c>
      <c r="D214" s="300" t="s">
        <v>8538</v>
      </c>
      <c r="E214" s="300">
        <v>762</v>
      </c>
      <c r="F214" s="300" t="s">
        <v>8539</v>
      </c>
      <c r="G214" s="300" t="s">
        <v>8540</v>
      </c>
      <c r="H214" s="300" t="s">
        <v>8541</v>
      </c>
      <c r="I214" s="329" t="s">
        <v>2586</v>
      </c>
      <c r="J214" s="343" t="s">
        <v>2587</v>
      </c>
      <c r="K214" s="300" t="s">
        <v>8542</v>
      </c>
      <c r="L214" s="300" t="s">
        <v>8542</v>
      </c>
      <c r="M214" s="313" t="s">
        <v>2450</v>
      </c>
      <c r="N214" s="300" t="s">
        <v>2467</v>
      </c>
      <c r="O214" s="347">
        <v>100</v>
      </c>
      <c r="P214" s="300">
        <v>1E-4</v>
      </c>
      <c r="Q214" s="360">
        <v>0.01</v>
      </c>
      <c r="R214" s="300">
        <v>1E-4</v>
      </c>
      <c r="S214" s="300">
        <v>1E-4</v>
      </c>
      <c r="T214" s="300" t="s">
        <v>2452</v>
      </c>
      <c r="U214" s="305">
        <v>0.33333333333333298</v>
      </c>
      <c r="V214" s="305">
        <v>0.75</v>
      </c>
      <c r="W214" s="361">
        <v>0.6875</v>
      </c>
      <c r="X214" s="386" t="s">
        <v>2530</v>
      </c>
      <c r="Y214" s="362" t="s">
        <v>2454</v>
      </c>
      <c r="Z214" s="358" t="s">
        <v>2450</v>
      </c>
      <c r="AA214" s="342" t="s">
        <v>8543</v>
      </c>
      <c r="AB214" s="387" t="s">
        <v>2591</v>
      </c>
      <c r="AC214"/>
    </row>
    <row r="215" spans="1:29" s="170" customFormat="1" ht="12.75" customHeight="1" x14ac:dyDescent="0.25">
      <c r="A215" s="136"/>
      <c r="B215" s="312" t="s">
        <v>5373</v>
      </c>
      <c r="C215" s="313" t="s">
        <v>5374</v>
      </c>
      <c r="D215" s="313" t="s">
        <v>5375</v>
      </c>
      <c r="E215" s="313">
        <v>627</v>
      </c>
      <c r="F215" s="313" t="s">
        <v>5376</v>
      </c>
      <c r="G215" s="313" t="s">
        <v>5377</v>
      </c>
      <c r="H215" s="313" t="s">
        <v>8544</v>
      </c>
      <c r="I215" s="329" t="s">
        <v>2446</v>
      </c>
      <c r="J215" s="313" t="s">
        <v>6741</v>
      </c>
      <c r="K215" s="313" t="s">
        <v>5379</v>
      </c>
      <c r="L215" s="313" t="s">
        <v>8545</v>
      </c>
      <c r="M215" s="313" t="s">
        <v>2450</v>
      </c>
      <c r="N215" s="351" t="s">
        <v>2451</v>
      </c>
      <c r="O215" s="345">
        <v>1000</v>
      </c>
      <c r="P215" s="313">
        <v>0.01</v>
      </c>
      <c r="Q215" s="313">
        <v>10</v>
      </c>
      <c r="R215" s="313">
        <v>0.01</v>
      </c>
      <c r="S215" s="313">
        <v>0.01</v>
      </c>
      <c r="T215" s="364" t="s">
        <v>2452</v>
      </c>
      <c r="U215" s="365">
        <v>0.33333333333333298</v>
      </c>
      <c r="V215" s="365">
        <v>0.75</v>
      </c>
      <c r="W215" s="366">
        <v>0.6875</v>
      </c>
      <c r="X215" s="292" t="s">
        <v>2530</v>
      </c>
      <c r="Y215" s="367" t="s">
        <v>2454</v>
      </c>
      <c r="Z215" s="358" t="s">
        <v>2450</v>
      </c>
      <c r="AA215" s="342" t="s">
        <v>8546</v>
      </c>
      <c r="AB215" s="363" t="s">
        <v>2455</v>
      </c>
      <c r="AC215"/>
    </row>
    <row r="216" spans="1:29" s="170" customFormat="1" ht="12.75" customHeight="1" x14ac:dyDescent="0.25">
      <c r="A216" s="136"/>
      <c r="B216" s="312" t="s">
        <v>5381</v>
      </c>
      <c r="C216" s="313" t="s">
        <v>5382</v>
      </c>
      <c r="D216" s="313" t="s">
        <v>5383</v>
      </c>
      <c r="E216" s="313">
        <v>788</v>
      </c>
      <c r="F216" s="313" t="s">
        <v>5384</v>
      </c>
      <c r="G216" s="313" t="s">
        <v>5385</v>
      </c>
      <c r="H216" s="313" t="s">
        <v>8547</v>
      </c>
      <c r="I216" s="329" t="s">
        <v>2523</v>
      </c>
      <c r="J216" s="344" t="s">
        <v>2524</v>
      </c>
      <c r="K216" s="313" t="s">
        <v>5387</v>
      </c>
      <c r="L216" s="313" t="s">
        <v>8548</v>
      </c>
      <c r="M216" s="313" t="s">
        <v>2450</v>
      </c>
      <c r="N216" s="313" t="s">
        <v>7841</v>
      </c>
      <c r="O216" s="347">
        <v>100</v>
      </c>
      <c r="P216" s="351">
        <v>1E-4</v>
      </c>
      <c r="Q216" s="313">
        <v>0.01</v>
      </c>
      <c r="R216" s="351">
        <v>1E-4</v>
      </c>
      <c r="S216" s="351">
        <v>1E-4</v>
      </c>
      <c r="T216" s="367" t="s">
        <v>2452</v>
      </c>
      <c r="U216" s="365">
        <v>0.33333333333333298</v>
      </c>
      <c r="V216" s="365">
        <v>0.75</v>
      </c>
      <c r="W216" s="366">
        <v>0.6875</v>
      </c>
      <c r="X216" s="292" t="s">
        <v>2530</v>
      </c>
      <c r="Y216" s="367" t="s">
        <v>2454</v>
      </c>
      <c r="Z216" s="358" t="s">
        <v>2450</v>
      </c>
      <c r="AA216" s="342" t="s">
        <v>8549</v>
      </c>
      <c r="AB216" s="363" t="s">
        <v>2531</v>
      </c>
      <c r="AC216"/>
    </row>
    <row r="217" spans="1:29" s="170" customFormat="1" ht="12.75" customHeight="1" x14ac:dyDescent="0.25">
      <c r="A217" s="136"/>
      <c r="B217" s="388" t="s">
        <v>5391</v>
      </c>
      <c r="C217" s="313" t="s">
        <v>5392</v>
      </c>
      <c r="D217" s="313" t="s">
        <v>5393</v>
      </c>
      <c r="E217" s="313">
        <v>2500</v>
      </c>
      <c r="F217" s="313" t="s">
        <v>5394</v>
      </c>
      <c r="G217" s="313" t="s">
        <v>5395</v>
      </c>
      <c r="H217" s="360" t="s">
        <v>5396</v>
      </c>
      <c r="I217" s="360" t="s">
        <v>2462</v>
      </c>
      <c r="J217" s="344" t="s">
        <v>2463</v>
      </c>
      <c r="K217" s="360" t="s">
        <v>5397</v>
      </c>
      <c r="L217" s="313" t="s">
        <v>8550</v>
      </c>
      <c r="M217" s="313" t="s">
        <v>2450</v>
      </c>
      <c r="N217" s="313" t="s">
        <v>2467</v>
      </c>
      <c r="O217" s="373">
        <v>100</v>
      </c>
      <c r="P217" s="351">
        <v>1E-4</v>
      </c>
      <c r="Q217" s="374">
        <v>0.01</v>
      </c>
      <c r="R217" s="313">
        <v>1E-4</v>
      </c>
      <c r="S217" s="313">
        <v>1E-4</v>
      </c>
      <c r="T217" s="377" t="s">
        <v>2468</v>
      </c>
      <c r="U217" s="375">
        <v>0.33333333333333331</v>
      </c>
      <c r="V217" s="375">
        <v>0.75</v>
      </c>
      <c r="W217" s="375">
        <v>0.75</v>
      </c>
      <c r="X217" s="299" t="s">
        <v>2970</v>
      </c>
      <c r="Y217" s="313" t="s">
        <v>2454</v>
      </c>
      <c r="Z217" s="358" t="s">
        <v>2450</v>
      </c>
      <c r="AA217" s="342" t="s">
        <v>8551</v>
      </c>
      <c r="AB217" s="380" t="s">
        <v>2471</v>
      </c>
      <c r="AC217"/>
    </row>
    <row r="218" spans="1:29" s="170" customFormat="1" ht="12.75" customHeight="1" x14ac:dyDescent="0.25">
      <c r="A218" s="136"/>
      <c r="B218" s="312" t="s">
        <v>5409</v>
      </c>
      <c r="C218" s="313" t="s">
        <v>5410</v>
      </c>
      <c r="D218" s="313" t="s">
        <v>5411</v>
      </c>
      <c r="E218" s="313">
        <v>627</v>
      </c>
      <c r="F218" s="313" t="s">
        <v>5412</v>
      </c>
      <c r="G218" s="313" t="s">
        <v>5413</v>
      </c>
      <c r="H218" s="313" t="s">
        <v>8552</v>
      </c>
      <c r="I218" s="329" t="s">
        <v>2446</v>
      </c>
      <c r="J218" s="313" t="s">
        <v>6741</v>
      </c>
      <c r="K218" s="313" t="s">
        <v>5415</v>
      </c>
      <c r="L218" s="313" t="s">
        <v>8553</v>
      </c>
      <c r="M218" s="313" t="s">
        <v>2450</v>
      </c>
      <c r="N218" s="351" t="s">
        <v>2451</v>
      </c>
      <c r="O218" s="345">
        <v>1000</v>
      </c>
      <c r="P218" s="313">
        <v>0.01</v>
      </c>
      <c r="Q218" s="313">
        <v>10</v>
      </c>
      <c r="R218" s="313">
        <v>0.01</v>
      </c>
      <c r="S218" s="313">
        <v>0.01</v>
      </c>
      <c r="T218" s="364" t="s">
        <v>2452</v>
      </c>
      <c r="U218" s="365">
        <v>0.33333333333333298</v>
      </c>
      <c r="V218" s="365">
        <v>0.75</v>
      </c>
      <c r="W218" s="366">
        <v>0.6875</v>
      </c>
      <c r="X218" s="292" t="s">
        <v>2530</v>
      </c>
      <c r="Y218" s="367" t="s">
        <v>2454</v>
      </c>
      <c r="Z218" s="358" t="s">
        <v>2450</v>
      </c>
      <c r="AA218" s="342" t="s">
        <v>8554</v>
      </c>
      <c r="AB218" s="363" t="s">
        <v>2455</v>
      </c>
      <c r="AC218"/>
    </row>
    <row r="219" spans="1:29" s="170" customFormat="1" ht="12.75" customHeight="1" x14ac:dyDescent="0.25">
      <c r="A219" s="136"/>
      <c r="B219" s="307" t="s">
        <v>8555</v>
      </c>
      <c r="C219" s="300" t="s">
        <v>8556</v>
      </c>
      <c r="D219" s="300" t="s">
        <v>8557</v>
      </c>
      <c r="E219" s="300">
        <v>372</v>
      </c>
      <c r="F219" s="300" t="s">
        <v>8558</v>
      </c>
      <c r="G219" s="300" t="s">
        <v>8559</v>
      </c>
      <c r="H219" s="300" t="s">
        <v>8560</v>
      </c>
      <c r="I219" s="300" t="s">
        <v>2642</v>
      </c>
      <c r="J219" s="300" t="s">
        <v>2643</v>
      </c>
      <c r="K219" s="300" t="s">
        <v>8561</v>
      </c>
      <c r="L219" s="300" t="s">
        <v>8562</v>
      </c>
      <c r="M219" s="313" t="s">
        <v>2450</v>
      </c>
      <c r="N219" s="329" t="s">
        <v>2646</v>
      </c>
      <c r="O219" s="347">
        <v>100</v>
      </c>
      <c r="P219" s="300">
        <v>1E-3</v>
      </c>
      <c r="Q219" s="360">
        <v>0.1</v>
      </c>
      <c r="R219" s="376">
        <v>1E-3</v>
      </c>
      <c r="S219" s="376">
        <v>1E-3</v>
      </c>
      <c r="T219" s="377" t="s">
        <v>2468</v>
      </c>
      <c r="U219" s="305">
        <v>0.33333333333333298</v>
      </c>
      <c r="V219" s="305">
        <v>0.75</v>
      </c>
      <c r="W219" s="370">
        <v>0.60416666666666696</v>
      </c>
      <c r="X219" s="386" t="s">
        <v>2530</v>
      </c>
      <c r="Y219" s="362" t="s">
        <v>2454</v>
      </c>
      <c r="Z219" s="358" t="s">
        <v>2450</v>
      </c>
      <c r="AA219" s="342" t="s">
        <v>8563</v>
      </c>
      <c r="AB219" s="387" t="s">
        <v>2647</v>
      </c>
      <c r="AC219"/>
    </row>
    <row r="220" spans="1:29" s="170" customFormat="1" ht="12.75" customHeight="1" x14ac:dyDescent="0.25">
      <c r="A220" s="136"/>
      <c r="B220" s="312" t="s">
        <v>5426</v>
      </c>
      <c r="C220" s="313" t="s">
        <v>5427</v>
      </c>
      <c r="D220" s="276" t="s">
        <v>5428</v>
      </c>
      <c r="E220" s="276">
        <v>627</v>
      </c>
      <c r="F220" s="276" t="s">
        <v>5429</v>
      </c>
      <c r="G220" s="276" t="s">
        <v>5430</v>
      </c>
      <c r="H220" s="276" t="s">
        <v>5431</v>
      </c>
      <c r="I220" s="329" t="s">
        <v>2446</v>
      </c>
      <c r="J220" s="313" t="s">
        <v>6741</v>
      </c>
      <c r="K220" s="313" t="s">
        <v>5432</v>
      </c>
      <c r="L220" s="313" t="s">
        <v>8564</v>
      </c>
      <c r="M220" s="313" t="s">
        <v>2450</v>
      </c>
      <c r="N220" s="351" t="s">
        <v>2451</v>
      </c>
      <c r="O220" s="347">
        <v>100</v>
      </c>
      <c r="P220" s="313">
        <v>0.01</v>
      </c>
      <c r="Q220" s="313">
        <v>1</v>
      </c>
      <c r="R220" s="313">
        <v>0.01</v>
      </c>
      <c r="S220" s="313">
        <v>0.01</v>
      </c>
      <c r="T220" s="364" t="s">
        <v>2452</v>
      </c>
      <c r="U220" s="365">
        <v>0.33333333333333298</v>
      </c>
      <c r="V220" s="365">
        <v>0.75</v>
      </c>
      <c r="W220" s="366">
        <v>0.6875</v>
      </c>
      <c r="X220" s="292" t="s">
        <v>2530</v>
      </c>
      <c r="Y220" s="367" t="s">
        <v>2454</v>
      </c>
      <c r="Z220" s="358" t="s">
        <v>2450</v>
      </c>
      <c r="AA220" s="342" t="s">
        <v>8565</v>
      </c>
      <c r="AB220" s="363" t="s">
        <v>2455</v>
      </c>
      <c r="AC220"/>
    </row>
    <row r="221" spans="1:29" s="170" customFormat="1" ht="12.75" customHeight="1" x14ac:dyDescent="0.25">
      <c r="A221" s="136"/>
      <c r="B221" s="312" t="s">
        <v>5443</v>
      </c>
      <c r="C221" s="313" t="s">
        <v>5444</v>
      </c>
      <c r="D221" s="313" t="s">
        <v>5445</v>
      </c>
      <c r="E221" s="313">
        <v>788</v>
      </c>
      <c r="F221" s="313" t="s">
        <v>5446</v>
      </c>
      <c r="G221" s="313" t="s">
        <v>5447</v>
      </c>
      <c r="H221" s="313" t="s">
        <v>8566</v>
      </c>
      <c r="I221" s="329" t="s">
        <v>2523</v>
      </c>
      <c r="J221" s="344" t="s">
        <v>2524</v>
      </c>
      <c r="K221" s="313" t="s">
        <v>5449</v>
      </c>
      <c r="L221" s="313" t="s">
        <v>8567</v>
      </c>
      <c r="M221" s="313" t="s">
        <v>2450</v>
      </c>
      <c r="N221" s="313" t="s">
        <v>7841</v>
      </c>
      <c r="O221" s="347">
        <v>100</v>
      </c>
      <c r="P221" s="351">
        <v>1E-4</v>
      </c>
      <c r="Q221" s="313">
        <v>0.01</v>
      </c>
      <c r="R221" s="351">
        <v>1E-4</v>
      </c>
      <c r="S221" s="351">
        <v>1E-4</v>
      </c>
      <c r="T221" s="367" t="s">
        <v>2452</v>
      </c>
      <c r="U221" s="365">
        <v>0.33333333333333298</v>
      </c>
      <c r="V221" s="365">
        <v>0.75</v>
      </c>
      <c r="W221" s="366">
        <v>0.6875</v>
      </c>
      <c r="X221" s="292" t="s">
        <v>2530</v>
      </c>
      <c r="Y221" s="367" t="s">
        <v>2454</v>
      </c>
      <c r="Z221" s="358" t="s">
        <v>2450</v>
      </c>
      <c r="AA221" s="342" t="s">
        <v>8568</v>
      </c>
      <c r="AB221" s="363" t="s">
        <v>2531</v>
      </c>
      <c r="AC221"/>
    </row>
    <row r="222" spans="1:29" s="170" customFormat="1" ht="12.75" customHeight="1" x14ac:dyDescent="0.25">
      <c r="A222" s="136"/>
      <c r="B222" s="312" t="s">
        <v>5469</v>
      </c>
      <c r="C222" s="313" t="s">
        <v>5470</v>
      </c>
      <c r="D222" s="313" t="s">
        <v>5471</v>
      </c>
      <c r="E222" s="313">
        <v>788</v>
      </c>
      <c r="F222" s="313" t="s">
        <v>5472</v>
      </c>
      <c r="G222" s="313" t="s">
        <v>5473</v>
      </c>
      <c r="H222" s="313" t="s">
        <v>8569</v>
      </c>
      <c r="I222" s="329" t="s">
        <v>2523</v>
      </c>
      <c r="J222" s="344" t="s">
        <v>2524</v>
      </c>
      <c r="K222" s="313" t="s">
        <v>5475</v>
      </c>
      <c r="L222" s="313" t="s">
        <v>8570</v>
      </c>
      <c r="M222" s="313" t="s">
        <v>2450</v>
      </c>
      <c r="N222" s="313" t="s">
        <v>7841</v>
      </c>
      <c r="O222" s="347">
        <v>100</v>
      </c>
      <c r="P222" s="351">
        <v>1E-4</v>
      </c>
      <c r="Q222" s="313">
        <v>0.01</v>
      </c>
      <c r="R222" s="351">
        <v>1E-4</v>
      </c>
      <c r="S222" s="351">
        <v>1E-4</v>
      </c>
      <c r="T222" s="367" t="s">
        <v>2452</v>
      </c>
      <c r="U222" s="365">
        <v>0.33333333333333298</v>
      </c>
      <c r="V222" s="365">
        <v>0.75</v>
      </c>
      <c r="W222" s="366">
        <v>0.6875</v>
      </c>
      <c r="X222" s="292" t="s">
        <v>2530</v>
      </c>
      <c r="Y222" s="367" t="s">
        <v>2454</v>
      </c>
      <c r="Z222" s="358" t="s">
        <v>2450</v>
      </c>
      <c r="AA222" s="342" t="s">
        <v>8571</v>
      </c>
      <c r="AB222" s="363" t="s">
        <v>2531</v>
      </c>
      <c r="AC222"/>
    </row>
    <row r="223" spans="1:29" s="170" customFormat="1" ht="12.75" customHeight="1" x14ac:dyDescent="0.25">
      <c r="A223" s="136"/>
      <c r="B223" s="312" t="s">
        <v>5478</v>
      </c>
      <c r="C223" s="313" t="s">
        <v>5479</v>
      </c>
      <c r="D223" s="313" t="s">
        <v>5480</v>
      </c>
      <c r="E223" s="313">
        <v>627</v>
      </c>
      <c r="F223" s="313" t="s">
        <v>5481</v>
      </c>
      <c r="G223" s="313" t="s">
        <v>5482</v>
      </c>
      <c r="H223" s="313" t="s">
        <v>5483</v>
      </c>
      <c r="I223" s="329" t="s">
        <v>2446</v>
      </c>
      <c r="J223" s="344" t="s">
        <v>2447</v>
      </c>
      <c r="K223" s="313" t="s">
        <v>5484</v>
      </c>
      <c r="L223" s="313" t="s">
        <v>8572</v>
      </c>
      <c r="M223" s="313" t="s">
        <v>2450</v>
      </c>
      <c r="N223" s="313" t="s">
        <v>2451</v>
      </c>
      <c r="O223" s="345">
        <v>1000</v>
      </c>
      <c r="P223" s="313">
        <v>0.01</v>
      </c>
      <c r="Q223" s="313">
        <v>10</v>
      </c>
      <c r="R223" s="313">
        <v>0.01</v>
      </c>
      <c r="S223" s="313">
        <v>0.01</v>
      </c>
      <c r="T223" s="364" t="s">
        <v>2452</v>
      </c>
      <c r="U223" s="365">
        <v>0.33333333333333298</v>
      </c>
      <c r="V223" s="365">
        <v>0.75</v>
      </c>
      <c r="W223" s="366">
        <v>0.6875</v>
      </c>
      <c r="X223" s="292" t="s">
        <v>2530</v>
      </c>
      <c r="Y223" s="367" t="s">
        <v>2454</v>
      </c>
      <c r="Z223" s="358" t="s">
        <v>2450</v>
      </c>
      <c r="AA223" s="342" t="s">
        <v>8573</v>
      </c>
      <c r="AB223" s="363" t="s">
        <v>2455</v>
      </c>
      <c r="AC223"/>
    </row>
    <row r="224" spans="1:29" s="170" customFormat="1" ht="12.75" customHeight="1" x14ac:dyDescent="0.25">
      <c r="A224" s="136"/>
      <c r="B224" s="312" t="s">
        <v>5495</v>
      </c>
      <c r="C224" s="313" t="s">
        <v>5496</v>
      </c>
      <c r="D224" s="313" t="s">
        <v>5497</v>
      </c>
      <c r="E224" s="313">
        <v>372</v>
      </c>
      <c r="F224" s="313" t="s">
        <v>5498</v>
      </c>
      <c r="G224" s="313" t="s">
        <v>5499</v>
      </c>
      <c r="H224" s="313" t="s">
        <v>8574</v>
      </c>
      <c r="I224" s="313" t="s">
        <v>2642</v>
      </c>
      <c r="J224" s="313" t="s">
        <v>7964</v>
      </c>
      <c r="K224" s="313" t="s">
        <v>5501</v>
      </c>
      <c r="L224" s="313" t="s">
        <v>8575</v>
      </c>
      <c r="M224" s="313" t="s">
        <v>2450</v>
      </c>
      <c r="N224" s="329" t="s">
        <v>2646</v>
      </c>
      <c r="O224" s="345">
        <v>1000</v>
      </c>
      <c r="P224" s="313">
        <v>1E-3</v>
      </c>
      <c r="Q224" s="313">
        <v>1</v>
      </c>
      <c r="R224" s="372">
        <v>1E-3</v>
      </c>
      <c r="S224" s="372">
        <v>1E-3</v>
      </c>
      <c r="T224" s="377" t="s">
        <v>2468</v>
      </c>
      <c r="U224" s="365">
        <v>0.33333333333333298</v>
      </c>
      <c r="V224" s="365">
        <v>0.75</v>
      </c>
      <c r="W224" s="382">
        <v>0.60416666666666696</v>
      </c>
      <c r="X224" s="292" t="s">
        <v>2530</v>
      </c>
      <c r="Y224" s="367" t="s">
        <v>2454</v>
      </c>
      <c r="Z224" s="358" t="s">
        <v>2450</v>
      </c>
      <c r="AA224" s="342" t="s">
        <v>8576</v>
      </c>
      <c r="AB224" s="363" t="s">
        <v>2647</v>
      </c>
      <c r="AC224"/>
    </row>
    <row r="225" spans="1:29" s="170" customFormat="1" ht="12.75" customHeight="1" x14ac:dyDescent="0.25">
      <c r="A225" s="136"/>
      <c r="B225" s="312" t="s">
        <v>5512</v>
      </c>
      <c r="C225" s="276" t="s">
        <v>5513</v>
      </c>
      <c r="D225" s="313" t="s">
        <v>5514</v>
      </c>
      <c r="E225" s="313">
        <v>627</v>
      </c>
      <c r="F225" s="313" t="s">
        <v>5515</v>
      </c>
      <c r="G225" s="313" t="s">
        <v>5516</v>
      </c>
      <c r="H225" s="313" t="s">
        <v>5517</v>
      </c>
      <c r="I225" s="329" t="s">
        <v>2446</v>
      </c>
      <c r="J225" s="313" t="s">
        <v>6741</v>
      </c>
      <c r="K225" s="313" t="s">
        <v>5518</v>
      </c>
      <c r="L225" s="313" t="s">
        <v>8577</v>
      </c>
      <c r="M225" s="313" t="s">
        <v>2450</v>
      </c>
      <c r="N225" s="351" t="s">
        <v>2451</v>
      </c>
      <c r="O225" s="345">
        <v>1000</v>
      </c>
      <c r="P225" s="313">
        <v>0.01</v>
      </c>
      <c r="Q225" s="313">
        <v>10</v>
      </c>
      <c r="R225" s="313">
        <v>0.01</v>
      </c>
      <c r="S225" s="313">
        <v>0.01</v>
      </c>
      <c r="T225" s="313" t="s">
        <v>2452</v>
      </c>
      <c r="U225" s="365">
        <v>0.33333333333333298</v>
      </c>
      <c r="V225" s="365">
        <v>0.75</v>
      </c>
      <c r="W225" s="368">
        <v>0.6875</v>
      </c>
      <c r="X225" s="292" t="s">
        <v>2530</v>
      </c>
      <c r="Y225" s="367" t="s">
        <v>2454</v>
      </c>
      <c r="Z225" s="358" t="s">
        <v>2450</v>
      </c>
      <c r="AA225" s="342" t="s">
        <v>8578</v>
      </c>
      <c r="AB225" s="363" t="s">
        <v>2455</v>
      </c>
      <c r="AC225"/>
    </row>
    <row r="226" spans="1:29" s="170" customFormat="1" ht="12.75" customHeight="1" x14ac:dyDescent="0.25">
      <c r="A226" s="136"/>
      <c r="B226" s="312" t="s">
        <v>5520</v>
      </c>
      <c r="C226" s="313" t="s">
        <v>5521</v>
      </c>
      <c r="D226" s="313" t="s">
        <v>5522</v>
      </c>
      <c r="E226" s="313">
        <v>372</v>
      </c>
      <c r="F226" s="313" t="s">
        <v>5523</v>
      </c>
      <c r="G226" s="313" t="s">
        <v>5524</v>
      </c>
      <c r="H226" s="313" t="s">
        <v>8579</v>
      </c>
      <c r="I226" s="313" t="s">
        <v>2642</v>
      </c>
      <c r="J226" s="313" t="s">
        <v>7964</v>
      </c>
      <c r="K226" s="313" t="s">
        <v>5526</v>
      </c>
      <c r="L226" s="313" t="s">
        <v>8580</v>
      </c>
      <c r="M226" s="313" t="s">
        <v>2450</v>
      </c>
      <c r="N226" s="329" t="s">
        <v>2646</v>
      </c>
      <c r="O226" s="345">
        <v>1000</v>
      </c>
      <c r="P226" s="313">
        <v>1E-3</v>
      </c>
      <c r="Q226" s="313">
        <v>1</v>
      </c>
      <c r="R226" s="372">
        <v>1E-3</v>
      </c>
      <c r="S226" s="372">
        <v>1E-3</v>
      </c>
      <c r="T226" s="377" t="s">
        <v>2468</v>
      </c>
      <c r="U226" s="365">
        <v>0.33333333333333298</v>
      </c>
      <c r="V226" s="365">
        <v>0.75</v>
      </c>
      <c r="W226" s="382">
        <v>0.60416666666666696</v>
      </c>
      <c r="X226" s="292" t="s">
        <v>2530</v>
      </c>
      <c r="Y226" s="367" t="s">
        <v>2454</v>
      </c>
      <c r="Z226" s="358" t="s">
        <v>2450</v>
      </c>
      <c r="AA226" s="342" t="s">
        <v>8581</v>
      </c>
      <c r="AB226" s="363" t="s">
        <v>2647</v>
      </c>
      <c r="AC226"/>
    </row>
    <row r="227" spans="1:29" s="170" customFormat="1" ht="12.75" customHeight="1" x14ac:dyDescent="0.25">
      <c r="A227" s="136"/>
      <c r="B227" s="312" t="s">
        <v>5528</v>
      </c>
      <c r="C227" s="313" t="s">
        <v>5529</v>
      </c>
      <c r="D227" s="313" t="s">
        <v>5530</v>
      </c>
      <c r="E227" s="313">
        <v>966</v>
      </c>
      <c r="F227" s="313" t="s">
        <v>5531</v>
      </c>
      <c r="G227" s="313" t="s">
        <v>5532</v>
      </c>
      <c r="H227" s="313" t="s">
        <v>8582</v>
      </c>
      <c r="I227" s="329" t="s">
        <v>2511</v>
      </c>
      <c r="J227" s="343" t="s">
        <v>2512</v>
      </c>
      <c r="K227" s="313" t="s">
        <v>5534</v>
      </c>
      <c r="L227" s="313" t="s">
        <v>8583</v>
      </c>
      <c r="M227" s="313" t="s">
        <v>2450</v>
      </c>
      <c r="N227" s="313" t="s">
        <v>7841</v>
      </c>
      <c r="O227" s="345">
        <v>1000</v>
      </c>
      <c r="P227" s="351">
        <v>1E-4</v>
      </c>
      <c r="Q227" s="313">
        <v>0.1</v>
      </c>
      <c r="R227" s="351">
        <v>1E-4</v>
      </c>
      <c r="S227" s="351">
        <v>1E-4</v>
      </c>
      <c r="T227" s="364" t="s">
        <v>2452</v>
      </c>
      <c r="U227" s="365">
        <v>0.33333333333333298</v>
      </c>
      <c r="V227" s="365">
        <v>0.75</v>
      </c>
      <c r="W227" s="382">
        <v>0.6875</v>
      </c>
      <c r="X227" s="292" t="s">
        <v>2530</v>
      </c>
      <c r="Y227" s="367" t="s">
        <v>2454</v>
      </c>
      <c r="Z227" s="358" t="s">
        <v>2450</v>
      </c>
      <c r="AA227" s="342" t="s">
        <v>8584</v>
      </c>
      <c r="AB227" s="363" t="s">
        <v>2516</v>
      </c>
      <c r="AC227"/>
    </row>
    <row r="228" spans="1:29" s="170" customFormat="1" ht="12.75" customHeight="1" x14ac:dyDescent="0.25">
      <c r="A228" s="136"/>
      <c r="B228" s="312" t="s">
        <v>5537</v>
      </c>
      <c r="C228" s="313" t="s">
        <v>5538</v>
      </c>
      <c r="D228" s="313" t="s">
        <v>5539</v>
      </c>
      <c r="E228" s="313">
        <v>627</v>
      </c>
      <c r="F228" s="313" t="s">
        <v>5540</v>
      </c>
      <c r="G228" s="313" t="s">
        <v>5541</v>
      </c>
      <c r="H228" s="313" t="s">
        <v>8585</v>
      </c>
      <c r="I228" s="329" t="s">
        <v>2446</v>
      </c>
      <c r="J228" s="313" t="s">
        <v>6741</v>
      </c>
      <c r="K228" s="313" t="s">
        <v>5543</v>
      </c>
      <c r="L228" s="313" t="s">
        <v>8586</v>
      </c>
      <c r="M228" s="313" t="s">
        <v>2450</v>
      </c>
      <c r="N228" s="351" t="s">
        <v>2451</v>
      </c>
      <c r="O228" s="345">
        <v>1000</v>
      </c>
      <c r="P228" s="313">
        <v>0.01</v>
      </c>
      <c r="Q228" s="313">
        <v>10</v>
      </c>
      <c r="R228" s="313">
        <v>0.01</v>
      </c>
      <c r="S228" s="313">
        <v>0.01</v>
      </c>
      <c r="T228" s="364" t="s">
        <v>2452</v>
      </c>
      <c r="U228" s="365">
        <v>0.33333333333333298</v>
      </c>
      <c r="V228" s="365">
        <v>0.75</v>
      </c>
      <c r="W228" s="366">
        <v>0.6875</v>
      </c>
      <c r="X228" s="292" t="s">
        <v>2530</v>
      </c>
      <c r="Y228" s="367" t="s">
        <v>2454</v>
      </c>
      <c r="Z228" s="358" t="s">
        <v>2450</v>
      </c>
      <c r="AA228" s="342" t="s">
        <v>8587</v>
      </c>
      <c r="AB228" s="363" t="s">
        <v>2455</v>
      </c>
      <c r="AC228"/>
    </row>
    <row r="229" spans="1:29" s="170" customFormat="1" ht="12.75" customHeight="1" x14ac:dyDescent="0.25">
      <c r="A229" s="136"/>
      <c r="B229" s="307" t="s">
        <v>1701</v>
      </c>
      <c r="C229" s="300" t="s">
        <v>11406</v>
      </c>
      <c r="D229" s="300" t="s">
        <v>11407</v>
      </c>
      <c r="E229" s="300">
        <v>2500</v>
      </c>
      <c r="F229" s="300" t="s">
        <v>11408</v>
      </c>
      <c r="G229" s="300" t="s">
        <v>11409</v>
      </c>
      <c r="H229" s="300" t="s">
        <v>11410</v>
      </c>
      <c r="I229" s="329" t="s">
        <v>2462</v>
      </c>
      <c r="J229" s="344" t="s">
        <v>2463</v>
      </c>
      <c r="K229" s="300" t="s">
        <v>5563</v>
      </c>
      <c r="L229" s="300" t="s">
        <v>8588</v>
      </c>
      <c r="M229" s="313" t="s">
        <v>2450</v>
      </c>
      <c r="N229" s="300" t="s">
        <v>7841</v>
      </c>
      <c r="O229" s="345">
        <v>1000</v>
      </c>
      <c r="P229" s="300">
        <v>1E-4</v>
      </c>
      <c r="Q229" s="300">
        <v>0.1</v>
      </c>
      <c r="R229" s="300">
        <v>1E-4</v>
      </c>
      <c r="S229" s="300">
        <v>1E-4</v>
      </c>
      <c r="T229" s="377" t="s">
        <v>2468</v>
      </c>
      <c r="U229" s="369">
        <v>0.33333333333333331</v>
      </c>
      <c r="V229" s="369">
        <v>0.75</v>
      </c>
      <c r="W229" s="371">
        <v>0.75</v>
      </c>
      <c r="X229" s="299" t="s">
        <v>2970</v>
      </c>
      <c r="Y229" s="313" t="s">
        <v>2454</v>
      </c>
      <c r="Z229" s="358" t="s">
        <v>2450</v>
      </c>
      <c r="AA229" s="342" t="s">
        <v>8589</v>
      </c>
      <c r="AB229" s="380" t="s">
        <v>2471</v>
      </c>
      <c r="AC229"/>
    </row>
    <row r="230" spans="1:29" s="170" customFormat="1" ht="12.75" customHeight="1" x14ac:dyDescent="0.25">
      <c r="A230" s="136"/>
      <c r="B230" s="312" t="s">
        <v>5589</v>
      </c>
      <c r="C230" s="313" t="s">
        <v>5590</v>
      </c>
      <c r="D230" s="313" t="s">
        <v>5591</v>
      </c>
      <c r="E230" s="313">
        <v>762</v>
      </c>
      <c r="F230" s="313" t="s">
        <v>5592</v>
      </c>
      <c r="G230" s="313" t="s">
        <v>5593</v>
      </c>
      <c r="H230" s="313" t="s">
        <v>5594</v>
      </c>
      <c r="I230" s="329" t="s">
        <v>2586</v>
      </c>
      <c r="J230" s="343" t="s">
        <v>2587</v>
      </c>
      <c r="K230" s="313" t="s">
        <v>5595</v>
      </c>
      <c r="L230" s="313" t="s">
        <v>8590</v>
      </c>
      <c r="M230" s="313" t="s">
        <v>2450</v>
      </c>
      <c r="N230" s="313" t="s">
        <v>7841</v>
      </c>
      <c r="O230" s="347">
        <v>100</v>
      </c>
      <c r="P230" s="351">
        <v>1E-4</v>
      </c>
      <c r="Q230" s="313">
        <v>0.01</v>
      </c>
      <c r="R230" s="351">
        <v>1E-4</v>
      </c>
      <c r="S230" s="351">
        <v>1E-4</v>
      </c>
      <c r="T230" s="364" t="s">
        <v>2452</v>
      </c>
      <c r="U230" s="365">
        <v>0.33333333333333298</v>
      </c>
      <c r="V230" s="365">
        <v>0.75</v>
      </c>
      <c r="W230" s="366">
        <v>0.6875</v>
      </c>
      <c r="X230" s="292" t="s">
        <v>2530</v>
      </c>
      <c r="Y230" s="367" t="s">
        <v>2454</v>
      </c>
      <c r="Z230" s="358" t="s">
        <v>2450</v>
      </c>
      <c r="AA230" s="342" t="s">
        <v>8591</v>
      </c>
      <c r="AB230" s="363" t="s">
        <v>2591</v>
      </c>
      <c r="AC230"/>
    </row>
    <row r="231" spans="1:29" s="170" customFormat="1" ht="12.75" customHeight="1" x14ac:dyDescent="0.25">
      <c r="A231" s="136"/>
      <c r="B231" s="312" t="s">
        <v>5607</v>
      </c>
      <c r="C231" s="313" t="s">
        <v>5608</v>
      </c>
      <c r="D231" s="313" t="s">
        <v>5609</v>
      </c>
      <c r="E231" s="313">
        <v>762</v>
      </c>
      <c r="F231" s="313" t="s">
        <v>5610</v>
      </c>
      <c r="G231" s="313" t="s">
        <v>5611</v>
      </c>
      <c r="H231" s="313" t="s">
        <v>8592</v>
      </c>
      <c r="I231" s="329" t="s">
        <v>2586</v>
      </c>
      <c r="J231" s="343" t="s">
        <v>2587</v>
      </c>
      <c r="K231" s="313" t="s">
        <v>5613</v>
      </c>
      <c r="L231" s="313" t="s">
        <v>8593</v>
      </c>
      <c r="M231" s="313" t="s">
        <v>2450</v>
      </c>
      <c r="N231" s="313" t="s">
        <v>7841</v>
      </c>
      <c r="O231" s="347">
        <v>100</v>
      </c>
      <c r="P231" s="351">
        <v>1E-4</v>
      </c>
      <c r="Q231" s="313">
        <v>0.01</v>
      </c>
      <c r="R231" s="351">
        <v>1E-4</v>
      </c>
      <c r="S231" s="351">
        <v>1E-4</v>
      </c>
      <c r="T231" s="364" t="s">
        <v>2452</v>
      </c>
      <c r="U231" s="365">
        <v>0.33333333333333298</v>
      </c>
      <c r="V231" s="365">
        <v>0.75</v>
      </c>
      <c r="W231" s="366">
        <v>0.6875</v>
      </c>
      <c r="X231" s="292" t="s">
        <v>2530</v>
      </c>
      <c r="Y231" s="367" t="s">
        <v>2454</v>
      </c>
      <c r="Z231" s="358" t="s">
        <v>2450</v>
      </c>
      <c r="AA231" s="342" t="s">
        <v>8594</v>
      </c>
      <c r="AB231" s="363" t="s">
        <v>2591</v>
      </c>
      <c r="AC231"/>
    </row>
    <row r="232" spans="1:29" s="170" customFormat="1" ht="12.75" customHeight="1" x14ac:dyDescent="0.25">
      <c r="A232" s="136"/>
      <c r="B232" s="307" t="s">
        <v>8595</v>
      </c>
      <c r="C232" s="300" t="s">
        <v>8596</v>
      </c>
      <c r="D232" s="300" t="s">
        <v>8597</v>
      </c>
      <c r="E232" s="300">
        <v>372</v>
      </c>
      <c r="F232" s="300" t="s">
        <v>8598</v>
      </c>
      <c r="G232" s="300" t="s">
        <v>8599</v>
      </c>
      <c r="H232" s="300" t="s">
        <v>8600</v>
      </c>
      <c r="I232" s="300" t="s">
        <v>2642</v>
      </c>
      <c r="J232" s="300" t="s">
        <v>2643</v>
      </c>
      <c r="K232" s="300" t="s">
        <v>8601</v>
      </c>
      <c r="L232" s="300" t="s">
        <v>8602</v>
      </c>
      <c r="M232" s="313" t="s">
        <v>2450</v>
      </c>
      <c r="N232" s="329" t="s">
        <v>2646</v>
      </c>
      <c r="O232" s="347">
        <v>100</v>
      </c>
      <c r="P232" s="300">
        <v>1E-3</v>
      </c>
      <c r="Q232" s="360">
        <v>0.1</v>
      </c>
      <c r="R232" s="376">
        <v>1E-3</v>
      </c>
      <c r="S232" s="376">
        <v>1E-3</v>
      </c>
      <c r="T232" s="377" t="s">
        <v>2468</v>
      </c>
      <c r="U232" s="305">
        <v>0.33333333333333298</v>
      </c>
      <c r="V232" s="305">
        <v>0.75</v>
      </c>
      <c r="W232" s="370">
        <v>0.60416666666666696</v>
      </c>
      <c r="X232" s="386" t="s">
        <v>2530</v>
      </c>
      <c r="Y232" s="362" t="s">
        <v>2454</v>
      </c>
      <c r="Z232" s="358" t="s">
        <v>2450</v>
      </c>
      <c r="AA232" s="342" t="s">
        <v>8603</v>
      </c>
      <c r="AB232" s="387" t="s">
        <v>2647</v>
      </c>
      <c r="AC232"/>
    </row>
    <row r="233" spans="1:29" s="170" customFormat="1" ht="12.75" customHeight="1" x14ac:dyDescent="0.25">
      <c r="A233" s="136"/>
      <c r="B233" s="312" t="s">
        <v>277</v>
      </c>
      <c r="C233" s="313" t="s">
        <v>5650</v>
      </c>
      <c r="D233" s="313" t="s">
        <v>5651</v>
      </c>
      <c r="E233" s="313">
        <v>788</v>
      </c>
      <c r="F233" s="313" t="s">
        <v>5652</v>
      </c>
      <c r="G233" s="313" t="s">
        <v>5653</v>
      </c>
      <c r="H233" s="313" t="s">
        <v>8604</v>
      </c>
      <c r="I233" s="329" t="s">
        <v>2523</v>
      </c>
      <c r="J233" s="344" t="s">
        <v>2524</v>
      </c>
      <c r="K233" s="313" t="s">
        <v>5655</v>
      </c>
      <c r="L233" s="313" t="s">
        <v>8605</v>
      </c>
      <c r="M233" s="313" t="s">
        <v>2450</v>
      </c>
      <c r="N233" s="313" t="s">
        <v>7841</v>
      </c>
      <c r="O233" s="347">
        <v>100</v>
      </c>
      <c r="P233" s="351">
        <v>1E-4</v>
      </c>
      <c r="Q233" s="313">
        <v>0.01</v>
      </c>
      <c r="R233" s="351">
        <v>1E-4</v>
      </c>
      <c r="S233" s="351">
        <v>1E-4</v>
      </c>
      <c r="T233" s="367" t="s">
        <v>2452</v>
      </c>
      <c r="U233" s="365">
        <v>0.33333333333333298</v>
      </c>
      <c r="V233" s="365">
        <v>0.75</v>
      </c>
      <c r="W233" s="366">
        <v>0.6875</v>
      </c>
      <c r="X233" s="292" t="s">
        <v>2530</v>
      </c>
      <c r="Y233" s="367" t="s">
        <v>2454</v>
      </c>
      <c r="Z233" s="358" t="s">
        <v>2450</v>
      </c>
      <c r="AA233" s="342" t="s">
        <v>8606</v>
      </c>
      <c r="AB233" s="363" t="s">
        <v>2531</v>
      </c>
      <c r="AC233"/>
    </row>
    <row r="234" spans="1:29" s="170" customFormat="1" ht="12.75" customHeight="1" x14ac:dyDescent="0.25">
      <c r="A234" s="136"/>
      <c r="B234" s="312" t="s">
        <v>8608</v>
      </c>
      <c r="C234" s="313" t="s">
        <v>5667</v>
      </c>
      <c r="D234" s="313" t="s">
        <v>5668</v>
      </c>
      <c r="E234" s="313">
        <v>627</v>
      </c>
      <c r="F234" s="313" t="s">
        <v>5669</v>
      </c>
      <c r="G234" s="313" t="s">
        <v>5670</v>
      </c>
      <c r="H234" s="313" t="s">
        <v>5671</v>
      </c>
      <c r="I234" s="329" t="s">
        <v>2446</v>
      </c>
      <c r="J234" s="313" t="s">
        <v>6741</v>
      </c>
      <c r="K234" s="313" t="s">
        <v>5672</v>
      </c>
      <c r="L234" s="313" t="s">
        <v>8609</v>
      </c>
      <c r="M234" s="313" t="s">
        <v>2450</v>
      </c>
      <c r="N234" s="351" t="s">
        <v>2451</v>
      </c>
      <c r="O234" s="345">
        <v>1000</v>
      </c>
      <c r="P234" s="313">
        <v>0.01</v>
      </c>
      <c r="Q234" s="313">
        <v>10</v>
      </c>
      <c r="R234" s="313">
        <v>0.01</v>
      </c>
      <c r="S234" s="313">
        <v>0.01</v>
      </c>
      <c r="T234" s="313" t="s">
        <v>2452</v>
      </c>
      <c r="U234" s="365">
        <v>0.33333333333333298</v>
      </c>
      <c r="V234" s="365">
        <v>0.75</v>
      </c>
      <c r="W234" s="368">
        <v>0.6875</v>
      </c>
      <c r="X234" s="292" t="s">
        <v>2530</v>
      </c>
      <c r="Y234" s="367" t="s">
        <v>2454</v>
      </c>
      <c r="Z234" s="358" t="s">
        <v>2450</v>
      </c>
      <c r="AA234" s="342" t="s">
        <v>8610</v>
      </c>
      <c r="AB234" s="363" t="s">
        <v>2455</v>
      </c>
      <c r="AC234"/>
    </row>
    <row r="235" spans="1:29" s="170" customFormat="1" ht="12.75" customHeight="1" x14ac:dyDescent="0.25">
      <c r="A235" s="136"/>
      <c r="B235" s="312" t="s">
        <v>104</v>
      </c>
      <c r="C235" s="313" t="s">
        <v>5690</v>
      </c>
      <c r="D235" s="313" t="s">
        <v>5691</v>
      </c>
      <c r="E235" s="313">
        <v>627</v>
      </c>
      <c r="F235" s="313" t="s">
        <v>5692</v>
      </c>
      <c r="G235" s="313" t="s">
        <v>5693</v>
      </c>
      <c r="H235" s="313" t="s">
        <v>8611</v>
      </c>
      <c r="I235" s="329" t="s">
        <v>2446</v>
      </c>
      <c r="J235" s="313" t="s">
        <v>6741</v>
      </c>
      <c r="K235" s="313" t="s">
        <v>5695</v>
      </c>
      <c r="L235" s="313" t="s">
        <v>8612</v>
      </c>
      <c r="M235" s="313" t="s">
        <v>2450</v>
      </c>
      <c r="N235" s="351" t="s">
        <v>2451</v>
      </c>
      <c r="O235" s="345">
        <v>1000</v>
      </c>
      <c r="P235" s="313">
        <v>0.01</v>
      </c>
      <c r="Q235" s="313">
        <v>10</v>
      </c>
      <c r="R235" s="313">
        <v>0.01</v>
      </c>
      <c r="S235" s="313">
        <v>0.01</v>
      </c>
      <c r="T235" s="364" t="s">
        <v>2452</v>
      </c>
      <c r="U235" s="365">
        <v>0.33333333333333298</v>
      </c>
      <c r="V235" s="365">
        <v>0.75</v>
      </c>
      <c r="W235" s="366">
        <v>0.6875</v>
      </c>
      <c r="X235" s="292" t="s">
        <v>2530</v>
      </c>
      <c r="Y235" s="367" t="s">
        <v>2454</v>
      </c>
      <c r="Z235" s="358" t="s">
        <v>2450</v>
      </c>
      <c r="AA235" s="342" t="s">
        <v>8613</v>
      </c>
      <c r="AB235" s="363" t="s">
        <v>2455</v>
      </c>
      <c r="AC235"/>
    </row>
    <row r="236" spans="1:29" s="170" customFormat="1" ht="12.75" customHeight="1" x14ac:dyDescent="0.25">
      <c r="A236" s="136"/>
      <c r="B236" s="312" t="s">
        <v>8614</v>
      </c>
      <c r="C236" s="313" t="s">
        <v>5707</v>
      </c>
      <c r="D236" s="313" t="s">
        <v>5708</v>
      </c>
      <c r="E236" s="313">
        <v>762</v>
      </c>
      <c r="F236" s="313" t="s">
        <v>5709</v>
      </c>
      <c r="G236" s="313" t="s">
        <v>5710</v>
      </c>
      <c r="H236" s="313" t="s">
        <v>5711</v>
      </c>
      <c r="I236" s="329" t="s">
        <v>2586</v>
      </c>
      <c r="J236" s="343" t="s">
        <v>2587</v>
      </c>
      <c r="K236" s="313" t="s">
        <v>5712</v>
      </c>
      <c r="L236" s="384" t="s">
        <v>8615</v>
      </c>
      <c r="M236" s="313" t="s">
        <v>2450</v>
      </c>
      <c r="N236" s="313" t="s">
        <v>2467</v>
      </c>
      <c r="O236" s="347">
        <v>100</v>
      </c>
      <c r="P236" s="313">
        <v>1E-4</v>
      </c>
      <c r="Q236" s="313">
        <v>0.01</v>
      </c>
      <c r="R236" s="313">
        <v>1E-4</v>
      </c>
      <c r="S236" s="313">
        <v>1E-4</v>
      </c>
      <c r="T236" s="313" t="s">
        <v>2452</v>
      </c>
      <c r="U236" s="365">
        <v>0.33333333333333298</v>
      </c>
      <c r="V236" s="365">
        <v>0.75</v>
      </c>
      <c r="W236" s="368">
        <v>0.6875</v>
      </c>
      <c r="X236" s="292" t="s">
        <v>2530</v>
      </c>
      <c r="Y236" s="367" t="s">
        <v>2454</v>
      </c>
      <c r="Z236" s="358" t="s">
        <v>2450</v>
      </c>
      <c r="AA236" s="342" t="s">
        <v>8616</v>
      </c>
      <c r="AB236" s="363" t="s">
        <v>2591</v>
      </c>
      <c r="AC236"/>
    </row>
    <row r="237" spans="1:29" s="170" customFormat="1" ht="12.75" customHeight="1" x14ac:dyDescent="0.25">
      <c r="A237" s="136"/>
      <c r="B237" s="312" t="s">
        <v>8617</v>
      </c>
      <c r="C237" s="313" t="s">
        <v>5716</v>
      </c>
      <c r="D237" s="313" t="s">
        <v>5717</v>
      </c>
      <c r="E237" s="313">
        <v>762</v>
      </c>
      <c r="F237" s="313" t="s">
        <v>5718</v>
      </c>
      <c r="G237" s="313" t="s">
        <v>5719</v>
      </c>
      <c r="H237" s="313" t="s">
        <v>8618</v>
      </c>
      <c r="I237" s="329" t="s">
        <v>2586</v>
      </c>
      <c r="J237" s="343" t="s">
        <v>2587</v>
      </c>
      <c r="K237" s="313" t="s">
        <v>5721</v>
      </c>
      <c r="L237" s="313" t="s">
        <v>8619</v>
      </c>
      <c r="M237" s="313" t="s">
        <v>2450</v>
      </c>
      <c r="N237" s="313" t="s">
        <v>7841</v>
      </c>
      <c r="O237" s="347">
        <v>100</v>
      </c>
      <c r="P237" s="351">
        <v>1E-4</v>
      </c>
      <c r="Q237" s="313">
        <v>0.01</v>
      </c>
      <c r="R237" s="351">
        <v>1E-4</v>
      </c>
      <c r="S237" s="351">
        <v>1E-4</v>
      </c>
      <c r="T237" s="364" t="s">
        <v>2452</v>
      </c>
      <c r="U237" s="365">
        <v>0.33333333333333298</v>
      </c>
      <c r="V237" s="365">
        <v>0.75</v>
      </c>
      <c r="W237" s="366">
        <v>0.6875</v>
      </c>
      <c r="X237" s="292" t="s">
        <v>2530</v>
      </c>
      <c r="Y237" s="367" t="s">
        <v>2454</v>
      </c>
      <c r="Z237" s="358" t="s">
        <v>2450</v>
      </c>
      <c r="AA237" s="342" t="s">
        <v>8620</v>
      </c>
      <c r="AB237" s="363" t="s">
        <v>2591</v>
      </c>
      <c r="AC237"/>
    </row>
    <row r="238" spans="1:29" s="170" customFormat="1" ht="12.75" customHeight="1" x14ac:dyDescent="0.25">
      <c r="A238" s="136"/>
      <c r="B238" s="307" t="s">
        <v>5724</v>
      </c>
      <c r="C238" s="300" t="s">
        <v>5725</v>
      </c>
      <c r="D238" s="300" t="s">
        <v>5726</v>
      </c>
      <c r="E238" s="300">
        <v>372</v>
      </c>
      <c r="F238" s="300" t="s">
        <v>5727</v>
      </c>
      <c r="G238" s="300" t="s">
        <v>5728</v>
      </c>
      <c r="H238" s="300" t="s">
        <v>5729</v>
      </c>
      <c r="I238" s="300" t="s">
        <v>2642</v>
      </c>
      <c r="J238" s="300" t="s">
        <v>2643</v>
      </c>
      <c r="K238" s="300" t="s">
        <v>5730</v>
      </c>
      <c r="L238" s="300" t="s">
        <v>8621</v>
      </c>
      <c r="M238" s="313" t="s">
        <v>2450</v>
      </c>
      <c r="N238" s="329" t="s">
        <v>2646</v>
      </c>
      <c r="O238" s="345">
        <v>1000</v>
      </c>
      <c r="P238" s="300">
        <v>1E-3</v>
      </c>
      <c r="Q238" s="360">
        <v>1</v>
      </c>
      <c r="R238" s="376">
        <v>1E-3</v>
      </c>
      <c r="S238" s="376">
        <v>1E-3</v>
      </c>
      <c r="T238" s="377" t="s">
        <v>2468</v>
      </c>
      <c r="U238" s="305">
        <v>0.33333333333333298</v>
      </c>
      <c r="V238" s="305">
        <v>0.75</v>
      </c>
      <c r="W238" s="370">
        <v>0.60416666666666696</v>
      </c>
      <c r="X238" s="386" t="s">
        <v>2530</v>
      </c>
      <c r="Y238" s="362" t="s">
        <v>2454</v>
      </c>
      <c r="Z238" s="358" t="s">
        <v>2450</v>
      </c>
      <c r="AA238" s="342" t="s">
        <v>8622</v>
      </c>
      <c r="AB238" s="387" t="s">
        <v>2647</v>
      </c>
      <c r="AC238"/>
    </row>
    <row r="239" spans="1:29" s="170" customFormat="1" ht="12.75" customHeight="1" x14ac:dyDescent="0.25">
      <c r="A239" s="136"/>
      <c r="B239" s="312" t="s">
        <v>1090</v>
      </c>
      <c r="C239" s="313" t="s">
        <v>5732</v>
      </c>
      <c r="D239" s="313" t="s">
        <v>5733</v>
      </c>
      <c r="E239" s="313">
        <v>627</v>
      </c>
      <c r="F239" s="313" t="s">
        <v>5734</v>
      </c>
      <c r="G239" s="313" t="s">
        <v>5735</v>
      </c>
      <c r="H239" s="313" t="s">
        <v>8623</v>
      </c>
      <c r="I239" s="329" t="s">
        <v>2446</v>
      </c>
      <c r="J239" s="313" t="s">
        <v>6741</v>
      </c>
      <c r="K239" s="313" t="s">
        <v>5737</v>
      </c>
      <c r="L239" s="313" t="s">
        <v>8624</v>
      </c>
      <c r="M239" s="313" t="s">
        <v>2450</v>
      </c>
      <c r="N239" s="351" t="s">
        <v>2451</v>
      </c>
      <c r="O239" s="345">
        <v>1000</v>
      </c>
      <c r="P239" s="313">
        <v>0.01</v>
      </c>
      <c r="Q239" s="313">
        <v>10</v>
      </c>
      <c r="R239" s="313">
        <v>0.01</v>
      </c>
      <c r="S239" s="313">
        <v>0.01</v>
      </c>
      <c r="T239" s="364" t="s">
        <v>2452</v>
      </c>
      <c r="U239" s="365">
        <v>0.33333333333333298</v>
      </c>
      <c r="V239" s="365">
        <v>0.75</v>
      </c>
      <c r="W239" s="366">
        <v>0.6875</v>
      </c>
      <c r="X239" s="292" t="s">
        <v>2530</v>
      </c>
      <c r="Y239" s="367" t="s">
        <v>2454</v>
      </c>
      <c r="Z239" s="358" t="s">
        <v>2450</v>
      </c>
      <c r="AA239" s="342" t="s">
        <v>8625</v>
      </c>
      <c r="AB239" s="363" t="s">
        <v>2455</v>
      </c>
      <c r="AC239"/>
    </row>
    <row r="240" spans="1:29" s="170" customFormat="1" ht="12.75" customHeight="1" x14ac:dyDescent="0.25">
      <c r="A240" s="136"/>
      <c r="B240" s="275" t="s">
        <v>5739</v>
      </c>
      <c r="C240" s="313" t="s">
        <v>5740</v>
      </c>
      <c r="D240" s="276" t="s">
        <v>5741</v>
      </c>
      <c r="E240" s="276">
        <v>966</v>
      </c>
      <c r="F240" s="276" t="s">
        <v>5742</v>
      </c>
      <c r="G240" s="276" t="s">
        <v>5743</v>
      </c>
      <c r="H240" s="276" t="s">
        <v>5744</v>
      </c>
      <c r="I240" s="329" t="s">
        <v>2511</v>
      </c>
      <c r="J240" s="343" t="s">
        <v>2512</v>
      </c>
      <c r="K240" s="313" t="s">
        <v>5745</v>
      </c>
      <c r="L240" s="313" t="s">
        <v>8626</v>
      </c>
      <c r="M240" s="313" t="s">
        <v>2450</v>
      </c>
      <c r="N240" s="313" t="s">
        <v>7841</v>
      </c>
      <c r="O240" s="345">
        <v>1000</v>
      </c>
      <c r="P240" s="351">
        <v>1E-4</v>
      </c>
      <c r="Q240" s="313">
        <v>0.1</v>
      </c>
      <c r="R240" s="351">
        <v>1E-4</v>
      </c>
      <c r="S240" s="351">
        <v>1E-4</v>
      </c>
      <c r="T240" s="364" t="s">
        <v>2452</v>
      </c>
      <c r="U240" s="365">
        <v>0.33333333333333298</v>
      </c>
      <c r="V240" s="365">
        <v>0.75</v>
      </c>
      <c r="W240" s="382">
        <v>0.6875</v>
      </c>
      <c r="X240" s="292" t="s">
        <v>2530</v>
      </c>
      <c r="Y240" s="367" t="s">
        <v>2454</v>
      </c>
      <c r="Z240" s="358" t="s">
        <v>2450</v>
      </c>
      <c r="AA240" s="342" t="s">
        <v>8627</v>
      </c>
      <c r="AB240" s="363" t="s">
        <v>2516</v>
      </c>
      <c r="AC240"/>
    </row>
    <row r="241" spans="1:29" s="170" customFormat="1" ht="12.75" customHeight="1" x14ac:dyDescent="0.25">
      <c r="A241" s="136"/>
      <c r="B241" s="275" t="s">
        <v>256</v>
      </c>
      <c r="C241" s="276" t="s">
        <v>5748</v>
      </c>
      <c r="D241" s="276" t="s">
        <v>5749</v>
      </c>
      <c r="E241" s="276">
        <v>627</v>
      </c>
      <c r="F241" s="276" t="s">
        <v>5750</v>
      </c>
      <c r="G241" s="276" t="s">
        <v>5751</v>
      </c>
      <c r="H241" s="276" t="s">
        <v>5752</v>
      </c>
      <c r="I241" s="329" t="s">
        <v>2446</v>
      </c>
      <c r="J241" s="313" t="s">
        <v>6741</v>
      </c>
      <c r="K241" s="313" t="s">
        <v>5753</v>
      </c>
      <c r="L241" s="313" t="s">
        <v>8628</v>
      </c>
      <c r="M241" s="313" t="s">
        <v>2450</v>
      </c>
      <c r="N241" s="351" t="s">
        <v>2451</v>
      </c>
      <c r="O241" s="345">
        <v>1000</v>
      </c>
      <c r="P241" s="313">
        <v>0.01</v>
      </c>
      <c r="Q241" s="313">
        <v>10</v>
      </c>
      <c r="R241" s="313">
        <v>0.01</v>
      </c>
      <c r="S241" s="313">
        <v>0.01</v>
      </c>
      <c r="T241" s="364" t="s">
        <v>2452</v>
      </c>
      <c r="U241" s="365">
        <v>0.33333333333333298</v>
      </c>
      <c r="V241" s="365">
        <v>0.75</v>
      </c>
      <c r="W241" s="366">
        <v>0.6875</v>
      </c>
      <c r="X241" s="292" t="s">
        <v>2530</v>
      </c>
      <c r="Y241" s="367" t="s">
        <v>2454</v>
      </c>
      <c r="Z241" s="358" t="s">
        <v>2450</v>
      </c>
      <c r="AA241" s="342" t="s">
        <v>8629</v>
      </c>
      <c r="AB241" s="363" t="s">
        <v>2455</v>
      </c>
      <c r="AC241"/>
    </row>
    <row r="242" spans="1:29" s="170" customFormat="1" ht="12.75" customHeight="1" x14ac:dyDescent="0.25">
      <c r="A242" s="136"/>
      <c r="B242" s="312" t="s">
        <v>5791</v>
      </c>
      <c r="C242" s="313" t="s">
        <v>5792</v>
      </c>
      <c r="D242" s="313" t="s">
        <v>5793</v>
      </c>
      <c r="E242" s="313">
        <v>627</v>
      </c>
      <c r="F242" s="313" t="s">
        <v>5794</v>
      </c>
      <c r="G242" s="313" t="s">
        <v>5795</v>
      </c>
      <c r="H242" s="313" t="s">
        <v>8630</v>
      </c>
      <c r="I242" s="329" t="s">
        <v>2446</v>
      </c>
      <c r="J242" s="313" t="s">
        <v>6741</v>
      </c>
      <c r="K242" s="313" t="s">
        <v>5797</v>
      </c>
      <c r="L242" s="313" t="s">
        <v>8631</v>
      </c>
      <c r="M242" s="313" t="s">
        <v>2450</v>
      </c>
      <c r="N242" s="351" t="s">
        <v>2451</v>
      </c>
      <c r="O242" s="347">
        <v>100</v>
      </c>
      <c r="P242" s="313">
        <v>0.01</v>
      </c>
      <c r="Q242" s="313">
        <v>1</v>
      </c>
      <c r="R242" s="313">
        <v>0.01</v>
      </c>
      <c r="S242" s="313">
        <v>0.01</v>
      </c>
      <c r="T242" s="364" t="s">
        <v>2452</v>
      </c>
      <c r="U242" s="365">
        <v>0.33333333333333298</v>
      </c>
      <c r="V242" s="365">
        <v>0.75</v>
      </c>
      <c r="W242" s="366">
        <v>0.6875</v>
      </c>
      <c r="X242" s="292" t="s">
        <v>2530</v>
      </c>
      <c r="Y242" s="367" t="s">
        <v>2454</v>
      </c>
      <c r="Z242" s="358" t="s">
        <v>2450</v>
      </c>
      <c r="AA242" s="342" t="s">
        <v>8632</v>
      </c>
      <c r="AB242" s="363" t="s">
        <v>2455</v>
      </c>
      <c r="AC242"/>
    </row>
    <row r="243" spans="1:29" s="170" customFormat="1" ht="12.75" customHeight="1" x14ac:dyDescent="0.25">
      <c r="A243" s="136"/>
      <c r="B243" s="312" t="s">
        <v>5799</v>
      </c>
      <c r="C243" s="289" t="s">
        <v>5800</v>
      </c>
      <c r="D243" s="289" t="s">
        <v>5801</v>
      </c>
      <c r="E243" s="289">
        <v>627</v>
      </c>
      <c r="F243" s="289" t="s">
        <v>5802</v>
      </c>
      <c r="G243" s="289" t="s">
        <v>5803</v>
      </c>
      <c r="H243" s="289" t="s">
        <v>5804</v>
      </c>
      <c r="I243" s="329" t="s">
        <v>2446</v>
      </c>
      <c r="J243" s="313" t="s">
        <v>2447</v>
      </c>
      <c r="K243" s="313" t="s">
        <v>5805</v>
      </c>
      <c r="L243" s="313" t="s">
        <v>8633</v>
      </c>
      <c r="M243" s="313" t="s">
        <v>2450</v>
      </c>
      <c r="N243" s="351" t="s">
        <v>2451</v>
      </c>
      <c r="O243" s="389">
        <v>1000</v>
      </c>
      <c r="P243" s="313">
        <v>0.01</v>
      </c>
      <c r="Q243" s="313">
        <v>10</v>
      </c>
      <c r="R243" s="313">
        <v>0.01</v>
      </c>
      <c r="S243" s="313">
        <v>0.01</v>
      </c>
      <c r="T243" s="364" t="s">
        <v>2452</v>
      </c>
      <c r="U243" s="365">
        <v>0.33333333333333298</v>
      </c>
      <c r="V243" s="365">
        <v>0.75</v>
      </c>
      <c r="W243" s="366">
        <v>0.6875</v>
      </c>
      <c r="X243" s="292" t="s">
        <v>2530</v>
      </c>
      <c r="Y243" s="367" t="s">
        <v>2454</v>
      </c>
      <c r="Z243" s="358" t="s">
        <v>2450</v>
      </c>
      <c r="AA243" s="342" t="s">
        <v>8632</v>
      </c>
      <c r="AB243" s="363" t="s">
        <v>2455</v>
      </c>
      <c r="AC243"/>
    </row>
    <row r="244" spans="1:29" s="170" customFormat="1" ht="12.75" customHeight="1" x14ac:dyDescent="0.25">
      <c r="A244" s="136"/>
      <c r="B244" s="307" t="s">
        <v>8634</v>
      </c>
      <c r="C244" s="300" t="s">
        <v>8635</v>
      </c>
      <c r="D244" s="300" t="s">
        <v>8636</v>
      </c>
      <c r="E244" s="300">
        <v>788</v>
      </c>
      <c r="F244" s="300" t="s">
        <v>8637</v>
      </c>
      <c r="G244" s="300" t="s">
        <v>8638</v>
      </c>
      <c r="H244" s="300" t="s">
        <v>8639</v>
      </c>
      <c r="I244" s="329" t="s">
        <v>2606</v>
      </c>
      <c r="J244" s="343" t="s">
        <v>2607</v>
      </c>
      <c r="K244" s="300" t="s">
        <v>8640</v>
      </c>
      <c r="L244" s="300" t="s">
        <v>8641</v>
      </c>
      <c r="M244" s="313" t="s">
        <v>2450</v>
      </c>
      <c r="N244" s="300" t="s">
        <v>2467</v>
      </c>
      <c r="O244" s="347">
        <v>100</v>
      </c>
      <c r="P244" s="376">
        <v>1E-4</v>
      </c>
      <c r="Q244" s="360">
        <v>0.01</v>
      </c>
      <c r="R244" s="376">
        <v>1E-4</v>
      </c>
      <c r="S244" s="376">
        <v>1E-4</v>
      </c>
      <c r="T244" s="376" t="s">
        <v>2452</v>
      </c>
      <c r="U244" s="305">
        <v>0.33333333333333298</v>
      </c>
      <c r="V244" s="305">
        <v>0.75</v>
      </c>
      <c r="W244" s="390">
        <v>0.6875</v>
      </c>
      <c r="X244" s="386" t="s">
        <v>2530</v>
      </c>
      <c r="Y244" s="362" t="s">
        <v>2454</v>
      </c>
      <c r="Z244" s="358" t="s">
        <v>2450</v>
      </c>
      <c r="AA244" s="342" t="s">
        <v>8642</v>
      </c>
      <c r="AB244" s="387" t="s">
        <v>2611</v>
      </c>
      <c r="AC244"/>
    </row>
    <row r="245" spans="1:29" s="170" customFormat="1" ht="12.75" customHeight="1" x14ac:dyDescent="0.25">
      <c r="A245" s="136"/>
      <c r="B245" s="312" t="s">
        <v>5918</v>
      </c>
      <c r="C245" s="313" t="s">
        <v>5919</v>
      </c>
      <c r="D245" s="313" t="s">
        <v>5920</v>
      </c>
      <c r="E245" s="313">
        <v>627</v>
      </c>
      <c r="F245" s="313" t="s">
        <v>5921</v>
      </c>
      <c r="G245" s="313" t="s">
        <v>5922</v>
      </c>
      <c r="H245" s="313" t="s">
        <v>5923</v>
      </c>
      <c r="I245" s="329" t="s">
        <v>2446</v>
      </c>
      <c r="J245" s="313" t="s">
        <v>6741</v>
      </c>
      <c r="K245" s="313" t="s">
        <v>5924</v>
      </c>
      <c r="L245" s="313" t="s">
        <v>8644</v>
      </c>
      <c r="M245" s="313" t="s">
        <v>2450</v>
      </c>
      <c r="N245" s="351" t="s">
        <v>2451</v>
      </c>
      <c r="O245" s="345">
        <v>1000</v>
      </c>
      <c r="P245" s="313">
        <v>0.01</v>
      </c>
      <c r="Q245" s="313">
        <v>10</v>
      </c>
      <c r="R245" s="313">
        <v>0.01</v>
      </c>
      <c r="S245" s="313">
        <v>0.01</v>
      </c>
      <c r="T245" s="313" t="s">
        <v>2452</v>
      </c>
      <c r="U245" s="365">
        <v>0.33333333333333298</v>
      </c>
      <c r="V245" s="365">
        <v>0.75</v>
      </c>
      <c r="W245" s="368">
        <v>0.6875</v>
      </c>
      <c r="X245" s="292" t="s">
        <v>2530</v>
      </c>
      <c r="Y245" s="367" t="s">
        <v>2454</v>
      </c>
      <c r="Z245" s="358" t="s">
        <v>2450</v>
      </c>
      <c r="AA245" s="342" t="s">
        <v>8645</v>
      </c>
      <c r="AB245" s="363" t="s">
        <v>2455</v>
      </c>
      <c r="AC245"/>
    </row>
    <row r="246" spans="1:29" s="170" customFormat="1" ht="12.75" customHeight="1" x14ac:dyDescent="0.25">
      <c r="A246" s="136"/>
      <c r="B246" s="275" t="s">
        <v>5934</v>
      </c>
      <c r="C246" s="276" t="s">
        <v>5935</v>
      </c>
      <c r="D246" s="276" t="s">
        <v>5936</v>
      </c>
      <c r="E246" s="276">
        <v>627</v>
      </c>
      <c r="F246" s="276" t="s">
        <v>5937</v>
      </c>
      <c r="G246" s="276" t="s">
        <v>5938</v>
      </c>
      <c r="H246" s="276" t="s">
        <v>5939</v>
      </c>
      <c r="I246" s="276" t="s">
        <v>2446</v>
      </c>
      <c r="J246" s="317" t="s">
        <v>2447</v>
      </c>
      <c r="K246" s="276" t="s">
        <v>5940</v>
      </c>
      <c r="L246" s="313" t="s">
        <v>8646</v>
      </c>
      <c r="M246" s="313" t="s">
        <v>2450</v>
      </c>
      <c r="N246" s="351" t="s">
        <v>2451</v>
      </c>
      <c r="O246" s="345">
        <v>1000</v>
      </c>
      <c r="P246" s="313">
        <v>0.01</v>
      </c>
      <c r="Q246" s="313">
        <v>10</v>
      </c>
      <c r="R246" s="313">
        <v>0.01</v>
      </c>
      <c r="S246" s="313">
        <v>0.01</v>
      </c>
      <c r="T246" s="364" t="s">
        <v>2452</v>
      </c>
      <c r="U246" s="365">
        <v>0.33333333333333298</v>
      </c>
      <c r="V246" s="365">
        <v>0.75</v>
      </c>
      <c r="W246" s="366">
        <v>0.6875</v>
      </c>
      <c r="X246" s="292" t="s">
        <v>2530</v>
      </c>
      <c r="Y246" s="367" t="s">
        <v>2454</v>
      </c>
      <c r="Z246" s="358" t="s">
        <v>2450</v>
      </c>
      <c r="AA246" s="342" t="s">
        <v>8647</v>
      </c>
      <c r="AB246" s="363" t="s">
        <v>2455</v>
      </c>
      <c r="AC246"/>
    </row>
    <row r="247" spans="1:29" s="170" customFormat="1" ht="12.75" customHeight="1" x14ac:dyDescent="0.25">
      <c r="A247" s="136"/>
      <c r="B247" s="307" t="s">
        <v>8648</v>
      </c>
      <c r="C247" s="300" t="s">
        <v>8649</v>
      </c>
      <c r="D247" s="300" t="s">
        <v>8650</v>
      </c>
      <c r="E247" s="300">
        <v>372</v>
      </c>
      <c r="F247" s="300" t="s">
        <v>8651</v>
      </c>
      <c r="G247" s="300" t="s">
        <v>8652</v>
      </c>
      <c r="H247" s="300" t="s">
        <v>8653</v>
      </c>
      <c r="I247" s="300" t="s">
        <v>2642</v>
      </c>
      <c r="J247" s="300" t="s">
        <v>2643</v>
      </c>
      <c r="K247" s="300" t="s">
        <v>8654</v>
      </c>
      <c r="L247" s="300" t="s">
        <v>8655</v>
      </c>
      <c r="M247" s="313" t="s">
        <v>2450</v>
      </c>
      <c r="N247" s="329" t="s">
        <v>2646</v>
      </c>
      <c r="O247" s="347">
        <v>100</v>
      </c>
      <c r="P247" s="300">
        <v>1E-3</v>
      </c>
      <c r="Q247" s="360">
        <v>0.1</v>
      </c>
      <c r="R247" s="376">
        <v>1E-3</v>
      </c>
      <c r="S247" s="376">
        <v>1E-3</v>
      </c>
      <c r="T247" s="377" t="s">
        <v>2468</v>
      </c>
      <c r="U247" s="305">
        <v>0.33333333333333298</v>
      </c>
      <c r="V247" s="305">
        <v>0.75</v>
      </c>
      <c r="W247" s="370">
        <v>0.60416666666666696</v>
      </c>
      <c r="X247" s="386" t="s">
        <v>2530</v>
      </c>
      <c r="Y247" s="362" t="s">
        <v>2454</v>
      </c>
      <c r="Z247" s="358" t="s">
        <v>2450</v>
      </c>
      <c r="AA247" s="342" t="s">
        <v>8656</v>
      </c>
      <c r="AB247" s="387" t="s">
        <v>2647</v>
      </c>
      <c r="AC247"/>
    </row>
    <row r="248" spans="1:29" s="170" customFormat="1" ht="12.75" customHeight="1" x14ac:dyDescent="0.25">
      <c r="A248" s="136"/>
      <c r="B248" s="307" t="s">
        <v>5942</v>
      </c>
      <c r="C248" s="300" t="s">
        <v>5943</v>
      </c>
      <c r="D248" s="300" t="s">
        <v>5944</v>
      </c>
      <c r="E248" s="300">
        <v>372</v>
      </c>
      <c r="F248" s="300" t="s">
        <v>5945</v>
      </c>
      <c r="G248" s="300" t="s">
        <v>5946</v>
      </c>
      <c r="H248" s="300" t="s">
        <v>5947</v>
      </c>
      <c r="I248" s="300" t="s">
        <v>2642</v>
      </c>
      <c r="J248" s="300" t="s">
        <v>2643</v>
      </c>
      <c r="K248" s="300" t="s">
        <v>5948</v>
      </c>
      <c r="L248" s="300" t="s">
        <v>8657</v>
      </c>
      <c r="M248" s="313" t="s">
        <v>2450</v>
      </c>
      <c r="N248" s="329" t="s">
        <v>2646</v>
      </c>
      <c r="O248" s="347">
        <v>100</v>
      </c>
      <c r="P248" s="300">
        <v>1E-3</v>
      </c>
      <c r="Q248" s="360">
        <v>0.1</v>
      </c>
      <c r="R248" s="376">
        <v>1E-3</v>
      </c>
      <c r="S248" s="376">
        <v>1E-3</v>
      </c>
      <c r="T248" s="377" t="s">
        <v>2468</v>
      </c>
      <c r="U248" s="305">
        <v>0.33333333333333298</v>
      </c>
      <c r="V248" s="305">
        <v>0.75</v>
      </c>
      <c r="W248" s="370">
        <v>0.60416666666666696</v>
      </c>
      <c r="X248" s="386" t="s">
        <v>2530</v>
      </c>
      <c r="Y248" s="362" t="s">
        <v>2454</v>
      </c>
      <c r="Z248" s="358" t="s">
        <v>2450</v>
      </c>
      <c r="AA248" s="342" t="s">
        <v>8658</v>
      </c>
      <c r="AB248" s="387" t="s">
        <v>2647</v>
      </c>
      <c r="AC248"/>
    </row>
    <row r="249" spans="1:29" s="170" customFormat="1" ht="12.75" customHeight="1" x14ac:dyDescent="0.25">
      <c r="A249" s="136"/>
      <c r="B249" s="312" t="s">
        <v>5950</v>
      </c>
      <c r="C249" s="313" t="s">
        <v>5951</v>
      </c>
      <c r="D249" s="313" t="s">
        <v>5952</v>
      </c>
      <c r="E249" s="313">
        <v>788</v>
      </c>
      <c r="F249" s="313" t="s">
        <v>5953</v>
      </c>
      <c r="G249" s="313" t="s">
        <v>5954</v>
      </c>
      <c r="H249" s="313" t="s">
        <v>8659</v>
      </c>
      <c r="I249" s="329" t="s">
        <v>2523</v>
      </c>
      <c r="J249" s="344" t="s">
        <v>2524</v>
      </c>
      <c r="K249" s="313" t="s">
        <v>5956</v>
      </c>
      <c r="L249" s="313" t="s">
        <v>8660</v>
      </c>
      <c r="M249" s="313" t="s">
        <v>2450</v>
      </c>
      <c r="N249" s="313" t="s">
        <v>7841</v>
      </c>
      <c r="O249" s="345">
        <v>1000</v>
      </c>
      <c r="P249" s="351">
        <v>1E-4</v>
      </c>
      <c r="Q249" s="313">
        <v>0.1</v>
      </c>
      <c r="R249" s="351">
        <v>1E-4</v>
      </c>
      <c r="S249" s="351">
        <v>1E-4</v>
      </c>
      <c r="T249" s="367" t="s">
        <v>2452</v>
      </c>
      <c r="U249" s="365">
        <v>0.33333333333333298</v>
      </c>
      <c r="V249" s="365">
        <v>0.75</v>
      </c>
      <c r="W249" s="366">
        <v>0.6875</v>
      </c>
      <c r="X249" s="292" t="s">
        <v>2530</v>
      </c>
      <c r="Y249" s="367" t="s">
        <v>2454</v>
      </c>
      <c r="Z249" s="358" t="s">
        <v>2450</v>
      </c>
      <c r="AA249" s="342" t="s">
        <v>8661</v>
      </c>
      <c r="AB249" s="363" t="s">
        <v>2531</v>
      </c>
      <c r="AC249"/>
    </row>
    <row r="250" spans="1:29" s="170" customFormat="1" ht="12.75" customHeight="1" x14ac:dyDescent="0.25">
      <c r="A250" s="136"/>
      <c r="B250" s="312" t="s">
        <v>5969</v>
      </c>
      <c r="C250" s="313" t="s">
        <v>5970</v>
      </c>
      <c r="D250" s="313" t="s">
        <v>5971</v>
      </c>
      <c r="E250" s="313">
        <v>788</v>
      </c>
      <c r="F250" s="313" t="s">
        <v>5972</v>
      </c>
      <c r="G250" s="313" t="s">
        <v>5973</v>
      </c>
      <c r="H250" s="313" t="s">
        <v>5974</v>
      </c>
      <c r="I250" s="329" t="s">
        <v>2523</v>
      </c>
      <c r="J250" s="344" t="s">
        <v>2524</v>
      </c>
      <c r="K250" s="313" t="s">
        <v>5975</v>
      </c>
      <c r="L250" s="313" t="s">
        <v>8662</v>
      </c>
      <c r="M250" s="313" t="s">
        <v>2450</v>
      </c>
      <c r="N250" s="313" t="s">
        <v>2467</v>
      </c>
      <c r="O250" s="347">
        <v>100</v>
      </c>
      <c r="P250" s="313">
        <v>1E-4</v>
      </c>
      <c r="Q250" s="313">
        <v>0.01</v>
      </c>
      <c r="R250" s="313">
        <v>1E-4</v>
      </c>
      <c r="S250" s="313">
        <v>1E-4</v>
      </c>
      <c r="T250" s="313" t="s">
        <v>2452</v>
      </c>
      <c r="U250" s="365">
        <v>0.33333333333333298</v>
      </c>
      <c r="V250" s="365">
        <v>0.75</v>
      </c>
      <c r="W250" s="368">
        <v>0.6875</v>
      </c>
      <c r="X250" s="292" t="s">
        <v>2530</v>
      </c>
      <c r="Y250" s="367" t="s">
        <v>2454</v>
      </c>
      <c r="Z250" s="358" t="s">
        <v>2450</v>
      </c>
      <c r="AA250" s="342" t="s">
        <v>8663</v>
      </c>
      <c r="AB250" s="363" t="s">
        <v>2531</v>
      </c>
      <c r="AC250"/>
    </row>
    <row r="251" spans="1:29" s="170" customFormat="1" ht="12.75" customHeight="1" x14ac:dyDescent="0.25">
      <c r="A251" s="136"/>
      <c r="B251" s="388" t="s">
        <v>5996</v>
      </c>
      <c r="C251" s="360" t="s">
        <v>5997</v>
      </c>
      <c r="D251" s="360" t="s">
        <v>5998</v>
      </c>
      <c r="E251" s="360">
        <v>627</v>
      </c>
      <c r="F251" s="360" t="s">
        <v>5999</v>
      </c>
      <c r="G251" s="360" t="s">
        <v>6000</v>
      </c>
      <c r="H251" s="360" t="s">
        <v>6001</v>
      </c>
      <c r="I251" s="329" t="s">
        <v>2446</v>
      </c>
      <c r="J251" s="313" t="s">
        <v>6741</v>
      </c>
      <c r="K251" s="313" t="s">
        <v>6002</v>
      </c>
      <c r="L251" s="313" t="s">
        <v>8664</v>
      </c>
      <c r="M251" s="313" t="s">
        <v>2450</v>
      </c>
      <c r="N251" s="351" t="s">
        <v>2451</v>
      </c>
      <c r="O251" s="347">
        <v>100</v>
      </c>
      <c r="P251" s="313">
        <v>0.01</v>
      </c>
      <c r="Q251" s="313">
        <v>1</v>
      </c>
      <c r="R251" s="313">
        <v>0.01</v>
      </c>
      <c r="S251" s="313">
        <v>0.01</v>
      </c>
      <c r="T251" s="313" t="s">
        <v>2452</v>
      </c>
      <c r="U251" s="365">
        <v>0.33333333333333298</v>
      </c>
      <c r="V251" s="365">
        <v>0.75</v>
      </c>
      <c r="W251" s="368">
        <v>0.6875</v>
      </c>
      <c r="X251" s="292" t="s">
        <v>2530</v>
      </c>
      <c r="Y251" s="367" t="s">
        <v>2454</v>
      </c>
      <c r="Z251" s="358" t="s">
        <v>2450</v>
      </c>
      <c r="AA251" s="342" t="s">
        <v>8665</v>
      </c>
      <c r="AB251" s="363" t="s">
        <v>2455</v>
      </c>
      <c r="AC251"/>
    </row>
    <row r="252" spans="1:29" s="170" customFormat="1" ht="12.75" customHeight="1" x14ac:dyDescent="0.25">
      <c r="A252" s="136"/>
      <c r="B252" s="312" t="s">
        <v>6022</v>
      </c>
      <c r="C252" s="313" t="s">
        <v>6023</v>
      </c>
      <c r="D252" s="313" t="s">
        <v>6024</v>
      </c>
      <c r="E252" s="313">
        <v>627</v>
      </c>
      <c r="F252" s="313" t="s">
        <v>6025</v>
      </c>
      <c r="G252" s="313" t="s">
        <v>6026</v>
      </c>
      <c r="H252" s="313" t="s">
        <v>8666</v>
      </c>
      <c r="I252" s="329" t="s">
        <v>2446</v>
      </c>
      <c r="J252" s="313" t="s">
        <v>6741</v>
      </c>
      <c r="K252" s="313" t="s">
        <v>6028</v>
      </c>
      <c r="L252" s="313" t="s">
        <v>8667</v>
      </c>
      <c r="M252" s="313" t="s">
        <v>2450</v>
      </c>
      <c r="N252" s="351" t="s">
        <v>2451</v>
      </c>
      <c r="O252" s="345">
        <v>1000</v>
      </c>
      <c r="P252" s="313">
        <v>0.01</v>
      </c>
      <c r="Q252" s="313">
        <v>10</v>
      </c>
      <c r="R252" s="313">
        <v>0.01</v>
      </c>
      <c r="S252" s="313">
        <v>0.01</v>
      </c>
      <c r="T252" s="364" t="s">
        <v>2452</v>
      </c>
      <c r="U252" s="365">
        <v>0.33333333333333298</v>
      </c>
      <c r="V252" s="365">
        <v>0.75</v>
      </c>
      <c r="W252" s="366">
        <v>0.6875</v>
      </c>
      <c r="X252" s="292" t="s">
        <v>2530</v>
      </c>
      <c r="Y252" s="367" t="s">
        <v>2454</v>
      </c>
      <c r="Z252" s="358" t="s">
        <v>2450</v>
      </c>
      <c r="AA252" s="342" t="s">
        <v>8668</v>
      </c>
      <c r="AB252" s="363" t="s">
        <v>2455</v>
      </c>
      <c r="AC252"/>
    </row>
    <row r="253" spans="1:29" s="170" customFormat="1" ht="12.75" customHeight="1" x14ac:dyDescent="0.25">
      <c r="A253" s="136"/>
      <c r="B253" s="307" t="s">
        <v>8669</v>
      </c>
      <c r="C253" s="300" t="s">
        <v>6031</v>
      </c>
      <c r="D253" s="300" t="s">
        <v>6032</v>
      </c>
      <c r="E253" s="300">
        <v>372</v>
      </c>
      <c r="F253" s="300" t="s">
        <v>6033</v>
      </c>
      <c r="G253" s="300" t="s">
        <v>6034</v>
      </c>
      <c r="H253" s="300" t="s">
        <v>6035</v>
      </c>
      <c r="I253" s="300" t="s">
        <v>2642</v>
      </c>
      <c r="J253" s="300" t="s">
        <v>2643</v>
      </c>
      <c r="K253" s="300" t="s">
        <v>6036</v>
      </c>
      <c r="L253" s="300" t="s">
        <v>8670</v>
      </c>
      <c r="M253" s="313" t="s">
        <v>2450</v>
      </c>
      <c r="N253" s="329" t="s">
        <v>2646</v>
      </c>
      <c r="O253" s="347">
        <v>100</v>
      </c>
      <c r="P253" s="300">
        <v>1E-3</v>
      </c>
      <c r="Q253" s="360">
        <v>0.1</v>
      </c>
      <c r="R253" s="376">
        <v>1E-3</v>
      </c>
      <c r="S253" s="376">
        <v>1E-3</v>
      </c>
      <c r="T253" s="377" t="s">
        <v>2468</v>
      </c>
      <c r="U253" s="305">
        <v>0.33333333333333298</v>
      </c>
      <c r="V253" s="305">
        <v>0.75</v>
      </c>
      <c r="W253" s="370">
        <v>0.60416666666666696</v>
      </c>
      <c r="X253" s="386" t="s">
        <v>2530</v>
      </c>
      <c r="Y253" s="362" t="s">
        <v>2454</v>
      </c>
      <c r="Z253" s="358" t="s">
        <v>2450</v>
      </c>
      <c r="AA253" s="342" t="s">
        <v>8671</v>
      </c>
      <c r="AB253" s="387" t="s">
        <v>2647</v>
      </c>
      <c r="AC253"/>
    </row>
    <row r="254" spans="1:29" s="170" customFormat="1" ht="12.75" customHeight="1" x14ac:dyDescent="0.25">
      <c r="A254" s="136"/>
      <c r="B254" s="312" t="s">
        <v>11217</v>
      </c>
      <c r="C254" s="313" t="s">
        <v>6038</v>
      </c>
      <c r="D254" s="313" t="s">
        <v>6039</v>
      </c>
      <c r="E254" s="313">
        <v>627</v>
      </c>
      <c r="F254" s="313" t="s">
        <v>6040</v>
      </c>
      <c r="G254" s="313" t="s">
        <v>6041</v>
      </c>
      <c r="H254" s="313" t="s">
        <v>8672</v>
      </c>
      <c r="I254" s="329" t="s">
        <v>2446</v>
      </c>
      <c r="J254" s="313" t="s">
        <v>6741</v>
      </c>
      <c r="K254" s="313" t="s">
        <v>6043</v>
      </c>
      <c r="L254" s="313" t="s">
        <v>8673</v>
      </c>
      <c r="M254" s="313" t="s">
        <v>2450</v>
      </c>
      <c r="N254" s="351" t="s">
        <v>2451</v>
      </c>
      <c r="O254" s="347">
        <v>100</v>
      </c>
      <c r="P254" s="313">
        <v>0.01</v>
      </c>
      <c r="Q254" s="313">
        <v>1</v>
      </c>
      <c r="R254" s="313">
        <v>0.01</v>
      </c>
      <c r="S254" s="313">
        <v>0.01</v>
      </c>
      <c r="T254" s="364" t="s">
        <v>2452</v>
      </c>
      <c r="U254" s="365">
        <v>0.33333333333333298</v>
      </c>
      <c r="V254" s="365">
        <v>0.75</v>
      </c>
      <c r="W254" s="366">
        <v>0.6875</v>
      </c>
      <c r="X254" s="292" t="s">
        <v>2530</v>
      </c>
      <c r="Y254" s="367" t="s">
        <v>2454</v>
      </c>
      <c r="Z254" s="358" t="s">
        <v>2450</v>
      </c>
      <c r="AA254" s="342" t="s">
        <v>8674</v>
      </c>
      <c r="AB254" s="363" t="s">
        <v>2455</v>
      </c>
      <c r="AC254"/>
    </row>
    <row r="255" spans="1:29" s="170" customFormat="1" ht="12.75" customHeight="1" x14ac:dyDescent="0.25">
      <c r="A255" s="136"/>
      <c r="B255" s="312" t="s">
        <v>8675</v>
      </c>
      <c r="C255" s="313" t="s">
        <v>6046</v>
      </c>
      <c r="D255" s="313" t="s">
        <v>6047</v>
      </c>
      <c r="E255" s="313">
        <v>788</v>
      </c>
      <c r="F255" s="313" t="s">
        <v>6048</v>
      </c>
      <c r="G255" s="313" t="s">
        <v>6049</v>
      </c>
      <c r="H255" s="313" t="s">
        <v>8676</v>
      </c>
      <c r="I255" s="329" t="s">
        <v>2523</v>
      </c>
      <c r="J255" s="344" t="s">
        <v>2524</v>
      </c>
      <c r="K255" s="313" t="s">
        <v>6051</v>
      </c>
      <c r="L255" s="313" t="s">
        <v>8677</v>
      </c>
      <c r="M255" s="313" t="s">
        <v>2450</v>
      </c>
      <c r="N255" s="313" t="s">
        <v>7841</v>
      </c>
      <c r="O255" s="347">
        <v>100</v>
      </c>
      <c r="P255" s="351">
        <v>1E-4</v>
      </c>
      <c r="Q255" s="313">
        <v>0.01</v>
      </c>
      <c r="R255" s="351">
        <v>1E-4</v>
      </c>
      <c r="S255" s="351">
        <v>1E-4</v>
      </c>
      <c r="T255" s="367" t="s">
        <v>2452</v>
      </c>
      <c r="U255" s="365">
        <v>0.33333333333333298</v>
      </c>
      <c r="V255" s="365">
        <v>0.75</v>
      </c>
      <c r="W255" s="366">
        <v>0.6875</v>
      </c>
      <c r="X255" s="292" t="s">
        <v>2530</v>
      </c>
      <c r="Y255" s="367" t="s">
        <v>2454</v>
      </c>
      <c r="Z255" s="358" t="s">
        <v>2450</v>
      </c>
      <c r="AA255" s="342" t="s">
        <v>8678</v>
      </c>
      <c r="AB255" s="363" t="s">
        <v>2531</v>
      </c>
      <c r="AC255"/>
    </row>
    <row r="256" spans="1:29" s="170" customFormat="1" ht="12.75" customHeight="1" x14ac:dyDescent="0.25">
      <c r="A256" s="136"/>
      <c r="B256" s="307" t="s">
        <v>6054</v>
      </c>
      <c r="C256" s="300" t="s">
        <v>6055</v>
      </c>
      <c r="D256" s="300" t="s">
        <v>6056</v>
      </c>
      <c r="E256" s="300">
        <v>627</v>
      </c>
      <c r="F256" s="300" t="s">
        <v>6057</v>
      </c>
      <c r="G256" s="300" t="s">
        <v>6058</v>
      </c>
      <c r="H256" s="300" t="s">
        <v>6059</v>
      </c>
      <c r="I256" s="329" t="s">
        <v>2446</v>
      </c>
      <c r="J256" s="300" t="s">
        <v>2447</v>
      </c>
      <c r="K256" s="300" t="s">
        <v>6060</v>
      </c>
      <c r="L256" s="300" t="s">
        <v>8679</v>
      </c>
      <c r="M256" s="313" t="s">
        <v>2450</v>
      </c>
      <c r="N256" s="351" t="s">
        <v>2451</v>
      </c>
      <c r="O256" s="345">
        <v>1000</v>
      </c>
      <c r="P256" s="300">
        <v>0.01</v>
      </c>
      <c r="Q256" s="360">
        <v>10</v>
      </c>
      <c r="R256" s="300">
        <v>0.01</v>
      </c>
      <c r="S256" s="300">
        <v>0.01</v>
      </c>
      <c r="T256" s="391" t="s">
        <v>2452</v>
      </c>
      <c r="U256" s="305">
        <v>0.33333333333333298</v>
      </c>
      <c r="V256" s="305">
        <v>0.75</v>
      </c>
      <c r="W256" s="366">
        <v>0.6875</v>
      </c>
      <c r="X256" s="386" t="s">
        <v>2530</v>
      </c>
      <c r="Y256" s="362" t="s">
        <v>2454</v>
      </c>
      <c r="Z256" s="358" t="s">
        <v>2450</v>
      </c>
      <c r="AA256" s="342" t="s">
        <v>8680</v>
      </c>
      <c r="AB256" s="387" t="s">
        <v>2455</v>
      </c>
      <c r="AC256"/>
    </row>
    <row r="257" spans="1:29" s="170" customFormat="1" ht="12.75" customHeight="1" x14ac:dyDescent="0.25">
      <c r="A257" s="136"/>
      <c r="B257" s="307" t="s">
        <v>8682</v>
      </c>
      <c r="C257" s="300" t="s">
        <v>8683</v>
      </c>
      <c r="D257" s="300" t="s">
        <v>8684</v>
      </c>
      <c r="E257" s="300">
        <v>627</v>
      </c>
      <c r="F257" s="300" t="s">
        <v>8685</v>
      </c>
      <c r="G257" s="300" t="s">
        <v>8686</v>
      </c>
      <c r="H257" s="300" t="s">
        <v>8687</v>
      </c>
      <c r="I257" s="329" t="s">
        <v>2446</v>
      </c>
      <c r="J257" s="300" t="s">
        <v>2447</v>
      </c>
      <c r="K257" s="300" t="s">
        <v>8688</v>
      </c>
      <c r="L257" s="300" t="s">
        <v>8688</v>
      </c>
      <c r="M257" s="313" t="s">
        <v>2450</v>
      </c>
      <c r="N257" s="351" t="s">
        <v>2451</v>
      </c>
      <c r="O257" s="347">
        <v>100</v>
      </c>
      <c r="P257" s="300">
        <v>0.01</v>
      </c>
      <c r="Q257" s="360">
        <v>1</v>
      </c>
      <c r="R257" s="300">
        <v>0.01</v>
      </c>
      <c r="S257" s="300">
        <v>0.01</v>
      </c>
      <c r="T257" s="300" t="s">
        <v>2452</v>
      </c>
      <c r="U257" s="305">
        <v>0.33333333333333298</v>
      </c>
      <c r="V257" s="305">
        <v>0.75</v>
      </c>
      <c r="W257" s="361">
        <v>0.6875</v>
      </c>
      <c r="X257" s="386" t="s">
        <v>2530</v>
      </c>
      <c r="Y257" s="362" t="s">
        <v>2454</v>
      </c>
      <c r="Z257" s="358" t="s">
        <v>2450</v>
      </c>
      <c r="AA257" s="342" t="s">
        <v>8689</v>
      </c>
      <c r="AB257" s="387" t="s">
        <v>2455</v>
      </c>
      <c r="AC257"/>
    </row>
    <row r="258" spans="1:29" s="170" customFormat="1" ht="12.75" customHeight="1" x14ac:dyDescent="0.25">
      <c r="A258" s="136"/>
      <c r="B258" s="312" t="s">
        <v>6080</v>
      </c>
      <c r="C258" s="313" t="s">
        <v>6081</v>
      </c>
      <c r="D258" s="313" t="s">
        <v>6082</v>
      </c>
      <c r="E258" s="313">
        <v>762</v>
      </c>
      <c r="F258" s="313" t="s">
        <v>6083</v>
      </c>
      <c r="G258" s="313" t="s">
        <v>6084</v>
      </c>
      <c r="H258" s="313" t="s">
        <v>8690</v>
      </c>
      <c r="I258" s="329" t="s">
        <v>2586</v>
      </c>
      <c r="J258" s="343" t="s">
        <v>2587</v>
      </c>
      <c r="K258" s="313" t="s">
        <v>6086</v>
      </c>
      <c r="L258" s="313" t="s">
        <v>8691</v>
      </c>
      <c r="M258" s="313" t="s">
        <v>2450</v>
      </c>
      <c r="N258" s="313" t="s">
        <v>7841</v>
      </c>
      <c r="O258" s="347">
        <v>100</v>
      </c>
      <c r="P258" s="351">
        <v>1E-4</v>
      </c>
      <c r="Q258" s="313">
        <v>0.01</v>
      </c>
      <c r="R258" s="351">
        <v>1E-4</v>
      </c>
      <c r="S258" s="351">
        <v>1E-4</v>
      </c>
      <c r="T258" s="364" t="s">
        <v>2452</v>
      </c>
      <c r="U258" s="365">
        <v>0.33333333333333298</v>
      </c>
      <c r="V258" s="365">
        <v>0.75</v>
      </c>
      <c r="W258" s="366">
        <v>0.6875</v>
      </c>
      <c r="X258" s="292" t="s">
        <v>2530</v>
      </c>
      <c r="Y258" s="367" t="s">
        <v>2454</v>
      </c>
      <c r="Z258" s="358" t="s">
        <v>2450</v>
      </c>
      <c r="AA258" s="342" t="s">
        <v>8692</v>
      </c>
      <c r="AB258" s="363" t="s">
        <v>2591</v>
      </c>
      <c r="AC258"/>
    </row>
    <row r="259" spans="1:29" s="170" customFormat="1" ht="12.75" customHeight="1" x14ac:dyDescent="0.25">
      <c r="A259" s="136"/>
      <c r="B259" s="307" t="s">
        <v>6098</v>
      </c>
      <c r="C259" s="300" t="s">
        <v>6099</v>
      </c>
      <c r="D259" s="300" t="s">
        <v>6100</v>
      </c>
      <c r="E259" s="300">
        <v>372</v>
      </c>
      <c r="F259" s="300" t="s">
        <v>6101</v>
      </c>
      <c r="G259" s="300" t="s">
        <v>6102</v>
      </c>
      <c r="H259" s="300" t="s">
        <v>6103</v>
      </c>
      <c r="I259" s="300" t="s">
        <v>2642</v>
      </c>
      <c r="J259" s="300" t="s">
        <v>2643</v>
      </c>
      <c r="K259" s="300" t="s">
        <v>6104</v>
      </c>
      <c r="L259" s="300" t="s">
        <v>8693</v>
      </c>
      <c r="M259" s="313" t="s">
        <v>2450</v>
      </c>
      <c r="N259" s="329" t="s">
        <v>2646</v>
      </c>
      <c r="O259" s="347">
        <v>100</v>
      </c>
      <c r="P259" s="300">
        <v>1E-3</v>
      </c>
      <c r="Q259" s="360">
        <v>0.1</v>
      </c>
      <c r="R259" s="376">
        <v>1E-3</v>
      </c>
      <c r="S259" s="376">
        <v>1E-3</v>
      </c>
      <c r="T259" s="377" t="s">
        <v>2468</v>
      </c>
      <c r="U259" s="305">
        <v>0.33333333333333298</v>
      </c>
      <c r="V259" s="305">
        <v>0.75</v>
      </c>
      <c r="W259" s="370">
        <v>0.60416666666666696</v>
      </c>
      <c r="X259" s="386" t="s">
        <v>2530</v>
      </c>
      <c r="Y259" s="362" t="s">
        <v>2454</v>
      </c>
      <c r="Z259" s="358" t="s">
        <v>2450</v>
      </c>
      <c r="AA259" s="342" t="s">
        <v>8694</v>
      </c>
      <c r="AB259" s="387" t="s">
        <v>2647</v>
      </c>
      <c r="AC259"/>
    </row>
    <row r="260" spans="1:29" s="170" customFormat="1" ht="12.75" customHeight="1" x14ac:dyDescent="0.25">
      <c r="A260" s="136"/>
      <c r="B260" s="312" t="s">
        <v>6132</v>
      </c>
      <c r="C260" s="313" t="s">
        <v>6133</v>
      </c>
      <c r="D260" s="313" t="s">
        <v>6134</v>
      </c>
      <c r="E260" s="313">
        <v>762</v>
      </c>
      <c r="F260" s="313" t="s">
        <v>6135</v>
      </c>
      <c r="G260" s="313" t="s">
        <v>6136</v>
      </c>
      <c r="H260" s="313" t="s">
        <v>8695</v>
      </c>
      <c r="I260" s="329" t="s">
        <v>2586</v>
      </c>
      <c r="J260" s="343" t="s">
        <v>2587</v>
      </c>
      <c r="K260" s="313" t="s">
        <v>6138</v>
      </c>
      <c r="L260" s="313" t="s">
        <v>8696</v>
      </c>
      <c r="M260" s="313" t="s">
        <v>2450</v>
      </c>
      <c r="N260" s="313" t="s">
        <v>7841</v>
      </c>
      <c r="O260" s="347">
        <v>100</v>
      </c>
      <c r="P260" s="351">
        <v>1E-4</v>
      </c>
      <c r="Q260" s="313">
        <v>0.01</v>
      </c>
      <c r="R260" s="351">
        <v>1E-4</v>
      </c>
      <c r="S260" s="351">
        <v>1E-4</v>
      </c>
      <c r="T260" s="364" t="s">
        <v>2452</v>
      </c>
      <c r="U260" s="365">
        <v>0.33333333333333298</v>
      </c>
      <c r="V260" s="365">
        <v>0.75</v>
      </c>
      <c r="W260" s="366">
        <v>0.6875</v>
      </c>
      <c r="X260" s="292" t="s">
        <v>2530</v>
      </c>
      <c r="Y260" s="367" t="s">
        <v>2454</v>
      </c>
      <c r="Z260" s="358" t="s">
        <v>2450</v>
      </c>
      <c r="AA260" s="342" t="s">
        <v>8697</v>
      </c>
      <c r="AB260" s="363" t="s">
        <v>2591</v>
      </c>
      <c r="AC260"/>
    </row>
    <row r="261" spans="1:29" s="170" customFormat="1" ht="12.75" customHeight="1" x14ac:dyDescent="0.25">
      <c r="A261" s="136"/>
      <c r="B261" s="312" t="s">
        <v>6141</v>
      </c>
      <c r="C261" s="313" t="s">
        <v>6142</v>
      </c>
      <c r="D261" s="313" t="s">
        <v>6143</v>
      </c>
      <c r="E261" s="313">
        <v>788</v>
      </c>
      <c r="F261" s="313" t="s">
        <v>6144</v>
      </c>
      <c r="G261" s="313" t="s">
        <v>6145</v>
      </c>
      <c r="H261" s="313" t="s">
        <v>6146</v>
      </c>
      <c r="I261" s="360" t="s">
        <v>2556</v>
      </c>
      <c r="J261" s="344" t="s">
        <v>2557</v>
      </c>
      <c r="K261" s="313" t="s">
        <v>6147</v>
      </c>
      <c r="L261" s="313" t="s">
        <v>8698</v>
      </c>
      <c r="M261" s="313" t="s">
        <v>2450</v>
      </c>
      <c r="N261" s="313" t="s">
        <v>2467</v>
      </c>
      <c r="O261" s="373">
        <v>100</v>
      </c>
      <c r="P261" s="351">
        <v>1E-4</v>
      </c>
      <c r="Q261" s="374">
        <v>0.01</v>
      </c>
      <c r="R261" s="313">
        <v>1E-4</v>
      </c>
      <c r="S261" s="313">
        <v>1E-4</v>
      </c>
      <c r="T261" s="313" t="s">
        <v>2452</v>
      </c>
      <c r="U261" s="375">
        <v>0.33333333333333331</v>
      </c>
      <c r="V261" s="375">
        <v>0.75</v>
      </c>
      <c r="W261" s="366">
        <v>0.6875</v>
      </c>
      <c r="X261" s="292" t="s">
        <v>2530</v>
      </c>
      <c r="Y261" s="313" t="s">
        <v>2454</v>
      </c>
      <c r="Z261" s="358" t="s">
        <v>2450</v>
      </c>
      <c r="AA261" s="342" t="s">
        <v>8699</v>
      </c>
      <c r="AB261" s="363" t="s">
        <v>2561</v>
      </c>
      <c r="AC261"/>
    </row>
    <row r="262" spans="1:29" s="170" customFormat="1" ht="12.75" customHeight="1" x14ac:dyDescent="0.25">
      <c r="A262" s="136"/>
      <c r="B262" s="312" t="s">
        <v>421</v>
      </c>
      <c r="C262" s="313" t="s">
        <v>6150</v>
      </c>
      <c r="D262" s="313" t="s">
        <v>6151</v>
      </c>
      <c r="E262" s="313">
        <v>627</v>
      </c>
      <c r="F262" s="313" t="s">
        <v>6152</v>
      </c>
      <c r="G262" s="313" t="s">
        <v>6153</v>
      </c>
      <c r="H262" s="313" t="s">
        <v>8700</v>
      </c>
      <c r="I262" s="329" t="s">
        <v>2446</v>
      </c>
      <c r="J262" s="313" t="s">
        <v>6741</v>
      </c>
      <c r="K262" s="313" t="s">
        <v>6155</v>
      </c>
      <c r="L262" s="313" t="s">
        <v>8701</v>
      </c>
      <c r="M262" s="313" t="s">
        <v>2450</v>
      </c>
      <c r="N262" s="351" t="s">
        <v>2451</v>
      </c>
      <c r="O262" s="345">
        <v>1000</v>
      </c>
      <c r="P262" s="313">
        <v>0.01</v>
      </c>
      <c r="Q262" s="313">
        <v>10</v>
      </c>
      <c r="R262" s="313">
        <v>0.01</v>
      </c>
      <c r="S262" s="313">
        <v>0.01</v>
      </c>
      <c r="T262" s="364" t="s">
        <v>2452</v>
      </c>
      <c r="U262" s="365">
        <v>0.33333333333333298</v>
      </c>
      <c r="V262" s="365">
        <v>0.75</v>
      </c>
      <c r="W262" s="366">
        <v>0.6875</v>
      </c>
      <c r="X262" s="292" t="s">
        <v>2530</v>
      </c>
      <c r="Y262" s="367" t="s">
        <v>2454</v>
      </c>
      <c r="Z262" s="358" t="s">
        <v>2450</v>
      </c>
      <c r="AA262" s="342" t="s">
        <v>8702</v>
      </c>
      <c r="AB262" s="363" t="s">
        <v>2455</v>
      </c>
      <c r="AC262"/>
    </row>
    <row r="263" spans="1:29" s="170" customFormat="1" ht="12.75" customHeight="1" x14ac:dyDescent="0.25">
      <c r="A263" s="136"/>
      <c r="B263" s="312" t="s">
        <v>6157</v>
      </c>
      <c r="C263" s="313" t="s">
        <v>6158</v>
      </c>
      <c r="D263" s="313" t="s">
        <v>6159</v>
      </c>
      <c r="E263" s="313">
        <v>2500</v>
      </c>
      <c r="F263" s="313" t="s">
        <v>6160</v>
      </c>
      <c r="G263" s="313" t="s">
        <v>6161</v>
      </c>
      <c r="H263" s="313" t="s">
        <v>6162</v>
      </c>
      <c r="I263" s="329" t="s">
        <v>2462</v>
      </c>
      <c r="J263" s="344" t="s">
        <v>2463</v>
      </c>
      <c r="K263" s="313" t="s">
        <v>6163</v>
      </c>
      <c r="L263" s="313" t="s">
        <v>8703</v>
      </c>
      <c r="M263" s="313" t="s">
        <v>2450</v>
      </c>
      <c r="N263" s="313" t="s">
        <v>2467</v>
      </c>
      <c r="O263" s="345">
        <v>1000</v>
      </c>
      <c r="P263" s="313">
        <v>1E-4</v>
      </c>
      <c r="Q263" s="313">
        <v>0.1</v>
      </c>
      <c r="R263" s="313">
        <v>1E-4</v>
      </c>
      <c r="S263" s="313">
        <v>1E-4</v>
      </c>
      <c r="T263" s="377" t="s">
        <v>2468</v>
      </c>
      <c r="U263" s="365">
        <v>0.33333333333333298</v>
      </c>
      <c r="V263" s="365">
        <v>0.75</v>
      </c>
      <c r="W263" s="368">
        <v>0.75</v>
      </c>
      <c r="X263" s="377" t="s">
        <v>2970</v>
      </c>
      <c r="Y263" s="367" t="s">
        <v>2454</v>
      </c>
      <c r="Z263" s="358" t="s">
        <v>2450</v>
      </c>
      <c r="AA263" s="342" t="s">
        <v>8704</v>
      </c>
      <c r="AB263" s="381" t="s">
        <v>2471</v>
      </c>
      <c r="AC263"/>
    </row>
    <row r="264" spans="1:29" s="170" customFormat="1" ht="12.75" customHeight="1" x14ac:dyDescent="0.25">
      <c r="A264" s="136"/>
      <c r="B264" s="312" t="s">
        <v>8705</v>
      </c>
      <c r="C264" s="313" t="s">
        <v>6176</v>
      </c>
      <c r="D264" s="313" t="s">
        <v>6177</v>
      </c>
      <c r="E264" s="313">
        <v>788</v>
      </c>
      <c r="F264" s="313" t="s">
        <v>6178</v>
      </c>
      <c r="G264" s="313" t="s">
        <v>6179</v>
      </c>
      <c r="H264" s="313" t="s">
        <v>8706</v>
      </c>
      <c r="I264" s="329" t="s">
        <v>2523</v>
      </c>
      <c r="J264" s="344" t="s">
        <v>2524</v>
      </c>
      <c r="K264" s="313" t="s">
        <v>6181</v>
      </c>
      <c r="L264" s="313" t="s">
        <v>8707</v>
      </c>
      <c r="M264" s="313" t="s">
        <v>2450</v>
      </c>
      <c r="N264" s="313" t="s">
        <v>7841</v>
      </c>
      <c r="O264" s="347">
        <v>100</v>
      </c>
      <c r="P264" s="351">
        <v>1E-4</v>
      </c>
      <c r="Q264" s="313">
        <v>0.01</v>
      </c>
      <c r="R264" s="351">
        <v>1E-4</v>
      </c>
      <c r="S264" s="351">
        <v>1E-4</v>
      </c>
      <c r="T264" s="367" t="s">
        <v>2452</v>
      </c>
      <c r="U264" s="365">
        <v>0.33333333333333298</v>
      </c>
      <c r="V264" s="365">
        <v>0.75</v>
      </c>
      <c r="W264" s="366">
        <v>0.6875</v>
      </c>
      <c r="X264" s="292" t="s">
        <v>2530</v>
      </c>
      <c r="Y264" s="367" t="s">
        <v>2454</v>
      </c>
      <c r="Z264" s="358" t="s">
        <v>2450</v>
      </c>
      <c r="AA264" s="342" t="s">
        <v>8708</v>
      </c>
      <c r="AB264" s="363" t="s">
        <v>2531</v>
      </c>
      <c r="AC264"/>
    </row>
    <row r="265" spans="1:29" s="170" customFormat="1" ht="12.75" customHeight="1" x14ac:dyDescent="0.25">
      <c r="A265" s="136"/>
      <c r="B265" s="312" t="s">
        <v>17</v>
      </c>
      <c r="C265" s="313" t="s">
        <v>6209</v>
      </c>
      <c r="D265" s="313" t="s">
        <v>6210</v>
      </c>
      <c r="E265" s="313">
        <v>762</v>
      </c>
      <c r="F265" s="313" t="s">
        <v>6211</v>
      </c>
      <c r="G265" s="313" t="s">
        <v>6212</v>
      </c>
      <c r="H265" s="313" t="s">
        <v>6213</v>
      </c>
      <c r="I265" s="329" t="s">
        <v>2586</v>
      </c>
      <c r="J265" s="343" t="s">
        <v>2587</v>
      </c>
      <c r="K265" s="313" t="s">
        <v>6214</v>
      </c>
      <c r="L265" s="384" t="s">
        <v>8709</v>
      </c>
      <c r="M265" s="313" t="s">
        <v>2450</v>
      </c>
      <c r="N265" s="313" t="s">
        <v>2467</v>
      </c>
      <c r="O265" s="347">
        <v>100</v>
      </c>
      <c r="P265" s="313">
        <v>1E-4</v>
      </c>
      <c r="Q265" s="313">
        <v>0.01</v>
      </c>
      <c r="R265" s="313">
        <v>1E-4</v>
      </c>
      <c r="S265" s="313">
        <v>1E-4</v>
      </c>
      <c r="T265" s="313" t="s">
        <v>2452</v>
      </c>
      <c r="U265" s="365">
        <v>0.33333333333333298</v>
      </c>
      <c r="V265" s="365">
        <v>0.75</v>
      </c>
      <c r="W265" s="368">
        <v>0.6875</v>
      </c>
      <c r="X265" s="292" t="s">
        <v>2530</v>
      </c>
      <c r="Y265" s="367" t="s">
        <v>2454</v>
      </c>
      <c r="Z265" s="358" t="s">
        <v>2450</v>
      </c>
      <c r="AA265" s="342" t="s">
        <v>8710</v>
      </c>
      <c r="AB265" s="363" t="s">
        <v>2591</v>
      </c>
      <c r="AC265"/>
    </row>
    <row r="266" spans="1:29" s="170" customFormat="1" ht="12.75" customHeight="1" x14ac:dyDescent="0.25">
      <c r="A266" s="136"/>
      <c r="B266" s="307" t="s">
        <v>8711</v>
      </c>
      <c r="C266" s="300" t="s">
        <v>8712</v>
      </c>
      <c r="D266" s="300" t="s">
        <v>8713</v>
      </c>
      <c r="E266" s="300">
        <v>627</v>
      </c>
      <c r="F266" s="300" t="s">
        <v>8714</v>
      </c>
      <c r="G266" s="300" t="s">
        <v>8715</v>
      </c>
      <c r="H266" s="300" t="s">
        <v>8716</v>
      </c>
      <c r="I266" s="329" t="s">
        <v>2446</v>
      </c>
      <c r="J266" s="300" t="s">
        <v>2447</v>
      </c>
      <c r="K266" s="300" t="s">
        <v>8717</v>
      </c>
      <c r="L266" s="300" t="s">
        <v>8717</v>
      </c>
      <c r="M266" s="313" t="s">
        <v>2450</v>
      </c>
      <c r="N266" s="351" t="s">
        <v>2451</v>
      </c>
      <c r="O266" s="345">
        <v>1000</v>
      </c>
      <c r="P266" s="300">
        <v>0.01</v>
      </c>
      <c r="Q266" s="360">
        <v>10</v>
      </c>
      <c r="R266" s="300">
        <v>0.01</v>
      </c>
      <c r="S266" s="300">
        <v>0.01</v>
      </c>
      <c r="T266" s="300" t="s">
        <v>2452</v>
      </c>
      <c r="U266" s="305">
        <v>0.33333333333333298</v>
      </c>
      <c r="V266" s="305">
        <v>0.75</v>
      </c>
      <c r="W266" s="361">
        <v>0.6875</v>
      </c>
      <c r="X266" s="386" t="s">
        <v>2530</v>
      </c>
      <c r="Y266" s="362" t="s">
        <v>2454</v>
      </c>
      <c r="Z266" s="358" t="s">
        <v>2450</v>
      </c>
      <c r="AA266" s="342" t="s">
        <v>8718</v>
      </c>
      <c r="AB266" s="387" t="s">
        <v>2455</v>
      </c>
      <c r="AC266"/>
    </row>
    <row r="267" spans="1:29" s="170" customFormat="1" ht="12.75" customHeight="1" x14ac:dyDescent="0.25">
      <c r="A267" s="136"/>
      <c r="B267" s="275" t="s">
        <v>296</v>
      </c>
      <c r="C267" s="276" t="s">
        <v>6233</v>
      </c>
      <c r="D267" s="276" t="s">
        <v>6234</v>
      </c>
      <c r="E267" s="276">
        <v>627</v>
      </c>
      <c r="F267" s="276" t="s">
        <v>6235</v>
      </c>
      <c r="G267" s="276" t="s">
        <v>6236</v>
      </c>
      <c r="H267" s="276" t="s">
        <v>6237</v>
      </c>
      <c r="I267" s="276" t="s">
        <v>2446</v>
      </c>
      <c r="J267" s="317" t="s">
        <v>2447</v>
      </c>
      <c r="K267" s="276" t="s">
        <v>6238</v>
      </c>
      <c r="L267" s="300" t="s">
        <v>8719</v>
      </c>
      <c r="M267" s="313" t="s">
        <v>2450</v>
      </c>
      <c r="N267" s="351" t="s">
        <v>2451</v>
      </c>
      <c r="O267" s="345">
        <v>1000</v>
      </c>
      <c r="P267" s="313">
        <v>0.01</v>
      </c>
      <c r="Q267" s="313">
        <v>10</v>
      </c>
      <c r="R267" s="313">
        <v>0.01</v>
      </c>
      <c r="S267" s="313">
        <v>0.01</v>
      </c>
      <c r="T267" s="364" t="s">
        <v>2452</v>
      </c>
      <c r="U267" s="365">
        <v>0.33333333333333298</v>
      </c>
      <c r="V267" s="365">
        <v>0.75</v>
      </c>
      <c r="W267" s="366">
        <v>0.6875</v>
      </c>
      <c r="X267" s="292" t="s">
        <v>2530</v>
      </c>
      <c r="Y267" s="367" t="s">
        <v>2454</v>
      </c>
      <c r="Z267" s="358" t="s">
        <v>2450</v>
      </c>
      <c r="AA267" s="342" t="s">
        <v>8720</v>
      </c>
      <c r="AB267" s="363" t="s">
        <v>2455</v>
      </c>
      <c r="AC267"/>
    </row>
    <row r="268" spans="1:29" s="170" customFormat="1" ht="12.75" customHeight="1" x14ac:dyDescent="0.25">
      <c r="A268" s="136"/>
      <c r="B268" s="312" t="s">
        <v>6240</v>
      </c>
      <c r="C268" s="313" t="s">
        <v>6241</v>
      </c>
      <c r="D268" s="313" t="s">
        <v>6242</v>
      </c>
      <c r="E268" s="313">
        <v>788</v>
      </c>
      <c r="F268" s="313" t="s">
        <v>6243</v>
      </c>
      <c r="G268" s="313" t="s">
        <v>6244</v>
      </c>
      <c r="H268" s="313" t="s">
        <v>8721</v>
      </c>
      <c r="I268" s="329" t="s">
        <v>2606</v>
      </c>
      <c r="J268" s="343" t="s">
        <v>2607</v>
      </c>
      <c r="K268" s="313" t="s">
        <v>6246</v>
      </c>
      <c r="L268" s="313" t="s">
        <v>8722</v>
      </c>
      <c r="M268" s="313" t="s">
        <v>2450</v>
      </c>
      <c r="N268" s="313" t="s">
        <v>7841</v>
      </c>
      <c r="O268" s="347">
        <v>100</v>
      </c>
      <c r="P268" s="372">
        <v>1E-4</v>
      </c>
      <c r="Q268" s="313">
        <v>0.01</v>
      </c>
      <c r="R268" s="372">
        <v>1E-4</v>
      </c>
      <c r="S268" s="372">
        <v>1E-4</v>
      </c>
      <c r="T268" s="372" t="s">
        <v>2452</v>
      </c>
      <c r="U268" s="365">
        <v>0.33333333333333298</v>
      </c>
      <c r="V268" s="365">
        <v>0.75</v>
      </c>
      <c r="W268" s="371">
        <v>0.6875</v>
      </c>
      <c r="X268" s="292" t="s">
        <v>2530</v>
      </c>
      <c r="Y268" s="367" t="s">
        <v>2454</v>
      </c>
      <c r="Z268" s="358" t="s">
        <v>2450</v>
      </c>
      <c r="AA268" s="342" t="s">
        <v>8723</v>
      </c>
      <c r="AB268" s="363" t="s">
        <v>2611</v>
      </c>
      <c r="AC268"/>
    </row>
    <row r="269" spans="1:29" s="170" customFormat="1" ht="12.75" customHeight="1" x14ac:dyDescent="0.25">
      <c r="A269" s="136"/>
      <c r="B269" s="312" t="s">
        <v>6277</v>
      </c>
      <c r="C269" s="313" t="s">
        <v>6278</v>
      </c>
      <c r="D269" s="313" t="s">
        <v>6279</v>
      </c>
      <c r="E269" s="313">
        <v>627</v>
      </c>
      <c r="F269" s="313" t="s">
        <v>6280</v>
      </c>
      <c r="G269" s="313" t="s">
        <v>6281</v>
      </c>
      <c r="H269" s="313" t="s">
        <v>8724</v>
      </c>
      <c r="I269" s="329" t="s">
        <v>2446</v>
      </c>
      <c r="J269" s="313" t="s">
        <v>6741</v>
      </c>
      <c r="K269" s="313" t="s">
        <v>6283</v>
      </c>
      <c r="L269" s="313" t="s">
        <v>8725</v>
      </c>
      <c r="M269" s="313" t="s">
        <v>2450</v>
      </c>
      <c r="N269" s="351" t="s">
        <v>2451</v>
      </c>
      <c r="O269" s="347">
        <v>100</v>
      </c>
      <c r="P269" s="313">
        <v>0.01</v>
      </c>
      <c r="Q269" s="313">
        <v>1</v>
      </c>
      <c r="R269" s="313">
        <v>0.01</v>
      </c>
      <c r="S269" s="313">
        <v>0.01</v>
      </c>
      <c r="T269" s="364" t="s">
        <v>2452</v>
      </c>
      <c r="U269" s="365">
        <v>0.33333333333333298</v>
      </c>
      <c r="V269" s="365">
        <v>0.75</v>
      </c>
      <c r="W269" s="366">
        <v>0.6875</v>
      </c>
      <c r="X269" s="292" t="s">
        <v>2530</v>
      </c>
      <c r="Y269" s="367" t="s">
        <v>2454</v>
      </c>
      <c r="Z269" s="358" t="s">
        <v>2450</v>
      </c>
      <c r="AA269" s="342" t="s">
        <v>8726</v>
      </c>
      <c r="AB269" s="363" t="s">
        <v>2455</v>
      </c>
      <c r="AC269"/>
    </row>
    <row r="270" spans="1:29" s="170" customFormat="1" ht="12.75" customHeight="1" x14ac:dyDescent="0.25">
      <c r="A270" s="136"/>
      <c r="B270" s="312" t="s">
        <v>6294</v>
      </c>
      <c r="C270" s="313" t="s">
        <v>6295</v>
      </c>
      <c r="D270" s="313" t="s">
        <v>6296</v>
      </c>
      <c r="E270" s="313">
        <v>966</v>
      </c>
      <c r="F270" s="313" t="s">
        <v>6297</v>
      </c>
      <c r="G270" s="313" t="s">
        <v>6298</v>
      </c>
      <c r="H270" s="313" t="s">
        <v>8727</v>
      </c>
      <c r="I270" s="329" t="s">
        <v>2511</v>
      </c>
      <c r="J270" s="343" t="s">
        <v>2512</v>
      </c>
      <c r="K270" s="313" t="s">
        <v>6300</v>
      </c>
      <c r="L270" s="313" t="s">
        <v>8728</v>
      </c>
      <c r="M270" s="313" t="s">
        <v>2450</v>
      </c>
      <c r="N270" s="313" t="s">
        <v>7841</v>
      </c>
      <c r="O270" s="347">
        <v>100</v>
      </c>
      <c r="P270" s="351">
        <v>1E-4</v>
      </c>
      <c r="Q270" s="313">
        <v>0.01</v>
      </c>
      <c r="R270" s="351">
        <v>1E-4</v>
      </c>
      <c r="S270" s="351">
        <v>1E-4</v>
      </c>
      <c r="T270" s="364" t="s">
        <v>2452</v>
      </c>
      <c r="U270" s="365">
        <v>0.33333333333333298</v>
      </c>
      <c r="V270" s="365">
        <v>0.75</v>
      </c>
      <c r="W270" s="382">
        <v>0.6875</v>
      </c>
      <c r="X270" s="292" t="s">
        <v>2530</v>
      </c>
      <c r="Y270" s="367" t="s">
        <v>2454</v>
      </c>
      <c r="Z270" s="358" t="s">
        <v>2450</v>
      </c>
      <c r="AA270" s="342" t="s">
        <v>8729</v>
      </c>
      <c r="AB270" s="363" t="s">
        <v>2516</v>
      </c>
      <c r="AC270"/>
    </row>
    <row r="271" spans="1:29" s="170" customFormat="1" ht="12.75" customHeight="1" x14ac:dyDescent="0.25">
      <c r="A271" s="136"/>
      <c r="B271" s="312" t="s">
        <v>8730</v>
      </c>
      <c r="C271" s="313" t="s">
        <v>6312</v>
      </c>
      <c r="D271" s="313" t="s">
        <v>6313</v>
      </c>
      <c r="E271" s="313">
        <v>627</v>
      </c>
      <c r="F271" s="313" t="s">
        <v>6314</v>
      </c>
      <c r="G271" s="313" t="s">
        <v>6315</v>
      </c>
      <c r="H271" s="313" t="s">
        <v>8731</v>
      </c>
      <c r="I271" s="329" t="s">
        <v>2446</v>
      </c>
      <c r="J271" s="313" t="s">
        <v>6741</v>
      </c>
      <c r="K271" s="313" t="s">
        <v>6317</v>
      </c>
      <c r="L271" s="313" t="s">
        <v>8732</v>
      </c>
      <c r="M271" s="313" t="s">
        <v>2450</v>
      </c>
      <c r="N271" s="351" t="s">
        <v>2451</v>
      </c>
      <c r="O271" s="345">
        <v>1000</v>
      </c>
      <c r="P271" s="313">
        <v>0.01</v>
      </c>
      <c r="Q271" s="313">
        <v>10</v>
      </c>
      <c r="R271" s="313">
        <v>0.01</v>
      </c>
      <c r="S271" s="313">
        <v>0.01</v>
      </c>
      <c r="T271" s="364" t="s">
        <v>2452</v>
      </c>
      <c r="U271" s="365">
        <v>0.33333333333333298</v>
      </c>
      <c r="V271" s="365">
        <v>0.75</v>
      </c>
      <c r="W271" s="366">
        <v>0.6875</v>
      </c>
      <c r="X271" s="292" t="s">
        <v>2530</v>
      </c>
      <c r="Y271" s="367" t="s">
        <v>2454</v>
      </c>
      <c r="Z271" s="358" t="s">
        <v>2450</v>
      </c>
      <c r="AA271" s="342" t="s">
        <v>8733</v>
      </c>
      <c r="AB271" s="363" t="s">
        <v>2455</v>
      </c>
      <c r="AC271"/>
    </row>
    <row r="272" spans="1:29" s="170" customFormat="1" ht="12.75" customHeight="1" x14ac:dyDescent="0.25">
      <c r="A272" s="136"/>
      <c r="B272" s="312" t="s">
        <v>6319</v>
      </c>
      <c r="C272" s="276" t="s">
        <v>6312</v>
      </c>
      <c r="D272" s="313" t="s">
        <v>6320</v>
      </c>
      <c r="E272" s="313">
        <v>788</v>
      </c>
      <c r="F272" s="313" t="s">
        <v>6321</v>
      </c>
      <c r="G272" s="313" t="s">
        <v>6322</v>
      </c>
      <c r="H272" s="313" t="s">
        <v>6323</v>
      </c>
      <c r="I272" s="329" t="s">
        <v>2606</v>
      </c>
      <c r="J272" s="343" t="s">
        <v>2607</v>
      </c>
      <c r="K272" s="313" t="s">
        <v>6324</v>
      </c>
      <c r="L272" s="313" t="s">
        <v>8734</v>
      </c>
      <c r="M272" s="313" t="s">
        <v>2450</v>
      </c>
      <c r="N272" s="313" t="s">
        <v>7841</v>
      </c>
      <c r="O272" s="345">
        <v>1000</v>
      </c>
      <c r="P272" s="372">
        <v>1E-4</v>
      </c>
      <c r="Q272" s="313">
        <v>0.1</v>
      </c>
      <c r="R272" s="372">
        <v>1E-4</v>
      </c>
      <c r="S272" s="372">
        <v>1E-4</v>
      </c>
      <c r="T272" s="372" t="s">
        <v>2452</v>
      </c>
      <c r="U272" s="365">
        <v>0.33333333333333298</v>
      </c>
      <c r="V272" s="365">
        <v>0.75</v>
      </c>
      <c r="W272" s="371">
        <v>0.6875</v>
      </c>
      <c r="X272" s="292" t="s">
        <v>2530</v>
      </c>
      <c r="Y272" s="367" t="s">
        <v>2454</v>
      </c>
      <c r="Z272" s="358" t="s">
        <v>2450</v>
      </c>
      <c r="AA272" s="342" t="s">
        <v>8735</v>
      </c>
      <c r="AB272" s="363" t="s">
        <v>2611</v>
      </c>
      <c r="AC272"/>
    </row>
    <row r="273" spans="1:29" s="170" customFormat="1" ht="12.75" customHeight="1" x14ac:dyDescent="0.25">
      <c r="A273" s="136"/>
      <c r="B273" s="312" t="s">
        <v>6327</v>
      </c>
      <c r="C273" s="313" t="s">
        <v>6328</v>
      </c>
      <c r="D273" s="313" t="s">
        <v>6329</v>
      </c>
      <c r="E273" s="313">
        <v>788</v>
      </c>
      <c r="F273" s="313" t="s">
        <v>6330</v>
      </c>
      <c r="G273" s="313" t="s">
        <v>6331</v>
      </c>
      <c r="H273" s="313" t="s">
        <v>6332</v>
      </c>
      <c r="I273" s="329" t="s">
        <v>2523</v>
      </c>
      <c r="J273" s="344" t="s">
        <v>2524</v>
      </c>
      <c r="K273" s="313" t="s">
        <v>6333</v>
      </c>
      <c r="L273" s="313" t="s">
        <v>8736</v>
      </c>
      <c r="M273" s="313" t="s">
        <v>2450</v>
      </c>
      <c r="N273" s="313" t="s">
        <v>2467</v>
      </c>
      <c r="O273" s="347">
        <v>100</v>
      </c>
      <c r="P273" s="313">
        <v>1E-4</v>
      </c>
      <c r="Q273" s="313">
        <v>0.01</v>
      </c>
      <c r="R273" s="313">
        <v>1E-4</v>
      </c>
      <c r="S273" s="313">
        <v>1E-4</v>
      </c>
      <c r="T273" s="313" t="s">
        <v>2452</v>
      </c>
      <c r="U273" s="365">
        <v>0.33333333333333298</v>
      </c>
      <c r="V273" s="365">
        <v>0.75</v>
      </c>
      <c r="W273" s="368">
        <v>0.6875</v>
      </c>
      <c r="X273" s="292" t="s">
        <v>2530</v>
      </c>
      <c r="Y273" s="367" t="s">
        <v>2454</v>
      </c>
      <c r="Z273" s="358" t="s">
        <v>2450</v>
      </c>
      <c r="AA273" s="342" t="s">
        <v>8737</v>
      </c>
      <c r="AB273" s="363" t="s">
        <v>2531</v>
      </c>
      <c r="AC273"/>
    </row>
    <row r="274" spans="1:29" s="170" customFormat="1" ht="12.75" customHeight="1" x14ac:dyDescent="0.25">
      <c r="A274" s="136"/>
      <c r="B274" s="312" t="s">
        <v>6336</v>
      </c>
      <c r="C274" s="313" t="s">
        <v>6337</v>
      </c>
      <c r="D274" s="313" t="s">
        <v>6338</v>
      </c>
      <c r="E274" s="313">
        <v>788</v>
      </c>
      <c r="F274" s="313" t="s">
        <v>6339</v>
      </c>
      <c r="G274" s="313" t="s">
        <v>6340</v>
      </c>
      <c r="H274" s="313" t="s">
        <v>8738</v>
      </c>
      <c r="I274" s="329" t="s">
        <v>2523</v>
      </c>
      <c r="J274" s="344" t="s">
        <v>2524</v>
      </c>
      <c r="K274" s="313" t="s">
        <v>6342</v>
      </c>
      <c r="L274" s="313" t="s">
        <v>8739</v>
      </c>
      <c r="M274" s="313" t="s">
        <v>2450</v>
      </c>
      <c r="N274" s="313" t="s">
        <v>7841</v>
      </c>
      <c r="O274" s="347">
        <v>100</v>
      </c>
      <c r="P274" s="351">
        <v>1E-4</v>
      </c>
      <c r="Q274" s="313">
        <v>0.01</v>
      </c>
      <c r="R274" s="351">
        <v>1E-4</v>
      </c>
      <c r="S274" s="351">
        <v>1E-4</v>
      </c>
      <c r="T274" s="367" t="s">
        <v>2452</v>
      </c>
      <c r="U274" s="365">
        <v>0.33333333333333298</v>
      </c>
      <c r="V274" s="365">
        <v>0.75</v>
      </c>
      <c r="W274" s="366">
        <v>0.6875</v>
      </c>
      <c r="X274" s="292" t="s">
        <v>2530</v>
      </c>
      <c r="Y274" s="367" t="s">
        <v>2454</v>
      </c>
      <c r="Z274" s="358" t="s">
        <v>2450</v>
      </c>
      <c r="AA274" s="342" t="s">
        <v>8740</v>
      </c>
      <c r="AB274" s="363" t="s">
        <v>2531</v>
      </c>
      <c r="AC274"/>
    </row>
    <row r="275" spans="1:29" s="170" customFormat="1" ht="12.75" customHeight="1" x14ac:dyDescent="0.25">
      <c r="A275" s="136"/>
      <c r="B275" s="312" t="s">
        <v>6346</v>
      </c>
      <c r="C275" s="313" t="s">
        <v>6347</v>
      </c>
      <c r="D275" s="313" t="s">
        <v>6348</v>
      </c>
      <c r="E275" s="313">
        <v>627</v>
      </c>
      <c r="F275" s="313" t="s">
        <v>6349</v>
      </c>
      <c r="G275" s="313" t="s">
        <v>6350</v>
      </c>
      <c r="H275" s="313" t="s">
        <v>6351</v>
      </c>
      <c r="I275" s="329" t="s">
        <v>2446</v>
      </c>
      <c r="J275" s="313" t="s">
        <v>6741</v>
      </c>
      <c r="K275" s="313" t="s">
        <v>6352</v>
      </c>
      <c r="L275" s="313" t="s">
        <v>8741</v>
      </c>
      <c r="M275" s="313" t="s">
        <v>2450</v>
      </c>
      <c r="N275" s="351" t="s">
        <v>2451</v>
      </c>
      <c r="O275" s="345">
        <v>1000</v>
      </c>
      <c r="P275" s="313">
        <v>0.01</v>
      </c>
      <c r="Q275" s="313">
        <v>10</v>
      </c>
      <c r="R275" s="313">
        <v>0.01</v>
      </c>
      <c r="S275" s="313">
        <v>0.01</v>
      </c>
      <c r="T275" s="313" t="s">
        <v>2452</v>
      </c>
      <c r="U275" s="365">
        <v>0.33333333333333298</v>
      </c>
      <c r="V275" s="365">
        <v>0.75</v>
      </c>
      <c r="W275" s="368">
        <v>0.6875</v>
      </c>
      <c r="X275" s="292" t="s">
        <v>2530</v>
      </c>
      <c r="Y275" s="367" t="s">
        <v>2454</v>
      </c>
      <c r="Z275" s="358" t="s">
        <v>2450</v>
      </c>
      <c r="AA275" s="342" t="s">
        <v>8742</v>
      </c>
      <c r="AB275" s="363" t="s">
        <v>2455</v>
      </c>
      <c r="AC275"/>
    </row>
    <row r="276" spans="1:29" s="170" customFormat="1" ht="12.75" customHeight="1" x14ac:dyDescent="0.25">
      <c r="A276" s="136"/>
      <c r="B276" s="378" t="s">
        <v>6354</v>
      </c>
      <c r="C276" s="313" t="s">
        <v>6355</v>
      </c>
      <c r="D276" s="313" t="s">
        <v>6356</v>
      </c>
      <c r="E276" s="313">
        <v>966</v>
      </c>
      <c r="F276" s="313" t="s">
        <v>6357</v>
      </c>
      <c r="G276" s="313" t="s">
        <v>6358</v>
      </c>
      <c r="H276" s="313" t="s">
        <v>6359</v>
      </c>
      <c r="I276" s="313" t="s">
        <v>2511</v>
      </c>
      <c r="J276" s="343" t="s">
        <v>2512</v>
      </c>
      <c r="K276" s="313" t="s">
        <v>6360</v>
      </c>
      <c r="L276" s="313" t="s">
        <v>8743</v>
      </c>
      <c r="M276" s="313" t="s">
        <v>2450</v>
      </c>
      <c r="N276" s="351" t="s">
        <v>2467</v>
      </c>
      <c r="O276" s="345">
        <v>1000</v>
      </c>
      <c r="P276" s="351">
        <v>1E-4</v>
      </c>
      <c r="Q276" s="313">
        <v>0.1</v>
      </c>
      <c r="R276" s="351">
        <v>1E-4</v>
      </c>
      <c r="S276" s="351">
        <v>1E-4</v>
      </c>
      <c r="T276" s="377" t="s">
        <v>2452</v>
      </c>
      <c r="U276" s="369">
        <v>0.33333333333333331</v>
      </c>
      <c r="V276" s="369">
        <v>0.75</v>
      </c>
      <c r="W276" s="366">
        <v>0.6875</v>
      </c>
      <c r="X276" s="292" t="s">
        <v>2530</v>
      </c>
      <c r="Y276" s="313" t="s">
        <v>2454</v>
      </c>
      <c r="Z276" s="358" t="s">
        <v>2450</v>
      </c>
      <c r="AA276" s="342" t="s">
        <v>8744</v>
      </c>
      <c r="AB276" s="363" t="s">
        <v>2516</v>
      </c>
      <c r="AC276"/>
    </row>
    <row r="277" spans="1:29" s="170" customFormat="1" ht="12.75" customHeight="1" x14ac:dyDescent="0.25">
      <c r="A277" s="136"/>
      <c r="B277" s="312" t="s">
        <v>8745</v>
      </c>
      <c r="C277" s="313" t="s">
        <v>6371</v>
      </c>
      <c r="D277" s="313" t="s">
        <v>6372</v>
      </c>
      <c r="E277" s="313">
        <v>788</v>
      </c>
      <c r="F277" s="313" t="s">
        <v>6373</v>
      </c>
      <c r="G277" s="313" t="s">
        <v>6374</v>
      </c>
      <c r="H277" s="313" t="s">
        <v>8746</v>
      </c>
      <c r="I277" s="329" t="s">
        <v>2523</v>
      </c>
      <c r="J277" s="344" t="s">
        <v>2524</v>
      </c>
      <c r="K277" s="313" t="s">
        <v>6376</v>
      </c>
      <c r="L277" s="313" t="s">
        <v>8747</v>
      </c>
      <c r="M277" s="313" t="s">
        <v>2450</v>
      </c>
      <c r="N277" s="313" t="s">
        <v>7841</v>
      </c>
      <c r="O277" s="347">
        <v>100</v>
      </c>
      <c r="P277" s="351">
        <v>1E-4</v>
      </c>
      <c r="Q277" s="313">
        <v>0.01</v>
      </c>
      <c r="R277" s="351">
        <v>1E-4</v>
      </c>
      <c r="S277" s="351">
        <v>1E-4</v>
      </c>
      <c r="T277" s="367" t="s">
        <v>2452</v>
      </c>
      <c r="U277" s="365">
        <v>0.33333333333333298</v>
      </c>
      <c r="V277" s="365">
        <v>0.75</v>
      </c>
      <c r="W277" s="366">
        <v>0.6875</v>
      </c>
      <c r="X277" s="292" t="s">
        <v>2530</v>
      </c>
      <c r="Y277" s="367" t="s">
        <v>2454</v>
      </c>
      <c r="Z277" s="358" t="s">
        <v>2450</v>
      </c>
      <c r="AA277" s="342" t="s">
        <v>8748</v>
      </c>
      <c r="AB277" s="363" t="s">
        <v>2531</v>
      </c>
      <c r="AC277"/>
    </row>
    <row r="278" spans="1:29" s="170" customFormat="1" ht="12.75" customHeight="1" x14ac:dyDescent="0.25">
      <c r="A278" s="136"/>
      <c r="B278" s="312" t="s">
        <v>6379</v>
      </c>
      <c r="C278" s="313" t="s">
        <v>6380</v>
      </c>
      <c r="D278" s="313" t="s">
        <v>6381</v>
      </c>
      <c r="E278" s="313">
        <v>762</v>
      </c>
      <c r="F278" s="313" t="s">
        <v>6382</v>
      </c>
      <c r="G278" s="313" t="s">
        <v>6383</v>
      </c>
      <c r="H278" s="313" t="s">
        <v>6384</v>
      </c>
      <c r="I278" s="329" t="s">
        <v>2586</v>
      </c>
      <c r="J278" s="343" t="s">
        <v>2587</v>
      </c>
      <c r="K278" s="313" t="s">
        <v>6385</v>
      </c>
      <c r="L278" s="313" t="s">
        <v>8749</v>
      </c>
      <c r="M278" s="313" t="s">
        <v>2450</v>
      </c>
      <c r="N278" s="313" t="s">
        <v>2467</v>
      </c>
      <c r="O278" s="347">
        <v>100</v>
      </c>
      <c r="P278" s="313">
        <v>1E-4</v>
      </c>
      <c r="Q278" s="313">
        <v>0.01</v>
      </c>
      <c r="R278" s="313">
        <v>1E-4</v>
      </c>
      <c r="S278" s="313">
        <v>1E-4</v>
      </c>
      <c r="T278" s="313" t="s">
        <v>2452</v>
      </c>
      <c r="U278" s="365">
        <v>0.33333333333333298</v>
      </c>
      <c r="V278" s="365">
        <v>0.75</v>
      </c>
      <c r="W278" s="368">
        <v>0.6875</v>
      </c>
      <c r="X278" s="292" t="s">
        <v>2530</v>
      </c>
      <c r="Y278" s="367" t="s">
        <v>2454</v>
      </c>
      <c r="Z278" s="358" t="s">
        <v>2450</v>
      </c>
      <c r="AA278" s="342" t="s">
        <v>8750</v>
      </c>
      <c r="AB278" s="363" t="s">
        <v>2591</v>
      </c>
      <c r="AC278"/>
    </row>
    <row r="279" spans="1:29" s="170" customFormat="1" ht="12.75" customHeight="1" x14ac:dyDescent="0.25">
      <c r="A279" s="136"/>
      <c r="B279" s="312" t="s">
        <v>6397</v>
      </c>
      <c r="C279" s="313" t="s">
        <v>6398</v>
      </c>
      <c r="D279" s="313" t="s">
        <v>6399</v>
      </c>
      <c r="E279" s="313">
        <v>627</v>
      </c>
      <c r="F279" s="313" t="s">
        <v>6400</v>
      </c>
      <c r="G279" s="313" t="s">
        <v>6401</v>
      </c>
      <c r="H279" s="313" t="s">
        <v>6402</v>
      </c>
      <c r="I279" s="329" t="s">
        <v>2446</v>
      </c>
      <c r="J279" s="313" t="s">
        <v>6741</v>
      </c>
      <c r="K279" s="313" t="s">
        <v>6403</v>
      </c>
      <c r="L279" s="313" t="s">
        <v>8751</v>
      </c>
      <c r="M279" s="313" t="s">
        <v>2450</v>
      </c>
      <c r="N279" s="351" t="s">
        <v>2451</v>
      </c>
      <c r="O279" s="347">
        <v>100</v>
      </c>
      <c r="P279" s="313">
        <v>0.01</v>
      </c>
      <c r="Q279" s="313">
        <v>1</v>
      </c>
      <c r="R279" s="313">
        <v>0.01</v>
      </c>
      <c r="S279" s="313">
        <v>0.01</v>
      </c>
      <c r="T279" s="313" t="s">
        <v>2452</v>
      </c>
      <c r="U279" s="365">
        <v>0.33333333333333298</v>
      </c>
      <c r="V279" s="365">
        <v>0.75</v>
      </c>
      <c r="W279" s="368">
        <v>0.6875</v>
      </c>
      <c r="X279" s="292" t="s">
        <v>2530</v>
      </c>
      <c r="Y279" s="367" t="s">
        <v>2454</v>
      </c>
      <c r="Z279" s="358" t="s">
        <v>2450</v>
      </c>
      <c r="AA279" s="342" t="s">
        <v>8752</v>
      </c>
      <c r="AB279" s="363" t="s">
        <v>2455</v>
      </c>
      <c r="AC279"/>
    </row>
    <row r="280" spans="1:29" s="170" customFormat="1" ht="12.75" customHeight="1" x14ac:dyDescent="0.25">
      <c r="A280" s="136"/>
      <c r="B280" s="312" t="s">
        <v>6405</v>
      </c>
      <c r="C280" s="313" t="s">
        <v>6406</v>
      </c>
      <c r="D280" s="313" t="s">
        <v>6407</v>
      </c>
      <c r="E280" s="313">
        <v>627</v>
      </c>
      <c r="F280" s="313" t="s">
        <v>6408</v>
      </c>
      <c r="G280" s="313" t="s">
        <v>6409</v>
      </c>
      <c r="H280" s="313" t="s">
        <v>8753</v>
      </c>
      <c r="I280" s="329" t="s">
        <v>2446</v>
      </c>
      <c r="J280" s="313" t="s">
        <v>6741</v>
      </c>
      <c r="K280" s="313" t="s">
        <v>6411</v>
      </c>
      <c r="L280" s="313" t="s">
        <v>8754</v>
      </c>
      <c r="M280" s="313" t="s">
        <v>2450</v>
      </c>
      <c r="N280" s="351" t="s">
        <v>2451</v>
      </c>
      <c r="O280" s="345">
        <v>1000</v>
      </c>
      <c r="P280" s="313">
        <v>0.01</v>
      </c>
      <c r="Q280" s="313">
        <v>10</v>
      </c>
      <c r="R280" s="313">
        <v>0.01</v>
      </c>
      <c r="S280" s="313">
        <v>0.01</v>
      </c>
      <c r="T280" s="364" t="s">
        <v>2452</v>
      </c>
      <c r="U280" s="365">
        <v>0.33333333333333298</v>
      </c>
      <c r="V280" s="365">
        <v>0.75</v>
      </c>
      <c r="W280" s="366">
        <v>0.6875</v>
      </c>
      <c r="X280" s="292" t="s">
        <v>2530</v>
      </c>
      <c r="Y280" s="367" t="s">
        <v>2454</v>
      </c>
      <c r="Z280" s="358" t="s">
        <v>2450</v>
      </c>
      <c r="AA280" s="342" t="s">
        <v>8755</v>
      </c>
      <c r="AB280" s="363" t="s">
        <v>2455</v>
      </c>
      <c r="AC280"/>
    </row>
    <row r="281" spans="1:29" s="170" customFormat="1" ht="12.75" customHeight="1" x14ac:dyDescent="0.25">
      <c r="A281" s="136"/>
      <c r="B281" s="307" t="s">
        <v>8756</v>
      </c>
      <c r="C281" s="300" t="s">
        <v>8757</v>
      </c>
      <c r="D281" s="300" t="s">
        <v>8758</v>
      </c>
      <c r="E281" s="300">
        <v>372</v>
      </c>
      <c r="F281" s="300" t="s">
        <v>8759</v>
      </c>
      <c r="G281" s="300" t="s">
        <v>8760</v>
      </c>
      <c r="H281" s="300" t="s">
        <v>8761</v>
      </c>
      <c r="I281" s="300" t="s">
        <v>2642</v>
      </c>
      <c r="J281" s="300" t="s">
        <v>2643</v>
      </c>
      <c r="K281" s="300" t="s">
        <v>8762</v>
      </c>
      <c r="L281" s="300" t="s">
        <v>8763</v>
      </c>
      <c r="M281" s="313" t="s">
        <v>2450</v>
      </c>
      <c r="N281" s="329" t="s">
        <v>2646</v>
      </c>
      <c r="O281" s="347">
        <v>100</v>
      </c>
      <c r="P281" s="300">
        <v>1E-3</v>
      </c>
      <c r="Q281" s="360">
        <v>0.1</v>
      </c>
      <c r="R281" s="376">
        <v>1E-3</v>
      </c>
      <c r="S281" s="376">
        <v>1E-3</v>
      </c>
      <c r="T281" s="377" t="s">
        <v>2468</v>
      </c>
      <c r="U281" s="305">
        <v>0.33333333333333298</v>
      </c>
      <c r="V281" s="305">
        <v>0.75</v>
      </c>
      <c r="W281" s="370">
        <v>0.60416666666666696</v>
      </c>
      <c r="X281" s="386" t="s">
        <v>2530</v>
      </c>
      <c r="Y281" s="362" t="s">
        <v>2454</v>
      </c>
      <c r="Z281" s="358" t="s">
        <v>2450</v>
      </c>
      <c r="AA281" s="342" t="s">
        <v>8764</v>
      </c>
      <c r="AB281" s="387" t="s">
        <v>2647</v>
      </c>
      <c r="AC281"/>
    </row>
    <row r="282" spans="1:29" s="170" customFormat="1" ht="12.75" customHeight="1" x14ac:dyDescent="0.25">
      <c r="A282" s="136"/>
      <c r="B282" s="312" t="s">
        <v>6430</v>
      </c>
      <c r="C282" s="313" t="s">
        <v>6431</v>
      </c>
      <c r="D282" s="313" t="s">
        <v>6432</v>
      </c>
      <c r="E282" s="313">
        <v>372</v>
      </c>
      <c r="F282" s="313" t="s">
        <v>6433</v>
      </c>
      <c r="G282" s="313" t="s">
        <v>6434</v>
      </c>
      <c r="H282" s="313" t="s">
        <v>8765</v>
      </c>
      <c r="I282" s="313" t="s">
        <v>2642</v>
      </c>
      <c r="J282" s="313" t="s">
        <v>7964</v>
      </c>
      <c r="K282" s="313" t="s">
        <v>6436</v>
      </c>
      <c r="L282" s="313" t="s">
        <v>8766</v>
      </c>
      <c r="M282" s="313" t="s">
        <v>2450</v>
      </c>
      <c r="N282" s="329" t="s">
        <v>2646</v>
      </c>
      <c r="O282" s="347">
        <v>100</v>
      </c>
      <c r="P282" s="313">
        <v>1E-3</v>
      </c>
      <c r="Q282" s="313">
        <v>0.1</v>
      </c>
      <c r="R282" s="372">
        <v>1E-3</v>
      </c>
      <c r="S282" s="372">
        <v>1E-3</v>
      </c>
      <c r="T282" s="377" t="s">
        <v>2468</v>
      </c>
      <c r="U282" s="365">
        <v>0.33333333333333298</v>
      </c>
      <c r="V282" s="365">
        <v>0.75</v>
      </c>
      <c r="W282" s="382">
        <v>0.60416666666666696</v>
      </c>
      <c r="X282" s="292" t="s">
        <v>2530</v>
      </c>
      <c r="Y282" s="367" t="s">
        <v>2454</v>
      </c>
      <c r="Z282" s="358" t="s">
        <v>2450</v>
      </c>
      <c r="AA282" s="342" t="s">
        <v>8767</v>
      </c>
      <c r="AB282" s="363" t="s">
        <v>2647</v>
      </c>
      <c r="AC282"/>
    </row>
    <row r="283" spans="1:29" s="170" customFormat="1" ht="12.75" customHeight="1" x14ac:dyDescent="0.25">
      <c r="A283" s="136"/>
      <c r="B283" s="312" t="s">
        <v>8768</v>
      </c>
      <c r="C283" s="313" t="s">
        <v>6439</v>
      </c>
      <c r="D283" s="313" t="s">
        <v>6440</v>
      </c>
      <c r="E283" s="313">
        <v>627</v>
      </c>
      <c r="F283" s="313" t="s">
        <v>6441</v>
      </c>
      <c r="G283" s="313" t="s">
        <v>6442</v>
      </c>
      <c r="H283" s="313" t="s">
        <v>8769</v>
      </c>
      <c r="I283" s="329" t="s">
        <v>2446</v>
      </c>
      <c r="J283" s="313" t="s">
        <v>6741</v>
      </c>
      <c r="K283" s="313" t="s">
        <v>6444</v>
      </c>
      <c r="L283" s="313" t="s">
        <v>8770</v>
      </c>
      <c r="M283" s="313" t="s">
        <v>2450</v>
      </c>
      <c r="N283" s="351" t="s">
        <v>2451</v>
      </c>
      <c r="O283" s="345">
        <v>1000</v>
      </c>
      <c r="P283" s="313">
        <v>0.01</v>
      </c>
      <c r="Q283" s="313">
        <v>10</v>
      </c>
      <c r="R283" s="313">
        <v>0.01</v>
      </c>
      <c r="S283" s="313">
        <v>0.01</v>
      </c>
      <c r="T283" s="364" t="s">
        <v>2452</v>
      </c>
      <c r="U283" s="365">
        <v>0.33333333333333298</v>
      </c>
      <c r="V283" s="365">
        <v>0.75</v>
      </c>
      <c r="W283" s="366">
        <v>0.6875</v>
      </c>
      <c r="X283" s="292" t="s">
        <v>2530</v>
      </c>
      <c r="Y283" s="367" t="s">
        <v>2454</v>
      </c>
      <c r="Z283" s="358" t="s">
        <v>2450</v>
      </c>
      <c r="AA283" s="342" t="s">
        <v>8771</v>
      </c>
      <c r="AB283" s="363" t="s">
        <v>2455</v>
      </c>
      <c r="AC283"/>
    </row>
    <row r="284" spans="1:29" s="170" customFormat="1" ht="12.75" customHeight="1" x14ac:dyDescent="0.25">
      <c r="A284" s="136"/>
      <c r="B284" s="312" t="s">
        <v>8772</v>
      </c>
      <c r="C284" s="313" t="s">
        <v>6446</v>
      </c>
      <c r="D284" s="313" t="s">
        <v>6447</v>
      </c>
      <c r="E284" s="313">
        <v>627</v>
      </c>
      <c r="F284" s="313" t="s">
        <v>6448</v>
      </c>
      <c r="G284" s="313" t="s">
        <v>6449</v>
      </c>
      <c r="H284" s="313" t="s">
        <v>6450</v>
      </c>
      <c r="I284" s="329" t="s">
        <v>2446</v>
      </c>
      <c r="J284" s="313" t="s">
        <v>6741</v>
      </c>
      <c r="K284" s="313" t="s">
        <v>6451</v>
      </c>
      <c r="L284" s="313" t="s">
        <v>8773</v>
      </c>
      <c r="M284" s="313" t="s">
        <v>2450</v>
      </c>
      <c r="N284" s="351" t="s">
        <v>2451</v>
      </c>
      <c r="O284" s="347">
        <v>100</v>
      </c>
      <c r="P284" s="313">
        <v>0.01</v>
      </c>
      <c r="Q284" s="313">
        <v>1</v>
      </c>
      <c r="R284" s="313">
        <v>0.01</v>
      </c>
      <c r="S284" s="313">
        <v>0.01</v>
      </c>
      <c r="T284" s="313" t="s">
        <v>2452</v>
      </c>
      <c r="U284" s="365">
        <v>0.33333333333333298</v>
      </c>
      <c r="V284" s="365">
        <v>0.75</v>
      </c>
      <c r="W284" s="368">
        <v>0.6875</v>
      </c>
      <c r="X284" s="292" t="s">
        <v>2530</v>
      </c>
      <c r="Y284" s="367" t="s">
        <v>2454</v>
      </c>
      <c r="Z284" s="358" t="s">
        <v>2450</v>
      </c>
      <c r="AA284" s="342" t="s">
        <v>8774</v>
      </c>
      <c r="AB284" s="363" t="s">
        <v>2455</v>
      </c>
      <c r="AC284"/>
    </row>
    <row r="285" spans="1:29" s="170" customFormat="1" ht="12.75" customHeight="1" x14ac:dyDescent="0.25">
      <c r="A285" s="136"/>
      <c r="B285" s="312" t="s">
        <v>6453</v>
      </c>
      <c r="C285" s="313" t="s">
        <v>6454</v>
      </c>
      <c r="D285" s="313" t="s">
        <v>6455</v>
      </c>
      <c r="E285" s="313">
        <v>372</v>
      </c>
      <c r="F285" s="313" t="s">
        <v>6456</v>
      </c>
      <c r="G285" s="313" t="s">
        <v>6457</v>
      </c>
      <c r="H285" s="313" t="s">
        <v>8775</v>
      </c>
      <c r="I285" s="313" t="s">
        <v>2642</v>
      </c>
      <c r="J285" s="313" t="s">
        <v>7964</v>
      </c>
      <c r="K285" s="313" t="s">
        <v>6459</v>
      </c>
      <c r="L285" s="313" t="s">
        <v>8776</v>
      </c>
      <c r="M285" s="313" t="s">
        <v>2450</v>
      </c>
      <c r="N285" s="329" t="s">
        <v>2646</v>
      </c>
      <c r="O285" s="347">
        <v>100</v>
      </c>
      <c r="P285" s="313">
        <v>1E-3</v>
      </c>
      <c r="Q285" s="313">
        <v>0.1</v>
      </c>
      <c r="R285" s="372">
        <v>1E-3</v>
      </c>
      <c r="S285" s="372">
        <v>1E-3</v>
      </c>
      <c r="T285" s="377" t="s">
        <v>2468</v>
      </c>
      <c r="U285" s="365">
        <v>0.33333333333333298</v>
      </c>
      <c r="V285" s="365">
        <v>0.75</v>
      </c>
      <c r="W285" s="382">
        <v>0.60416666666666696</v>
      </c>
      <c r="X285" s="292" t="s">
        <v>2530</v>
      </c>
      <c r="Y285" s="367" t="s">
        <v>2454</v>
      </c>
      <c r="Z285" s="358" t="s">
        <v>2450</v>
      </c>
      <c r="AA285" s="342" t="s">
        <v>8777</v>
      </c>
      <c r="AB285" s="363" t="s">
        <v>2647</v>
      </c>
      <c r="AC285"/>
    </row>
    <row r="286" spans="1:29" s="170" customFormat="1" ht="12.75" customHeight="1" x14ac:dyDescent="0.25">
      <c r="A286" s="136"/>
      <c r="B286" s="312" t="s">
        <v>6461</v>
      </c>
      <c r="C286" s="313" t="s">
        <v>6462</v>
      </c>
      <c r="D286" s="313" t="s">
        <v>6463</v>
      </c>
      <c r="E286" s="313">
        <v>627</v>
      </c>
      <c r="F286" s="313" t="s">
        <v>6464</v>
      </c>
      <c r="G286" s="313" t="s">
        <v>6465</v>
      </c>
      <c r="H286" s="313" t="s">
        <v>6466</v>
      </c>
      <c r="I286" s="329" t="s">
        <v>2446</v>
      </c>
      <c r="J286" s="313" t="s">
        <v>6741</v>
      </c>
      <c r="K286" s="313" t="s">
        <v>6467</v>
      </c>
      <c r="L286" s="313" t="s">
        <v>8778</v>
      </c>
      <c r="M286" s="313" t="s">
        <v>2450</v>
      </c>
      <c r="N286" s="351" t="s">
        <v>2451</v>
      </c>
      <c r="O286" s="345">
        <v>1000</v>
      </c>
      <c r="P286" s="313">
        <v>0.01</v>
      </c>
      <c r="Q286" s="313">
        <v>10</v>
      </c>
      <c r="R286" s="313">
        <v>0.01</v>
      </c>
      <c r="S286" s="313">
        <v>0.01</v>
      </c>
      <c r="T286" s="313" t="s">
        <v>2452</v>
      </c>
      <c r="U286" s="365">
        <v>0.33333333333333298</v>
      </c>
      <c r="V286" s="365">
        <v>0.75</v>
      </c>
      <c r="W286" s="368">
        <v>0.6875</v>
      </c>
      <c r="X286" s="292" t="s">
        <v>2530</v>
      </c>
      <c r="Y286" s="367" t="s">
        <v>2454</v>
      </c>
      <c r="Z286" s="358" t="s">
        <v>2450</v>
      </c>
      <c r="AA286" s="342" t="s">
        <v>8779</v>
      </c>
      <c r="AB286" s="363" t="s">
        <v>2455</v>
      </c>
      <c r="AC286"/>
    </row>
    <row r="287" spans="1:29" s="170" customFormat="1" ht="12.75" customHeight="1" x14ac:dyDescent="0.25">
      <c r="A287" s="136"/>
      <c r="B287" s="312" t="s">
        <v>709</v>
      </c>
      <c r="C287" s="313" t="s">
        <v>8780</v>
      </c>
      <c r="D287" s="313" t="s">
        <v>8781</v>
      </c>
      <c r="E287" s="313">
        <v>762</v>
      </c>
      <c r="F287" s="313" t="s">
        <v>8782</v>
      </c>
      <c r="G287" s="360" t="s">
        <v>8783</v>
      </c>
      <c r="H287" s="360" t="s">
        <v>8784</v>
      </c>
      <c r="I287" s="329" t="s">
        <v>2586</v>
      </c>
      <c r="J287" s="344" t="s">
        <v>2587</v>
      </c>
      <c r="K287" s="313" t="s">
        <v>8785</v>
      </c>
      <c r="L287" s="313" t="s">
        <v>8785</v>
      </c>
      <c r="M287" s="313" t="s">
        <v>2450</v>
      </c>
      <c r="N287" s="313" t="s">
        <v>7841</v>
      </c>
      <c r="O287" s="347">
        <v>100</v>
      </c>
      <c r="P287" s="372">
        <v>1E-4</v>
      </c>
      <c r="Q287" s="313">
        <v>0.01</v>
      </c>
      <c r="R287" s="372">
        <v>1E-4</v>
      </c>
      <c r="S287" s="372">
        <v>1E-4</v>
      </c>
      <c r="T287" s="313" t="s">
        <v>2452</v>
      </c>
      <c r="U287" s="365">
        <v>0.33333333333333298</v>
      </c>
      <c r="V287" s="365">
        <v>0.75</v>
      </c>
      <c r="W287" s="371">
        <v>0.6875</v>
      </c>
      <c r="X287" s="292" t="s">
        <v>2530</v>
      </c>
      <c r="Y287" s="367" t="s">
        <v>2454</v>
      </c>
      <c r="Z287" s="358" t="s">
        <v>2450</v>
      </c>
      <c r="AA287" s="342" t="s">
        <v>8786</v>
      </c>
      <c r="AB287" s="363" t="s">
        <v>2591</v>
      </c>
      <c r="AC287"/>
    </row>
    <row r="288" spans="1:29" s="170" customFormat="1" ht="12.75" customHeight="1" x14ac:dyDescent="0.25">
      <c r="A288" s="136"/>
      <c r="B288" s="312" t="s">
        <v>1034</v>
      </c>
      <c r="C288" s="313" t="s">
        <v>6469</v>
      </c>
      <c r="D288" s="313" t="s">
        <v>6470</v>
      </c>
      <c r="E288" s="313">
        <v>788</v>
      </c>
      <c r="F288" s="313" t="s">
        <v>6471</v>
      </c>
      <c r="G288" s="276" t="s">
        <v>6472</v>
      </c>
      <c r="H288" s="313" t="s">
        <v>6473</v>
      </c>
      <c r="I288" s="329" t="s">
        <v>2523</v>
      </c>
      <c r="J288" s="344" t="s">
        <v>2524</v>
      </c>
      <c r="K288" s="313" t="s">
        <v>6474</v>
      </c>
      <c r="L288" s="313" t="s">
        <v>8787</v>
      </c>
      <c r="M288" s="313" t="s">
        <v>2450</v>
      </c>
      <c r="N288" s="313" t="s">
        <v>2467</v>
      </c>
      <c r="O288" s="347">
        <v>100</v>
      </c>
      <c r="P288" s="313">
        <v>1E-4</v>
      </c>
      <c r="Q288" s="313">
        <v>0.01</v>
      </c>
      <c r="R288" s="313">
        <v>1E-4</v>
      </c>
      <c r="S288" s="313">
        <v>1E-4</v>
      </c>
      <c r="T288" s="313" t="s">
        <v>2452</v>
      </c>
      <c r="U288" s="365">
        <v>0.33333333333333298</v>
      </c>
      <c r="V288" s="365">
        <v>0.75</v>
      </c>
      <c r="W288" s="368">
        <v>0.6875</v>
      </c>
      <c r="X288" s="292" t="s">
        <v>2530</v>
      </c>
      <c r="Y288" s="367" t="s">
        <v>2454</v>
      </c>
      <c r="Z288" s="358" t="s">
        <v>2450</v>
      </c>
      <c r="AA288" s="342" t="s">
        <v>8788</v>
      </c>
      <c r="AB288" s="363" t="s">
        <v>2531</v>
      </c>
      <c r="AC288"/>
    </row>
    <row r="289" spans="1:29" s="170" customFormat="1" ht="12.75" customHeight="1" x14ac:dyDescent="0.25">
      <c r="A289" s="136"/>
      <c r="B289" s="312" t="s">
        <v>6477</v>
      </c>
      <c r="C289" s="313" t="s">
        <v>6478</v>
      </c>
      <c r="D289" s="313" t="s">
        <v>6479</v>
      </c>
      <c r="E289" s="313">
        <v>762</v>
      </c>
      <c r="F289" s="313" t="s">
        <v>6480</v>
      </c>
      <c r="G289" s="313" t="s">
        <v>6481</v>
      </c>
      <c r="H289" s="313" t="s">
        <v>8789</v>
      </c>
      <c r="I289" s="329" t="s">
        <v>2586</v>
      </c>
      <c r="J289" s="343" t="s">
        <v>2587</v>
      </c>
      <c r="K289" s="313" t="s">
        <v>6483</v>
      </c>
      <c r="L289" s="313" t="s">
        <v>8790</v>
      </c>
      <c r="M289" s="313" t="s">
        <v>2450</v>
      </c>
      <c r="N289" s="313" t="s">
        <v>7841</v>
      </c>
      <c r="O289" s="345">
        <v>1000</v>
      </c>
      <c r="P289" s="351">
        <v>1E-4</v>
      </c>
      <c r="Q289" s="313">
        <v>0.1</v>
      </c>
      <c r="R289" s="351">
        <v>1E-4</v>
      </c>
      <c r="S289" s="351">
        <v>1E-4</v>
      </c>
      <c r="T289" s="364" t="s">
        <v>2452</v>
      </c>
      <c r="U289" s="365">
        <v>0.33333333333333298</v>
      </c>
      <c r="V289" s="365">
        <v>0.75</v>
      </c>
      <c r="W289" s="366">
        <v>0.6875</v>
      </c>
      <c r="X289" s="292" t="s">
        <v>2530</v>
      </c>
      <c r="Y289" s="367" t="s">
        <v>2454</v>
      </c>
      <c r="Z289" s="358" t="s">
        <v>2450</v>
      </c>
      <c r="AA289" s="342" t="s">
        <v>8791</v>
      </c>
      <c r="AB289" s="363" t="s">
        <v>2591</v>
      </c>
      <c r="AC289"/>
    </row>
    <row r="290" spans="1:29" s="170" customFormat="1" ht="12.75" customHeight="1" x14ac:dyDescent="0.25">
      <c r="A290" s="136"/>
      <c r="B290" s="312" t="s">
        <v>6503</v>
      </c>
      <c r="C290" s="313" t="s">
        <v>6504</v>
      </c>
      <c r="D290" s="313" t="s">
        <v>6505</v>
      </c>
      <c r="E290" s="313">
        <v>788</v>
      </c>
      <c r="F290" s="313" t="s">
        <v>6506</v>
      </c>
      <c r="G290" s="313" t="s">
        <v>6507</v>
      </c>
      <c r="H290" s="313" t="s">
        <v>8792</v>
      </c>
      <c r="I290" s="329" t="s">
        <v>2523</v>
      </c>
      <c r="J290" s="344" t="s">
        <v>2524</v>
      </c>
      <c r="K290" s="313" t="s">
        <v>6509</v>
      </c>
      <c r="L290" s="313" t="s">
        <v>8793</v>
      </c>
      <c r="M290" s="313" t="s">
        <v>2450</v>
      </c>
      <c r="N290" s="313" t="s">
        <v>7841</v>
      </c>
      <c r="O290" s="347">
        <v>100</v>
      </c>
      <c r="P290" s="351">
        <v>1E-4</v>
      </c>
      <c r="Q290" s="313">
        <v>0.01</v>
      </c>
      <c r="R290" s="351">
        <v>1E-4</v>
      </c>
      <c r="S290" s="351">
        <v>1E-4</v>
      </c>
      <c r="T290" s="367" t="s">
        <v>2452</v>
      </c>
      <c r="U290" s="365">
        <v>0.33333333333333298</v>
      </c>
      <c r="V290" s="365">
        <v>0.75</v>
      </c>
      <c r="W290" s="366">
        <v>0.6875</v>
      </c>
      <c r="X290" s="292" t="s">
        <v>2530</v>
      </c>
      <c r="Y290" s="367" t="s">
        <v>2454</v>
      </c>
      <c r="Z290" s="358" t="s">
        <v>2450</v>
      </c>
      <c r="AA290" s="342" t="s">
        <v>8794</v>
      </c>
      <c r="AB290" s="363" t="s">
        <v>2531</v>
      </c>
      <c r="AC290"/>
    </row>
    <row r="291" spans="1:29" s="170" customFormat="1" ht="12.75" customHeight="1" x14ac:dyDescent="0.25">
      <c r="A291" s="136"/>
      <c r="B291" s="312" t="s">
        <v>8795</v>
      </c>
      <c r="C291" s="313" t="s">
        <v>6513</v>
      </c>
      <c r="D291" s="313" t="s">
        <v>6514</v>
      </c>
      <c r="E291" s="313">
        <v>627</v>
      </c>
      <c r="F291" s="313" t="s">
        <v>6515</v>
      </c>
      <c r="G291" s="313" t="s">
        <v>6516</v>
      </c>
      <c r="H291" s="313" t="s">
        <v>8796</v>
      </c>
      <c r="I291" s="329" t="s">
        <v>2446</v>
      </c>
      <c r="J291" s="313" t="s">
        <v>6741</v>
      </c>
      <c r="K291" s="313" t="s">
        <v>6518</v>
      </c>
      <c r="L291" s="313" t="s">
        <v>8797</v>
      </c>
      <c r="M291" s="313" t="s">
        <v>2450</v>
      </c>
      <c r="N291" s="351" t="s">
        <v>2451</v>
      </c>
      <c r="O291" s="345">
        <v>1000</v>
      </c>
      <c r="P291" s="313">
        <v>0.01</v>
      </c>
      <c r="Q291" s="313">
        <v>10</v>
      </c>
      <c r="R291" s="313">
        <v>0.01</v>
      </c>
      <c r="S291" s="313">
        <v>0.01</v>
      </c>
      <c r="T291" s="364" t="s">
        <v>2452</v>
      </c>
      <c r="U291" s="365">
        <v>0.33333333333333298</v>
      </c>
      <c r="V291" s="365">
        <v>0.75</v>
      </c>
      <c r="W291" s="366">
        <v>0.6875</v>
      </c>
      <c r="X291" s="292" t="s">
        <v>2530</v>
      </c>
      <c r="Y291" s="367" t="s">
        <v>2454</v>
      </c>
      <c r="Z291" s="358" t="s">
        <v>2450</v>
      </c>
      <c r="AA291" s="342" t="s">
        <v>8798</v>
      </c>
      <c r="AB291" s="363" t="s">
        <v>2455</v>
      </c>
      <c r="AC291"/>
    </row>
    <row r="292" spans="1:29" s="170" customFormat="1" ht="12.75" customHeight="1" x14ac:dyDescent="0.25">
      <c r="A292" s="136"/>
      <c r="B292" s="378" t="s">
        <v>6595</v>
      </c>
      <c r="C292" s="313" t="s">
        <v>6596</v>
      </c>
      <c r="D292" s="313" t="s">
        <v>6597</v>
      </c>
      <c r="E292" s="313">
        <v>762</v>
      </c>
      <c r="F292" s="313" t="s">
        <v>6598</v>
      </c>
      <c r="G292" s="313" t="s">
        <v>6599</v>
      </c>
      <c r="H292" s="313" t="s">
        <v>6600</v>
      </c>
      <c r="I292" s="313" t="s">
        <v>2586</v>
      </c>
      <c r="J292" s="343" t="s">
        <v>2587</v>
      </c>
      <c r="K292" s="313" t="s">
        <v>6601</v>
      </c>
      <c r="L292" s="313" t="s">
        <v>8799</v>
      </c>
      <c r="M292" s="313" t="s">
        <v>2450</v>
      </c>
      <c r="N292" s="351" t="s">
        <v>2467</v>
      </c>
      <c r="O292" s="379">
        <v>100</v>
      </c>
      <c r="P292" s="351">
        <v>1E-4</v>
      </c>
      <c r="Q292" s="313">
        <v>0.01</v>
      </c>
      <c r="R292" s="351">
        <v>1E-4</v>
      </c>
      <c r="S292" s="351">
        <v>1E-4</v>
      </c>
      <c r="T292" s="377" t="s">
        <v>2452</v>
      </c>
      <c r="U292" s="369">
        <v>0.33333333333333331</v>
      </c>
      <c r="V292" s="369">
        <v>0.75</v>
      </c>
      <c r="W292" s="366">
        <v>0.6875</v>
      </c>
      <c r="X292" s="292" t="s">
        <v>2530</v>
      </c>
      <c r="Y292" s="313" t="s">
        <v>2454</v>
      </c>
      <c r="Z292" s="358" t="s">
        <v>2450</v>
      </c>
      <c r="AA292" s="342" t="s">
        <v>8800</v>
      </c>
      <c r="AB292" s="363" t="s">
        <v>2591</v>
      </c>
      <c r="AC292"/>
    </row>
    <row r="293" spans="1:29" s="170" customFormat="1" ht="12.75" customHeight="1" x14ac:dyDescent="0.25">
      <c r="A293" s="136"/>
      <c r="B293" s="307" t="s">
        <v>8801</v>
      </c>
      <c r="C293" s="300" t="s">
        <v>8802</v>
      </c>
      <c r="D293" s="300" t="s">
        <v>8803</v>
      </c>
      <c r="E293" s="300">
        <v>372</v>
      </c>
      <c r="F293" s="300" t="s">
        <v>6598</v>
      </c>
      <c r="G293" s="300" t="s">
        <v>8804</v>
      </c>
      <c r="H293" s="300" t="s">
        <v>8805</v>
      </c>
      <c r="I293" s="300" t="s">
        <v>2642</v>
      </c>
      <c r="J293" s="300" t="s">
        <v>2643</v>
      </c>
      <c r="K293" s="300" t="s">
        <v>8806</v>
      </c>
      <c r="L293" s="300" t="s">
        <v>8807</v>
      </c>
      <c r="M293" s="313" t="s">
        <v>2450</v>
      </c>
      <c r="N293" s="329" t="s">
        <v>2646</v>
      </c>
      <c r="O293" s="347">
        <v>100</v>
      </c>
      <c r="P293" s="300">
        <v>1E-3</v>
      </c>
      <c r="Q293" s="360">
        <v>0.1</v>
      </c>
      <c r="R293" s="376">
        <v>1E-3</v>
      </c>
      <c r="S293" s="376">
        <v>1E-3</v>
      </c>
      <c r="T293" s="377" t="s">
        <v>2468</v>
      </c>
      <c r="U293" s="305">
        <v>0.33333333333333298</v>
      </c>
      <c r="V293" s="305">
        <v>0.75</v>
      </c>
      <c r="W293" s="370">
        <v>0.60416666666666696</v>
      </c>
      <c r="X293" s="386" t="s">
        <v>2530</v>
      </c>
      <c r="Y293" s="362" t="s">
        <v>2454</v>
      </c>
      <c r="Z293" s="358" t="s">
        <v>2450</v>
      </c>
      <c r="AA293" s="342" t="s">
        <v>8808</v>
      </c>
      <c r="AB293" s="387" t="s">
        <v>2647</v>
      </c>
      <c r="AC293"/>
    </row>
    <row r="294" spans="1:29" s="170" customFormat="1" ht="12.75" customHeight="1" x14ac:dyDescent="0.25">
      <c r="A294" s="136"/>
      <c r="B294" s="378" t="s">
        <v>6642</v>
      </c>
      <c r="C294" s="313" t="s">
        <v>6643</v>
      </c>
      <c r="D294" s="313" t="s">
        <v>6644</v>
      </c>
      <c r="E294" s="313">
        <v>788</v>
      </c>
      <c r="F294" s="313" t="s">
        <v>6645</v>
      </c>
      <c r="G294" s="313" t="s">
        <v>6646</v>
      </c>
      <c r="H294" s="313" t="s">
        <v>6647</v>
      </c>
      <c r="I294" s="313" t="s">
        <v>2523</v>
      </c>
      <c r="J294" s="344" t="s">
        <v>2524</v>
      </c>
      <c r="K294" s="313" t="s">
        <v>6648</v>
      </c>
      <c r="L294" s="313" t="s">
        <v>8809</v>
      </c>
      <c r="M294" s="313" t="s">
        <v>2450</v>
      </c>
      <c r="N294" s="351" t="s">
        <v>2467</v>
      </c>
      <c r="O294" s="379">
        <v>100</v>
      </c>
      <c r="P294" s="351">
        <v>1E-4</v>
      </c>
      <c r="Q294" s="313">
        <v>0.01</v>
      </c>
      <c r="R294" s="351">
        <v>1E-4</v>
      </c>
      <c r="S294" s="351">
        <v>1E-4</v>
      </c>
      <c r="T294" s="377" t="s">
        <v>2452</v>
      </c>
      <c r="U294" s="369">
        <v>0.33333333333333331</v>
      </c>
      <c r="V294" s="369">
        <v>0.75</v>
      </c>
      <c r="W294" s="366">
        <v>0.6875</v>
      </c>
      <c r="X294" s="292" t="s">
        <v>2530</v>
      </c>
      <c r="Y294" s="313" t="s">
        <v>2454</v>
      </c>
      <c r="Z294" s="358" t="s">
        <v>2450</v>
      </c>
      <c r="AA294" s="342" t="s">
        <v>8810</v>
      </c>
      <c r="AB294" s="363" t="s">
        <v>2531</v>
      </c>
      <c r="AC294"/>
    </row>
    <row r="295" spans="1:29" s="170" customFormat="1" ht="12.75" customHeight="1" x14ac:dyDescent="0.25">
      <c r="A295" s="136"/>
      <c r="B295" s="312" t="s">
        <v>244</v>
      </c>
      <c r="C295" s="313" t="s">
        <v>8811</v>
      </c>
      <c r="D295" s="313" t="s">
        <v>6654</v>
      </c>
      <c r="E295" s="313">
        <v>627</v>
      </c>
      <c r="F295" s="313" t="s">
        <v>6655</v>
      </c>
      <c r="G295" s="313" t="s">
        <v>6656</v>
      </c>
      <c r="H295" s="313" t="s">
        <v>8812</v>
      </c>
      <c r="I295" s="329" t="s">
        <v>2446</v>
      </c>
      <c r="J295" s="313" t="s">
        <v>6741</v>
      </c>
      <c r="K295" s="313" t="s">
        <v>6658</v>
      </c>
      <c r="L295" s="313" t="s">
        <v>8813</v>
      </c>
      <c r="M295" s="313" t="s">
        <v>2450</v>
      </c>
      <c r="N295" s="351" t="s">
        <v>2451</v>
      </c>
      <c r="O295" s="347">
        <v>100</v>
      </c>
      <c r="P295" s="313">
        <v>0.01</v>
      </c>
      <c r="Q295" s="313">
        <v>1</v>
      </c>
      <c r="R295" s="313">
        <v>0.01</v>
      </c>
      <c r="S295" s="313">
        <v>0.01</v>
      </c>
      <c r="T295" s="364" t="s">
        <v>2452</v>
      </c>
      <c r="U295" s="365">
        <v>0.33333333333333298</v>
      </c>
      <c r="V295" s="365">
        <v>0.75</v>
      </c>
      <c r="W295" s="366">
        <v>0.6875</v>
      </c>
      <c r="X295" s="292" t="s">
        <v>2530</v>
      </c>
      <c r="Y295" s="367" t="s">
        <v>2454</v>
      </c>
      <c r="Z295" s="358" t="s">
        <v>2450</v>
      </c>
      <c r="AA295" s="342" t="s">
        <v>8814</v>
      </c>
      <c r="AB295" s="363" t="s">
        <v>2455</v>
      </c>
      <c r="AC295"/>
    </row>
    <row r="296" spans="1:29" s="193" customFormat="1" ht="12.75" customHeight="1" x14ac:dyDescent="0.25">
      <c r="A296" s="192"/>
      <c r="B296" s="312" t="s">
        <v>6660</v>
      </c>
      <c r="C296" s="313" t="s">
        <v>6661</v>
      </c>
      <c r="D296" s="313" t="s">
        <v>6662</v>
      </c>
      <c r="E296" s="313">
        <v>788</v>
      </c>
      <c r="F296" s="313" t="s">
        <v>6663</v>
      </c>
      <c r="G296" s="313" t="s">
        <v>6664</v>
      </c>
      <c r="H296" s="313" t="s">
        <v>8815</v>
      </c>
      <c r="I296" s="329" t="s">
        <v>2523</v>
      </c>
      <c r="J296" s="344" t="s">
        <v>2524</v>
      </c>
      <c r="K296" s="313" t="s">
        <v>6666</v>
      </c>
      <c r="L296" s="313" t="s">
        <v>8816</v>
      </c>
      <c r="M296" s="313" t="s">
        <v>2450</v>
      </c>
      <c r="N296" s="313" t="s">
        <v>7841</v>
      </c>
      <c r="O296" s="347">
        <v>100</v>
      </c>
      <c r="P296" s="351">
        <v>1E-4</v>
      </c>
      <c r="Q296" s="313">
        <v>0.01</v>
      </c>
      <c r="R296" s="351">
        <v>1E-4</v>
      </c>
      <c r="S296" s="351">
        <v>1E-4</v>
      </c>
      <c r="T296" s="367" t="s">
        <v>2452</v>
      </c>
      <c r="U296" s="365">
        <v>0.33333333333333298</v>
      </c>
      <c r="V296" s="365">
        <v>0.75</v>
      </c>
      <c r="W296" s="366">
        <v>0.6875</v>
      </c>
      <c r="X296" s="292" t="s">
        <v>2530</v>
      </c>
      <c r="Y296" s="367" t="s">
        <v>2454</v>
      </c>
      <c r="Z296" s="358" t="s">
        <v>2450</v>
      </c>
      <c r="AA296" s="342" t="s">
        <v>8817</v>
      </c>
      <c r="AB296" s="359" t="s">
        <v>2531</v>
      </c>
      <c r="AC296"/>
    </row>
    <row r="297" spans="1:29" s="170" customFormat="1" ht="12.75" customHeight="1" x14ac:dyDescent="0.25">
      <c r="A297" s="136"/>
      <c r="B297" s="312" t="s">
        <v>8818</v>
      </c>
      <c r="C297" s="313" t="s">
        <v>6670</v>
      </c>
      <c r="D297" s="313" t="s">
        <v>6671</v>
      </c>
      <c r="E297" s="313">
        <v>788</v>
      </c>
      <c r="F297" s="313" t="s">
        <v>6672</v>
      </c>
      <c r="G297" s="313" t="s">
        <v>6673</v>
      </c>
      <c r="H297" s="313" t="s">
        <v>6674</v>
      </c>
      <c r="I297" s="329" t="s">
        <v>2523</v>
      </c>
      <c r="J297" s="344" t="s">
        <v>2524</v>
      </c>
      <c r="K297" s="313" t="s">
        <v>6675</v>
      </c>
      <c r="L297" s="313" t="s">
        <v>8819</v>
      </c>
      <c r="M297" s="313" t="s">
        <v>2450</v>
      </c>
      <c r="N297" s="313" t="s">
        <v>2467</v>
      </c>
      <c r="O297" s="347">
        <v>100</v>
      </c>
      <c r="P297" s="313">
        <v>1E-4</v>
      </c>
      <c r="Q297" s="313">
        <v>0.01</v>
      </c>
      <c r="R297" s="313">
        <v>1E-4</v>
      </c>
      <c r="S297" s="313">
        <v>1E-4</v>
      </c>
      <c r="T297" s="313" t="s">
        <v>2452</v>
      </c>
      <c r="U297" s="365">
        <v>0.33333333333333298</v>
      </c>
      <c r="V297" s="365">
        <v>0.75</v>
      </c>
      <c r="W297" s="368">
        <v>0.6875</v>
      </c>
      <c r="X297" s="292" t="s">
        <v>2530</v>
      </c>
      <c r="Y297" s="367" t="s">
        <v>2454</v>
      </c>
      <c r="Z297" s="358" t="s">
        <v>2450</v>
      </c>
      <c r="AA297" s="342" t="s">
        <v>8820</v>
      </c>
      <c r="AB297" s="363" t="s">
        <v>2531</v>
      </c>
      <c r="AC297"/>
    </row>
    <row r="298" spans="1:29" s="170" customFormat="1" ht="12.75" customHeight="1" x14ac:dyDescent="0.25">
      <c r="A298" s="136"/>
      <c r="B298" s="312" t="s">
        <v>6687</v>
      </c>
      <c r="C298" s="313" t="s">
        <v>6688</v>
      </c>
      <c r="D298" s="313" t="s">
        <v>6689</v>
      </c>
      <c r="E298" s="313">
        <v>627</v>
      </c>
      <c r="F298" s="313" t="s">
        <v>6690</v>
      </c>
      <c r="G298" s="313" t="s">
        <v>6691</v>
      </c>
      <c r="H298" s="313" t="s">
        <v>6692</v>
      </c>
      <c r="I298" s="329" t="s">
        <v>2446</v>
      </c>
      <c r="J298" s="313" t="s">
        <v>6741</v>
      </c>
      <c r="K298" s="313" t="s">
        <v>6693</v>
      </c>
      <c r="L298" s="313" t="s">
        <v>8821</v>
      </c>
      <c r="M298" s="313" t="s">
        <v>2450</v>
      </c>
      <c r="N298" s="351" t="s">
        <v>2451</v>
      </c>
      <c r="O298" s="345">
        <v>1000</v>
      </c>
      <c r="P298" s="313">
        <v>0.01</v>
      </c>
      <c r="Q298" s="313">
        <v>10</v>
      </c>
      <c r="R298" s="313">
        <v>0.01</v>
      </c>
      <c r="S298" s="313">
        <v>0.01</v>
      </c>
      <c r="T298" s="313" t="s">
        <v>2452</v>
      </c>
      <c r="U298" s="365">
        <v>0.33333333333333298</v>
      </c>
      <c r="V298" s="365">
        <v>0.75</v>
      </c>
      <c r="W298" s="368">
        <v>0.6875</v>
      </c>
      <c r="X298" s="292" t="s">
        <v>2530</v>
      </c>
      <c r="Y298" s="367" t="s">
        <v>2454</v>
      </c>
      <c r="Z298" s="358" t="s">
        <v>2450</v>
      </c>
      <c r="AA298" s="342" t="s">
        <v>8822</v>
      </c>
      <c r="AB298" s="363" t="s">
        <v>2455</v>
      </c>
      <c r="AC298"/>
    </row>
    <row r="299" spans="1:29" s="170" customFormat="1" ht="12.75" customHeight="1" x14ac:dyDescent="0.25">
      <c r="A299" s="136"/>
      <c r="B299" s="312" t="s">
        <v>8823</v>
      </c>
      <c r="C299" s="313" t="s">
        <v>6703</v>
      </c>
      <c r="D299" s="313" t="s">
        <v>6704</v>
      </c>
      <c r="E299" s="313">
        <v>627</v>
      </c>
      <c r="F299" s="313" t="s">
        <v>6705</v>
      </c>
      <c r="G299" s="313" t="s">
        <v>6706</v>
      </c>
      <c r="H299" s="313" t="s">
        <v>6707</v>
      </c>
      <c r="I299" s="329" t="s">
        <v>2446</v>
      </c>
      <c r="J299" s="313" t="s">
        <v>6741</v>
      </c>
      <c r="K299" s="313" t="s">
        <v>6708</v>
      </c>
      <c r="L299" s="313" t="s">
        <v>8824</v>
      </c>
      <c r="M299" s="313" t="s">
        <v>2450</v>
      </c>
      <c r="N299" s="351" t="s">
        <v>2451</v>
      </c>
      <c r="O299" s="345">
        <v>1000</v>
      </c>
      <c r="P299" s="313">
        <v>0.01</v>
      </c>
      <c r="Q299" s="313">
        <v>10</v>
      </c>
      <c r="R299" s="313">
        <v>0.01</v>
      </c>
      <c r="S299" s="313">
        <v>0.01</v>
      </c>
      <c r="T299" s="313" t="s">
        <v>2452</v>
      </c>
      <c r="U299" s="365">
        <v>0.33333333333333298</v>
      </c>
      <c r="V299" s="365">
        <v>0.75</v>
      </c>
      <c r="W299" s="368">
        <v>0.6875</v>
      </c>
      <c r="X299" s="292" t="s">
        <v>2530</v>
      </c>
      <c r="Y299" s="367" t="s">
        <v>2454</v>
      </c>
      <c r="Z299" s="358" t="s">
        <v>2450</v>
      </c>
      <c r="AA299" s="342" t="s">
        <v>8825</v>
      </c>
      <c r="AB299" s="363" t="s">
        <v>2455</v>
      </c>
      <c r="AC299"/>
    </row>
    <row r="300" spans="1:29" s="170" customFormat="1" ht="12.75" customHeight="1" x14ac:dyDescent="0.25">
      <c r="A300" s="136"/>
      <c r="B300" s="307" t="s">
        <v>8826</v>
      </c>
      <c r="C300" s="300" t="s">
        <v>8827</v>
      </c>
      <c r="D300" s="300" t="s">
        <v>8828</v>
      </c>
      <c r="E300" s="300">
        <v>788</v>
      </c>
      <c r="F300" s="300" t="s">
        <v>8829</v>
      </c>
      <c r="G300" s="300" t="s">
        <v>8830</v>
      </c>
      <c r="H300" s="300" t="s">
        <v>8831</v>
      </c>
      <c r="I300" s="329" t="s">
        <v>2523</v>
      </c>
      <c r="J300" s="344" t="s">
        <v>2524</v>
      </c>
      <c r="K300" s="300" t="s">
        <v>8832</v>
      </c>
      <c r="L300" s="300" t="s">
        <v>8833</v>
      </c>
      <c r="M300" s="313" t="s">
        <v>2450</v>
      </c>
      <c r="N300" s="300" t="s">
        <v>2467</v>
      </c>
      <c r="O300" s="347">
        <v>100</v>
      </c>
      <c r="P300" s="351">
        <v>1E-4</v>
      </c>
      <c r="Q300" s="360">
        <v>0.01</v>
      </c>
      <c r="R300" s="351">
        <v>1E-4</v>
      </c>
      <c r="S300" s="351">
        <v>1E-4</v>
      </c>
      <c r="T300" s="362" t="s">
        <v>2452</v>
      </c>
      <c r="U300" s="305">
        <v>0.33333333333333298</v>
      </c>
      <c r="V300" s="305">
        <v>0.75</v>
      </c>
      <c r="W300" s="366">
        <v>0.6875</v>
      </c>
      <c r="X300" s="386" t="s">
        <v>2530</v>
      </c>
      <c r="Y300" s="362" t="s">
        <v>2454</v>
      </c>
      <c r="Z300" s="358" t="s">
        <v>2450</v>
      </c>
      <c r="AA300" s="342" t="s">
        <v>8834</v>
      </c>
      <c r="AB300" s="387" t="s">
        <v>2531</v>
      </c>
      <c r="AC300"/>
    </row>
    <row r="301" spans="1:29" s="170" customFormat="1" ht="12.75" customHeight="1" x14ac:dyDescent="0.25">
      <c r="A301" s="136"/>
      <c r="B301" s="312" t="s">
        <v>6710</v>
      </c>
      <c r="C301" s="313" t="s">
        <v>6711</v>
      </c>
      <c r="D301" s="313" t="s">
        <v>6712</v>
      </c>
      <c r="E301" s="313">
        <v>627</v>
      </c>
      <c r="F301" s="313" t="s">
        <v>6713</v>
      </c>
      <c r="G301" s="313" t="s">
        <v>6714</v>
      </c>
      <c r="H301" s="313" t="s">
        <v>8835</v>
      </c>
      <c r="I301" s="329" t="s">
        <v>2446</v>
      </c>
      <c r="J301" s="313" t="s">
        <v>6741</v>
      </c>
      <c r="K301" s="313" t="s">
        <v>6716</v>
      </c>
      <c r="L301" s="313" t="s">
        <v>8836</v>
      </c>
      <c r="M301" s="313" t="s">
        <v>2450</v>
      </c>
      <c r="N301" s="351" t="s">
        <v>2451</v>
      </c>
      <c r="O301" s="347">
        <v>100</v>
      </c>
      <c r="P301" s="313">
        <v>0.01</v>
      </c>
      <c r="Q301" s="313">
        <v>1</v>
      </c>
      <c r="R301" s="313">
        <v>0.01</v>
      </c>
      <c r="S301" s="313">
        <v>0.01</v>
      </c>
      <c r="T301" s="364" t="s">
        <v>2452</v>
      </c>
      <c r="U301" s="365">
        <v>0.33333333333333298</v>
      </c>
      <c r="V301" s="365">
        <v>0.75</v>
      </c>
      <c r="W301" s="366">
        <v>0.6875</v>
      </c>
      <c r="X301" s="292" t="s">
        <v>2530</v>
      </c>
      <c r="Y301" s="367" t="s">
        <v>2454</v>
      </c>
      <c r="Z301" s="358" t="s">
        <v>2450</v>
      </c>
      <c r="AA301" s="342" t="s">
        <v>8837</v>
      </c>
      <c r="AB301" s="363" t="s">
        <v>2455</v>
      </c>
      <c r="AC301"/>
    </row>
    <row r="302" spans="1:29" s="170" customFormat="1" ht="12.75" customHeight="1" x14ac:dyDescent="0.25">
      <c r="A302" s="136"/>
      <c r="B302" s="307" t="s">
        <v>8838</v>
      </c>
      <c r="C302" s="300" t="s">
        <v>8839</v>
      </c>
      <c r="D302" s="300" t="s">
        <v>8840</v>
      </c>
      <c r="E302" s="300">
        <v>627</v>
      </c>
      <c r="F302" s="300" t="s">
        <v>8841</v>
      </c>
      <c r="G302" s="300" t="s">
        <v>8842</v>
      </c>
      <c r="H302" s="300" t="s">
        <v>8843</v>
      </c>
      <c r="I302" s="329" t="s">
        <v>2446</v>
      </c>
      <c r="J302" s="300" t="s">
        <v>2447</v>
      </c>
      <c r="K302" s="300" t="s">
        <v>8844</v>
      </c>
      <c r="L302" s="300" t="s">
        <v>8844</v>
      </c>
      <c r="M302" s="313" t="s">
        <v>2450</v>
      </c>
      <c r="N302" s="351" t="s">
        <v>2451</v>
      </c>
      <c r="O302" s="345">
        <v>1000</v>
      </c>
      <c r="P302" s="300">
        <v>0.01</v>
      </c>
      <c r="Q302" s="360">
        <v>10</v>
      </c>
      <c r="R302" s="300">
        <v>0.01</v>
      </c>
      <c r="S302" s="300">
        <v>0.01</v>
      </c>
      <c r="T302" s="300" t="s">
        <v>2452</v>
      </c>
      <c r="U302" s="305">
        <v>0.33333333333333298</v>
      </c>
      <c r="V302" s="305">
        <v>0.75</v>
      </c>
      <c r="W302" s="361">
        <v>0.6875</v>
      </c>
      <c r="X302" s="292" t="s">
        <v>2530</v>
      </c>
      <c r="Y302" s="362" t="s">
        <v>2454</v>
      </c>
      <c r="Z302" s="358" t="s">
        <v>2450</v>
      </c>
      <c r="AA302" s="342" t="s">
        <v>8845</v>
      </c>
      <c r="AB302" s="363" t="s">
        <v>2455</v>
      </c>
      <c r="AC302"/>
    </row>
    <row r="303" spans="1:29" s="170" customFormat="1" ht="12.75" customHeight="1" x14ac:dyDescent="0.25">
      <c r="A303" s="136"/>
      <c r="B303" s="312" t="s">
        <v>6735</v>
      </c>
      <c r="C303" s="313" t="s">
        <v>6736</v>
      </c>
      <c r="D303" s="313" t="s">
        <v>6737</v>
      </c>
      <c r="E303" s="313">
        <v>627</v>
      </c>
      <c r="F303" s="313" t="s">
        <v>6738</v>
      </c>
      <c r="G303" s="313" t="s">
        <v>6739</v>
      </c>
      <c r="H303" s="313" t="s">
        <v>6740</v>
      </c>
      <c r="I303" s="329" t="s">
        <v>2446</v>
      </c>
      <c r="J303" s="313" t="s">
        <v>6741</v>
      </c>
      <c r="K303" s="313" t="s">
        <v>6742</v>
      </c>
      <c r="L303" s="313" t="s">
        <v>8846</v>
      </c>
      <c r="M303" s="313" t="s">
        <v>2450</v>
      </c>
      <c r="N303" s="351" t="s">
        <v>2451</v>
      </c>
      <c r="O303" s="345">
        <v>1000</v>
      </c>
      <c r="P303" s="313">
        <v>0.01</v>
      </c>
      <c r="Q303" s="313">
        <v>10</v>
      </c>
      <c r="R303" s="313">
        <v>0.01</v>
      </c>
      <c r="S303" s="313">
        <v>0.01</v>
      </c>
      <c r="T303" s="364" t="s">
        <v>2452</v>
      </c>
      <c r="U303" s="365">
        <v>0.33333333333333298</v>
      </c>
      <c r="V303" s="365">
        <v>0.75</v>
      </c>
      <c r="W303" s="366">
        <v>0.6875</v>
      </c>
      <c r="X303" s="292" t="s">
        <v>2530</v>
      </c>
      <c r="Y303" s="367" t="s">
        <v>2454</v>
      </c>
      <c r="Z303" s="358" t="s">
        <v>2450</v>
      </c>
      <c r="AA303" s="342" t="s">
        <v>8847</v>
      </c>
      <c r="AB303" s="363" t="s">
        <v>2455</v>
      </c>
      <c r="AC303"/>
    </row>
    <row r="304" spans="1:29" s="170" customFormat="1" ht="12.75" customHeight="1" x14ac:dyDescent="0.25">
      <c r="A304" s="136"/>
      <c r="B304" s="378" t="s">
        <v>6744</v>
      </c>
      <c r="C304" s="313" t="s">
        <v>6736</v>
      </c>
      <c r="D304" s="313" t="s">
        <v>6745</v>
      </c>
      <c r="E304" s="313">
        <v>788</v>
      </c>
      <c r="F304" s="313" t="s">
        <v>6746</v>
      </c>
      <c r="G304" s="313" t="s">
        <v>6747</v>
      </c>
      <c r="H304" s="313" t="s">
        <v>6748</v>
      </c>
      <c r="I304" s="313" t="s">
        <v>2606</v>
      </c>
      <c r="J304" s="343" t="s">
        <v>2607</v>
      </c>
      <c r="K304" s="313" t="s">
        <v>6750</v>
      </c>
      <c r="L304" s="313" t="s">
        <v>8848</v>
      </c>
      <c r="M304" s="313" t="s">
        <v>2450</v>
      </c>
      <c r="N304" s="351" t="s">
        <v>2467</v>
      </c>
      <c r="O304" s="345">
        <v>1000</v>
      </c>
      <c r="P304" s="351">
        <v>1E-4</v>
      </c>
      <c r="Q304" s="313">
        <v>0.1</v>
      </c>
      <c r="R304" s="351">
        <v>1E-4</v>
      </c>
      <c r="S304" s="351">
        <v>1E-4</v>
      </c>
      <c r="T304" s="377" t="s">
        <v>2452</v>
      </c>
      <c r="U304" s="369">
        <v>0.33333333333333331</v>
      </c>
      <c r="V304" s="369">
        <v>0.75</v>
      </c>
      <c r="W304" s="366">
        <v>0.6875</v>
      </c>
      <c r="X304" s="292" t="s">
        <v>2530</v>
      </c>
      <c r="Y304" s="313" t="s">
        <v>2454</v>
      </c>
      <c r="Z304" s="358" t="s">
        <v>2450</v>
      </c>
      <c r="AA304" s="342" t="s">
        <v>8849</v>
      </c>
      <c r="AB304" s="363" t="s">
        <v>2611</v>
      </c>
      <c r="AC304"/>
    </row>
    <row r="305" spans="1:29" s="170" customFormat="1" ht="12.75" customHeight="1" x14ac:dyDescent="0.25">
      <c r="A305" s="139"/>
      <c r="B305" s="378" t="s">
        <v>548</v>
      </c>
      <c r="C305" s="313" t="s">
        <v>6753</v>
      </c>
      <c r="D305" s="313" t="s">
        <v>6754</v>
      </c>
      <c r="E305" s="313">
        <v>762</v>
      </c>
      <c r="F305" s="313" t="s">
        <v>6755</v>
      </c>
      <c r="G305" s="313" t="s">
        <v>8850</v>
      </c>
      <c r="H305" s="313" t="s">
        <v>6757</v>
      </c>
      <c r="I305" s="313" t="s">
        <v>2586</v>
      </c>
      <c r="J305" s="343" t="s">
        <v>2587</v>
      </c>
      <c r="K305" s="313" t="s">
        <v>6758</v>
      </c>
      <c r="L305" s="313" t="s">
        <v>8851</v>
      </c>
      <c r="M305" s="313" t="s">
        <v>2450</v>
      </c>
      <c r="N305" s="351" t="s">
        <v>2467</v>
      </c>
      <c r="O305" s="379">
        <v>100</v>
      </c>
      <c r="P305" s="351">
        <v>1E-4</v>
      </c>
      <c r="Q305" s="313">
        <v>0.01</v>
      </c>
      <c r="R305" s="351">
        <v>1E-4</v>
      </c>
      <c r="S305" s="351">
        <v>1E-4</v>
      </c>
      <c r="T305" s="377" t="s">
        <v>2452</v>
      </c>
      <c r="U305" s="369">
        <v>0.33333333333333331</v>
      </c>
      <c r="V305" s="369">
        <v>0.75</v>
      </c>
      <c r="W305" s="366">
        <v>0.6875</v>
      </c>
      <c r="X305" s="292" t="s">
        <v>2530</v>
      </c>
      <c r="Y305" s="313" t="s">
        <v>2454</v>
      </c>
      <c r="Z305" s="358" t="s">
        <v>2450</v>
      </c>
      <c r="AA305" s="342" t="s">
        <v>8852</v>
      </c>
      <c r="AB305" s="363" t="s">
        <v>2591</v>
      </c>
      <c r="AC305"/>
    </row>
    <row r="306" spans="1:29" s="170" customFormat="1" ht="12.75" customHeight="1" x14ac:dyDescent="0.25">
      <c r="A306" s="136"/>
      <c r="B306" s="388" t="s">
        <v>8853</v>
      </c>
      <c r="C306" s="313" t="s">
        <v>8854</v>
      </c>
      <c r="D306" s="313" t="s">
        <v>8855</v>
      </c>
      <c r="E306" s="313">
        <v>762</v>
      </c>
      <c r="F306" s="313" t="s">
        <v>8856</v>
      </c>
      <c r="G306" s="276" t="s">
        <v>8857</v>
      </c>
      <c r="H306" s="276" t="s">
        <v>8858</v>
      </c>
      <c r="I306" s="313" t="s">
        <v>2586</v>
      </c>
      <c r="J306" s="343" t="s">
        <v>2587</v>
      </c>
      <c r="K306" s="313" t="s">
        <v>8859</v>
      </c>
      <c r="L306" s="313" t="s">
        <v>8859</v>
      </c>
      <c r="M306" s="313" t="s">
        <v>2450</v>
      </c>
      <c r="N306" s="300" t="s">
        <v>2467</v>
      </c>
      <c r="O306" s="345">
        <v>1000</v>
      </c>
      <c r="P306" s="351">
        <v>1E-4</v>
      </c>
      <c r="Q306" s="360">
        <v>0.1</v>
      </c>
      <c r="R306" s="351">
        <v>1E-4</v>
      </c>
      <c r="S306" s="351">
        <v>1E-4</v>
      </c>
      <c r="T306" s="391" t="s">
        <v>2452</v>
      </c>
      <c r="U306" s="305">
        <v>0.33333333333333298</v>
      </c>
      <c r="V306" s="305">
        <v>0.75</v>
      </c>
      <c r="W306" s="366">
        <v>0.6875</v>
      </c>
      <c r="X306" s="386" t="s">
        <v>2530</v>
      </c>
      <c r="Y306" s="362" t="s">
        <v>2454</v>
      </c>
      <c r="Z306" s="358" t="s">
        <v>2450</v>
      </c>
      <c r="AA306" s="342"/>
      <c r="AB306" s="363" t="s">
        <v>2591</v>
      </c>
      <c r="AC306"/>
    </row>
    <row r="307" spans="1:29" s="170" customFormat="1" ht="12.75" customHeight="1" x14ac:dyDescent="0.25">
      <c r="A307" s="136"/>
      <c r="B307" s="312" t="s">
        <v>6796</v>
      </c>
      <c r="C307" s="313" t="s">
        <v>6797</v>
      </c>
      <c r="D307" s="313" t="s">
        <v>6798</v>
      </c>
      <c r="E307" s="313">
        <v>627</v>
      </c>
      <c r="F307" s="313" t="s">
        <v>6799</v>
      </c>
      <c r="G307" s="313" t="s">
        <v>6800</v>
      </c>
      <c r="H307" s="313" t="s">
        <v>8860</v>
      </c>
      <c r="I307" s="329" t="s">
        <v>2446</v>
      </c>
      <c r="J307" s="313" t="s">
        <v>6741</v>
      </c>
      <c r="K307" s="313" t="s">
        <v>6802</v>
      </c>
      <c r="L307" s="313" t="s">
        <v>8861</v>
      </c>
      <c r="M307" s="313" t="s">
        <v>2450</v>
      </c>
      <c r="N307" s="351" t="s">
        <v>2451</v>
      </c>
      <c r="O307" s="345">
        <v>1000</v>
      </c>
      <c r="P307" s="313">
        <v>0.01</v>
      </c>
      <c r="Q307" s="313">
        <v>10</v>
      </c>
      <c r="R307" s="313">
        <v>0.01</v>
      </c>
      <c r="S307" s="313">
        <v>0.01</v>
      </c>
      <c r="T307" s="364" t="s">
        <v>2452</v>
      </c>
      <c r="U307" s="365">
        <v>0.33333333333333298</v>
      </c>
      <c r="V307" s="365">
        <v>0.75</v>
      </c>
      <c r="W307" s="366">
        <v>0.6875</v>
      </c>
      <c r="X307" s="292" t="s">
        <v>2530</v>
      </c>
      <c r="Y307" s="367" t="s">
        <v>2454</v>
      </c>
      <c r="Z307" s="358" t="s">
        <v>2450</v>
      </c>
      <c r="AA307" s="342" t="s">
        <v>8862</v>
      </c>
      <c r="AB307" s="363" t="s">
        <v>2455</v>
      </c>
      <c r="AC307"/>
    </row>
    <row r="308" spans="1:29" s="170" customFormat="1" ht="12.75" customHeight="1" x14ac:dyDescent="0.25">
      <c r="A308" s="136"/>
      <c r="B308" s="312" t="s">
        <v>6804</v>
      </c>
      <c r="C308" s="313" t="s">
        <v>6805</v>
      </c>
      <c r="D308" s="313" t="s">
        <v>6806</v>
      </c>
      <c r="E308" s="313">
        <v>627</v>
      </c>
      <c r="F308" s="313" t="s">
        <v>6807</v>
      </c>
      <c r="G308" s="313" t="s">
        <v>6808</v>
      </c>
      <c r="H308" s="313" t="s">
        <v>8863</v>
      </c>
      <c r="I308" s="329" t="s">
        <v>2446</v>
      </c>
      <c r="J308" s="313" t="s">
        <v>6741</v>
      </c>
      <c r="K308" s="313" t="s">
        <v>6810</v>
      </c>
      <c r="L308" s="313" t="s">
        <v>8864</v>
      </c>
      <c r="M308" s="313" t="s">
        <v>2450</v>
      </c>
      <c r="N308" s="351" t="s">
        <v>2451</v>
      </c>
      <c r="O308" s="345">
        <v>1000</v>
      </c>
      <c r="P308" s="313">
        <v>0.01</v>
      </c>
      <c r="Q308" s="313">
        <v>10</v>
      </c>
      <c r="R308" s="313">
        <v>0.01</v>
      </c>
      <c r="S308" s="313">
        <v>0.01</v>
      </c>
      <c r="T308" s="364" t="s">
        <v>2452</v>
      </c>
      <c r="U308" s="365">
        <v>0.33333333333333298</v>
      </c>
      <c r="V308" s="365">
        <v>0.75</v>
      </c>
      <c r="W308" s="366">
        <v>0.6875</v>
      </c>
      <c r="X308" s="292" t="s">
        <v>2530</v>
      </c>
      <c r="Y308" s="367" t="s">
        <v>2454</v>
      </c>
      <c r="Z308" s="358" t="s">
        <v>2450</v>
      </c>
      <c r="AA308" s="342" t="s">
        <v>8865</v>
      </c>
      <c r="AB308" s="363" t="s">
        <v>2455</v>
      </c>
      <c r="AC308"/>
    </row>
    <row r="309" spans="1:29" s="170" customFormat="1" ht="12.75" customHeight="1" x14ac:dyDescent="0.25">
      <c r="A309" s="136"/>
      <c r="B309" s="307" t="s">
        <v>1172</v>
      </c>
      <c r="C309" s="300" t="s">
        <v>6812</v>
      </c>
      <c r="D309" s="300" t="s">
        <v>6813</v>
      </c>
      <c r="E309" s="300">
        <v>2500</v>
      </c>
      <c r="F309" s="300" t="s">
        <v>6814</v>
      </c>
      <c r="G309" s="300" t="s">
        <v>6815</v>
      </c>
      <c r="H309" s="300" t="s">
        <v>8866</v>
      </c>
      <c r="I309" s="329" t="s">
        <v>2462</v>
      </c>
      <c r="J309" s="344" t="s">
        <v>2463</v>
      </c>
      <c r="K309" s="300" t="s">
        <v>6817</v>
      </c>
      <c r="L309" s="300" t="s">
        <v>8867</v>
      </c>
      <c r="M309" s="313" t="s">
        <v>2450</v>
      </c>
      <c r="N309" s="300" t="s">
        <v>7841</v>
      </c>
      <c r="O309" s="345">
        <v>1000</v>
      </c>
      <c r="P309" s="300">
        <v>1E-4</v>
      </c>
      <c r="Q309" s="300">
        <v>0.1</v>
      </c>
      <c r="R309" s="300">
        <v>1E-4</v>
      </c>
      <c r="S309" s="300">
        <v>1E-4</v>
      </c>
      <c r="T309" s="377" t="s">
        <v>2468</v>
      </c>
      <c r="U309" s="369">
        <v>0.33333333333333331</v>
      </c>
      <c r="V309" s="369">
        <v>0.75</v>
      </c>
      <c r="W309" s="371">
        <v>0.75</v>
      </c>
      <c r="X309" s="299" t="s">
        <v>2970</v>
      </c>
      <c r="Y309" s="313" t="s">
        <v>2454</v>
      </c>
      <c r="Z309" s="358" t="s">
        <v>2450</v>
      </c>
      <c r="AA309" s="342" t="s">
        <v>8868</v>
      </c>
      <c r="AB309" s="380" t="s">
        <v>2471</v>
      </c>
      <c r="AC309"/>
    </row>
    <row r="310" spans="1:29" s="170" customFormat="1" ht="12.75" customHeight="1" x14ac:dyDescent="0.25">
      <c r="A310" s="136"/>
      <c r="B310" s="307" t="s">
        <v>8869</v>
      </c>
      <c r="C310" s="300" t="s">
        <v>8870</v>
      </c>
      <c r="D310" s="300" t="s">
        <v>8871</v>
      </c>
      <c r="E310" s="300">
        <v>372</v>
      </c>
      <c r="F310" s="300" t="s">
        <v>8872</v>
      </c>
      <c r="G310" s="300" t="s">
        <v>8873</v>
      </c>
      <c r="H310" s="300" t="s">
        <v>8874</v>
      </c>
      <c r="I310" s="300" t="s">
        <v>2642</v>
      </c>
      <c r="J310" s="300" t="s">
        <v>2643</v>
      </c>
      <c r="K310" s="300" t="s">
        <v>8875</v>
      </c>
      <c r="L310" s="300" t="s">
        <v>8876</v>
      </c>
      <c r="M310" s="313" t="s">
        <v>2450</v>
      </c>
      <c r="N310" s="329" t="s">
        <v>2646</v>
      </c>
      <c r="O310" s="347">
        <v>100</v>
      </c>
      <c r="P310" s="300">
        <v>1E-3</v>
      </c>
      <c r="Q310" s="360">
        <v>0.1</v>
      </c>
      <c r="R310" s="376">
        <v>1E-3</v>
      </c>
      <c r="S310" s="376">
        <v>1E-3</v>
      </c>
      <c r="T310" s="377" t="s">
        <v>2468</v>
      </c>
      <c r="U310" s="305">
        <v>0.33333333333333298</v>
      </c>
      <c r="V310" s="305">
        <v>0.75</v>
      </c>
      <c r="W310" s="370">
        <v>0.60416666666666696</v>
      </c>
      <c r="X310" s="386" t="s">
        <v>2530</v>
      </c>
      <c r="Y310" s="362" t="s">
        <v>2454</v>
      </c>
      <c r="Z310" s="358" t="s">
        <v>2450</v>
      </c>
      <c r="AA310" s="342" t="s">
        <v>8877</v>
      </c>
      <c r="AB310" s="387" t="s">
        <v>2647</v>
      </c>
      <c r="AC310"/>
    </row>
    <row r="311" spans="1:29" s="170" customFormat="1" ht="12.75" customHeight="1" x14ac:dyDescent="0.25">
      <c r="A311" s="136"/>
      <c r="B311" s="312" t="s">
        <v>8878</v>
      </c>
      <c r="C311" s="313" t="s">
        <v>6831</v>
      </c>
      <c r="D311" s="313" t="s">
        <v>6832</v>
      </c>
      <c r="E311" s="313">
        <v>788</v>
      </c>
      <c r="F311" s="313" t="s">
        <v>6833</v>
      </c>
      <c r="G311" s="313" t="s">
        <v>6834</v>
      </c>
      <c r="H311" s="313" t="s">
        <v>8879</v>
      </c>
      <c r="I311" s="329" t="s">
        <v>2523</v>
      </c>
      <c r="J311" s="344" t="s">
        <v>2524</v>
      </c>
      <c r="K311" s="313" t="s">
        <v>6836</v>
      </c>
      <c r="L311" s="313" t="s">
        <v>8880</v>
      </c>
      <c r="M311" s="313" t="s">
        <v>2450</v>
      </c>
      <c r="N311" s="313" t="s">
        <v>7841</v>
      </c>
      <c r="O311" s="345">
        <v>1000</v>
      </c>
      <c r="P311" s="351">
        <v>1E-4</v>
      </c>
      <c r="Q311" s="313">
        <v>0.1</v>
      </c>
      <c r="R311" s="351">
        <v>1E-4</v>
      </c>
      <c r="S311" s="351">
        <v>1E-4</v>
      </c>
      <c r="T311" s="367" t="s">
        <v>2452</v>
      </c>
      <c r="U311" s="365">
        <v>0.33333333333333298</v>
      </c>
      <c r="V311" s="365">
        <v>0.75</v>
      </c>
      <c r="W311" s="366">
        <v>0.6875</v>
      </c>
      <c r="X311" s="292" t="s">
        <v>2530</v>
      </c>
      <c r="Y311" s="367" t="s">
        <v>2454</v>
      </c>
      <c r="Z311" s="358" t="s">
        <v>2450</v>
      </c>
      <c r="AA311" s="342" t="s">
        <v>8881</v>
      </c>
      <c r="AB311" s="363" t="s">
        <v>2531</v>
      </c>
      <c r="AC311"/>
    </row>
    <row r="312" spans="1:29" s="170" customFormat="1" ht="12.75" customHeight="1" x14ac:dyDescent="0.25">
      <c r="A312" s="136"/>
      <c r="B312" s="312" t="s">
        <v>6840</v>
      </c>
      <c r="C312" s="313" t="s">
        <v>6841</v>
      </c>
      <c r="D312" s="313" t="s">
        <v>6842</v>
      </c>
      <c r="E312" s="313">
        <v>788</v>
      </c>
      <c r="F312" s="313" t="s">
        <v>6843</v>
      </c>
      <c r="G312" s="313" t="s">
        <v>6844</v>
      </c>
      <c r="H312" s="313" t="s">
        <v>8882</v>
      </c>
      <c r="I312" s="329" t="s">
        <v>2523</v>
      </c>
      <c r="J312" s="344" t="s">
        <v>2524</v>
      </c>
      <c r="K312" s="313" t="s">
        <v>6846</v>
      </c>
      <c r="L312" s="313" t="s">
        <v>8883</v>
      </c>
      <c r="M312" s="313" t="s">
        <v>2450</v>
      </c>
      <c r="N312" s="313" t="s">
        <v>7841</v>
      </c>
      <c r="O312" s="347">
        <v>100</v>
      </c>
      <c r="P312" s="351">
        <v>1E-4</v>
      </c>
      <c r="Q312" s="313">
        <v>0.01</v>
      </c>
      <c r="R312" s="351">
        <v>1E-4</v>
      </c>
      <c r="S312" s="351">
        <v>1E-4</v>
      </c>
      <c r="T312" s="367" t="s">
        <v>2452</v>
      </c>
      <c r="U312" s="365">
        <v>0.33333333333333298</v>
      </c>
      <c r="V312" s="365">
        <v>0.75</v>
      </c>
      <c r="W312" s="366">
        <v>0.6875</v>
      </c>
      <c r="X312" s="292" t="s">
        <v>2530</v>
      </c>
      <c r="Y312" s="367" t="s">
        <v>2454</v>
      </c>
      <c r="Z312" s="358" t="s">
        <v>2450</v>
      </c>
      <c r="AA312" s="342" t="s">
        <v>8884</v>
      </c>
      <c r="AB312" s="363" t="s">
        <v>2531</v>
      </c>
      <c r="AC312"/>
    </row>
    <row r="313" spans="1:29" s="170" customFormat="1" ht="12.75" customHeight="1" x14ac:dyDescent="0.25">
      <c r="A313" s="136"/>
      <c r="B313" s="378" t="s">
        <v>6867</v>
      </c>
      <c r="C313" s="313" t="s">
        <v>6868</v>
      </c>
      <c r="D313" s="313" t="s">
        <v>6869</v>
      </c>
      <c r="E313" s="313">
        <v>788</v>
      </c>
      <c r="F313" s="313" t="s">
        <v>6870</v>
      </c>
      <c r="G313" s="313" t="s">
        <v>6871</v>
      </c>
      <c r="H313" s="313" t="s">
        <v>6872</v>
      </c>
      <c r="I313" s="313" t="s">
        <v>2556</v>
      </c>
      <c r="J313" s="344" t="s">
        <v>2557</v>
      </c>
      <c r="K313" s="313" t="s">
        <v>6873</v>
      </c>
      <c r="L313" s="313" t="s">
        <v>8885</v>
      </c>
      <c r="M313" s="313" t="s">
        <v>2450</v>
      </c>
      <c r="N313" s="351" t="s">
        <v>2467</v>
      </c>
      <c r="O313" s="379">
        <v>100</v>
      </c>
      <c r="P313" s="351">
        <v>1E-4</v>
      </c>
      <c r="Q313" s="313">
        <v>0.01</v>
      </c>
      <c r="R313" s="351">
        <v>1E-4</v>
      </c>
      <c r="S313" s="351">
        <v>1E-4</v>
      </c>
      <c r="T313" s="377" t="s">
        <v>2452</v>
      </c>
      <c r="U313" s="369">
        <v>0.33333333333333331</v>
      </c>
      <c r="V313" s="369">
        <v>0.75</v>
      </c>
      <c r="W313" s="366">
        <v>0.6875</v>
      </c>
      <c r="X313" s="292" t="s">
        <v>2530</v>
      </c>
      <c r="Y313" s="313" t="s">
        <v>2454</v>
      </c>
      <c r="Z313" s="358" t="s">
        <v>2450</v>
      </c>
      <c r="AA313" s="342" t="s">
        <v>8886</v>
      </c>
      <c r="AB313" s="363" t="s">
        <v>2561</v>
      </c>
      <c r="AC313"/>
    </row>
    <row r="314" spans="1:29" s="170" customFormat="1" ht="12.75" customHeight="1" x14ac:dyDescent="0.25">
      <c r="A314" s="136"/>
      <c r="B314" s="378" t="s">
        <v>6885</v>
      </c>
      <c r="C314" s="313" t="s">
        <v>6886</v>
      </c>
      <c r="D314" s="313" t="s">
        <v>6887</v>
      </c>
      <c r="E314" s="313">
        <v>627</v>
      </c>
      <c r="F314" s="313" t="s">
        <v>6888</v>
      </c>
      <c r="G314" s="313" t="s">
        <v>6889</v>
      </c>
      <c r="H314" s="313" t="s">
        <v>6890</v>
      </c>
      <c r="I314" s="313" t="s">
        <v>2446</v>
      </c>
      <c r="J314" s="343" t="s">
        <v>2447</v>
      </c>
      <c r="K314" s="313" t="s">
        <v>6891</v>
      </c>
      <c r="L314" s="313" t="s">
        <v>8887</v>
      </c>
      <c r="M314" s="313" t="s">
        <v>2450</v>
      </c>
      <c r="N314" s="351" t="s">
        <v>2451</v>
      </c>
      <c r="O314" s="345">
        <v>1000</v>
      </c>
      <c r="P314" s="351">
        <v>0.01</v>
      </c>
      <c r="Q314" s="313">
        <v>10</v>
      </c>
      <c r="R314" s="351">
        <v>0.01</v>
      </c>
      <c r="S314" s="351">
        <v>0.01</v>
      </c>
      <c r="T314" s="377" t="s">
        <v>2452</v>
      </c>
      <c r="U314" s="369">
        <v>0.33333333333333331</v>
      </c>
      <c r="V314" s="369">
        <v>0.75</v>
      </c>
      <c r="W314" s="366">
        <v>0.6875</v>
      </c>
      <c r="X314" s="292" t="s">
        <v>2530</v>
      </c>
      <c r="Y314" s="313" t="s">
        <v>2454</v>
      </c>
      <c r="Z314" s="358" t="s">
        <v>2450</v>
      </c>
      <c r="AA314" s="342" t="s">
        <v>8888</v>
      </c>
      <c r="AB314" s="363" t="s">
        <v>2455</v>
      </c>
      <c r="AC314"/>
    </row>
    <row r="315" spans="1:29" s="170" customFormat="1" ht="12.75" customHeight="1" x14ac:dyDescent="0.25">
      <c r="A315" s="136"/>
      <c r="B315" s="312" t="s">
        <v>6911</v>
      </c>
      <c r="C315" s="313" t="s">
        <v>6912</v>
      </c>
      <c r="D315" s="313" t="s">
        <v>6913</v>
      </c>
      <c r="E315" s="313">
        <v>627</v>
      </c>
      <c r="F315" s="313" t="s">
        <v>6914</v>
      </c>
      <c r="G315" s="313" t="s">
        <v>6915</v>
      </c>
      <c r="H315" s="313" t="s">
        <v>6916</v>
      </c>
      <c r="I315" s="329" t="s">
        <v>2446</v>
      </c>
      <c r="J315" s="313" t="s">
        <v>6741</v>
      </c>
      <c r="K315" s="313" t="s">
        <v>6917</v>
      </c>
      <c r="L315" s="313" t="s">
        <v>8889</v>
      </c>
      <c r="M315" s="313" t="s">
        <v>2450</v>
      </c>
      <c r="N315" s="351" t="s">
        <v>2451</v>
      </c>
      <c r="O315" s="347">
        <v>100</v>
      </c>
      <c r="P315" s="313">
        <v>0.01</v>
      </c>
      <c r="Q315" s="313">
        <v>1</v>
      </c>
      <c r="R315" s="313">
        <v>0.01</v>
      </c>
      <c r="S315" s="313">
        <v>0.01</v>
      </c>
      <c r="T315" s="313" t="s">
        <v>2452</v>
      </c>
      <c r="U315" s="365">
        <v>0.33333333333333298</v>
      </c>
      <c r="V315" s="365">
        <v>0.75</v>
      </c>
      <c r="W315" s="368">
        <v>0.6875</v>
      </c>
      <c r="X315" s="292" t="s">
        <v>2530</v>
      </c>
      <c r="Y315" s="367" t="s">
        <v>2454</v>
      </c>
      <c r="Z315" s="358" t="s">
        <v>2450</v>
      </c>
      <c r="AA315" s="342" t="s">
        <v>8890</v>
      </c>
      <c r="AB315" s="363" t="s">
        <v>2455</v>
      </c>
      <c r="AC315"/>
    </row>
    <row r="316" spans="1:29" s="170" customFormat="1" ht="12.75" customHeight="1" x14ac:dyDescent="0.25">
      <c r="A316" s="136"/>
      <c r="B316" s="312" t="s">
        <v>6928</v>
      </c>
      <c r="C316" s="313" t="s">
        <v>6929</v>
      </c>
      <c r="D316" s="313" t="s">
        <v>6930</v>
      </c>
      <c r="E316" s="313">
        <v>627</v>
      </c>
      <c r="F316" s="313" t="s">
        <v>6931</v>
      </c>
      <c r="G316" s="313" t="s">
        <v>6932</v>
      </c>
      <c r="H316" s="313" t="s">
        <v>8891</v>
      </c>
      <c r="I316" s="329" t="s">
        <v>2446</v>
      </c>
      <c r="J316" s="313" t="s">
        <v>6741</v>
      </c>
      <c r="K316" s="313" t="s">
        <v>6934</v>
      </c>
      <c r="L316" s="313" t="s">
        <v>8892</v>
      </c>
      <c r="M316" s="313" t="s">
        <v>2450</v>
      </c>
      <c r="N316" s="351" t="s">
        <v>2451</v>
      </c>
      <c r="O316" s="345">
        <v>1000</v>
      </c>
      <c r="P316" s="313">
        <v>0.01</v>
      </c>
      <c r="Q316" s="313">
        <v>10</v>
      </c>
      <c r="R316" s="313">
        <v>0.01</v>
      </c>
      <c r="S316" s="313">
        <v>0.01</v>
      </c>
      <c r="T316" s="364" t="s">
        <v>2452</v>
      </c>
      <c r="U316" s="365">
        <v>0.33333333333333298</v>
      </c>
      <c r="V316" s="365">
        <v>0.75</v>
      </c>
      <c r="W316" s="366">
        <v>0.6875</v>
      </c>
      <c r="X316" s="292" t="s">
        <v>2530</v>
      </c>
      <c r="Y316" s="367" t="s">
        <v>2454</v>
      </c>
      <c r="Z316" s="358" t="s">
        <v>2450</v>
      </c>
      <c r="AA316" s="342" t="s">
        <v>8893</v>
      </c>
      <c r="AB316" s="363" t="s">
        <v>2455</v>
      </c>
      <c r="AC316"/>
    </row>
    <row r="317" spans="1:29" s="170" customFormat="1" ht="12.75" customHeight="1" x14ac:dyDescent="0.25">
      <c r="A317" s="136"/>
      <c r="B317" s="307" t="s">
        <v>8894</v>
      </c>
      <c r="C317" s="300" t="s">
        <v>8895</v>
      </c>
      <c r="D317" s="300" t="s">
        <v>8896</v>
      </c>
      <c r="E317" s="300">
        <v>627</v>
      </c>
      <c r="F317" s="300" t="s">
        <v>8897</v>
      </c>
      <c r="G317" s="300" t="s">
        <v>8898</v>
      </c>
      <c r="H317" s="300" t="s">
        <v>8899</v>
      </c>
      <c r="I317" s="329" t="s">
        <v>2446</v>
      </c>
      <c r="J317" s="300" t="s">
        <v>2447</v>
      </c>
      <c r="K317" s="300" t="s">
        <v>8900</v>
      </c>
      <c r="L317" s="300" t="s">
        <v>8901</v>
      </c>
      <c r="M317" s="313" t="s">
        <v>2450</v>
      </c>
      <c r="N317" s="351" t="s">
        <v>2451</v>
      </c>
      <c r="O317" s="345">
        <v>1000</v>
      </c>
      <c r="P317" s="300">
        <v>0.01</v>
      </c>
      <c r="Q317" s="360">
        <v>10</v>
      </c>
      <c r="R317" s="300">
        <v>0.01</v>
      </c>
      <c r="S317" s="300">
        <v>0.01</v>
      </c>
      <c r="T317" s="391" t="s">
        <v>2452</v>
      </c>
      <c r="U317" s="305">
        <v>0.33333333333333298</v>
      </c>
      <c r="V317" s="305">
        <v>0.75</v>
      </c>
      <c r="W317" s="366">
        <v>0.6875</v>
      </c>
      <c r="X317" s="386" t="s">
        <v>2530</v>
      </c>
      <c r="Y317" s="362" t="s">
        <v>2454</v>
      </c>
      <c r="Z317" s="358" t="s">
        <v>2450</v>
      </c>
      <c r="AA317" s="342" t="s">
        <v>8902</v>
      </c>
      <c r="AB317" s="387" t="s">
        <v>2455</v>
      </c>
      <c r="AC317"/>
    </row>
    <row r="318" spans="1:29" s="170" customFormat="1" ht="12.75" customHeight="1" x14ac:dyDescent="0.25">
      <c r="A318" s="136"/>
      <c r="B318" s="378" t="s">
        <v>6936</v>
      </c>
      <c r="C318" s="313" t="s">
        <v>6937</v>
      </c>
      <c r="D318" s="313" t="s">
        <v>6938</v>
      </c>
      <c r="E318" s="313">
        <v>627</v>
      </c>
      <c r="F318" s="313" t="s">
        <v>6939</v>
      </c>
      <c r="G318" s="313" t="s">
        <v>6940</v>
      </c>
      <c r="H318" s="313" t="s">
        <v>6941</v>
      </c>
      <c r="I318" s="313" t="s">
        <v>2446</v>
      </c>
      <c r="J318" s="343" t="s">
        <v>2447</v>
      </c>
      <c r="K318" s="313" t="s">
        <v>6942</v>
      </c>
      <c r="L318" s="313" t="s">
        <v>8903</v>
      </c>
      <c r="M318" s="313" t="s">
        <v>2450</v>
      </c>
      <c r="N318" s="351" t="s">
        <v>2451</v>
      </c>
      <c r="O318" s="345">
        <v>1000</v>
      </c>
      <c r="P318" s="351">
        <v>0.01</v>
      </c>
      <c r="Q318" s="313">
        <v>10</v>
      </c>
      <c r="R318" s="351">
        <v>0.01</v>
      </c>
      <c r="S318" s="351">
        <v>0.01</v>
      </c>
      <c r="T318" s="377" t="s">
        <v>2452</v>
      </c>
      <c r="U318" s="369">
        <v>0.33333333333333331</v>
      </c>
      <c r="V318" s="369">
        <v>0.75</v>
      </c>
      <c r="W318" s="366">
        <v>0.6875</v>
      </c>
      <c r="X318" s="292" t="s">
        <v>2530</v>
      </c>
      <c r="Y318" s="313" t="s">
        <v>2454</v>
      </c>
      <c r="Z318" s="358" t="s">
        <v>2450</v>
      </c>
      <c r="AA318" s="342" t="s">
        <v>8904</v>
      </c>
      <c r="AB318" s="363" t="s">
        <v>2455</v>
      </c>
      <c r="AC318"/>
    </row>
    <row r="319" spans="1:29" s="170" customFormat="1" ht="12.75" customHeight="1" x14ac:dyDescent="0.25">
      <c r="A319" s="136"/>
      <c r="B319" s="275" t="s">
        <v>6944</v>
      </c>
      <c r="C319" s="276" t="s">
        <v>6945</v>
      </c>
      <c r="D319" s="276" t="s">
        <v>6946</v>
      </c>
      <c r="E319" s="276">
        <v>788</v>
      </c>
      <c r="F319" s="276" t="s">
        <v>6947</v>
      </c>
      <c r="G319" s="276" t="s">
        <v>6948</v>
      </c>
      <c r="H319" s="276" t="s">
        <v>6949</v>
      </c>
      <c r="I319" s="329" t="s">
        <v>2523</v>
      </c>
      <c r="J319" s="344" t="s">
        <v>2524</v>
      </c>
      <c r="K319" s="313" t="s">
        <v>6950</v>
      </c>
      <c r="L319" s="313" t="s">
        <v>8905</v>
      </c>
      <c r="M319" s="313" t="s">
        <v>2450</v>
      </c>
      <c r="N319" s="313" t="s">
        <v>7841</v>
      </c>
      <c r="O319" s="345">
        <v>1000</v>
      </c>
      <c r="P319" s="351">
        <v>1E-4</v>
      </c>
      <c r="Q319" s="313">
        <v>0.1</v>
      </c>
      <c r="R319" s="351">
        <v>1E-4</v>
      </c>
      <c r="S319" s="351">
        <v>1E-4</v>
      </c>
      <c r="T319" s="367" t="s">
        <v>2452</v>
      </c>
      <c r="U319" s="365">
        <v>0.33333333333333298</v>
      </c>
      <c r="V319" s="365">
        <v>0.75</v>
      </c>
      <c r="W319" s="366">
        <v>0.6875</v>
      </c>
      <c r="X319" s="292" t="s">
        <v>2530</v>
      </c>
      <c r="Y319" s="367" t="s">
        <v>2454</v>
      </c>
      <c r="Z319" s="358" t="s">
        <v>2450</v>
      </c>
      <c r="AA319" s="342" t="s">
        <v>8906</v>
      </c>
      <c r="AB319" s="363" t="s">
        <v>2531</v>
      </c>
      <c r="AC319"/>
    </row>
    <row r="320" spans="1:29" s="170" customFormat="1" ht="12.75" customHeight="1" x14ac:dyDescent="0.25">
      <c r="A320" s="136"/>
      <c r="B320" s="314" t="s">
        <v>6953</v>
      </c>
      <c r="C320" s="289" t="s">
        <v>6945</v>
      </c>
      <c r="D320" s="289" t="s">
        <v>6954</v>
      </c>
      <c r="E320" s="289">
        <v>2500</v>
      </c>
      <c r="F320" s="289" t="s">
        <v>6955</v>
      </c>
      <c r="G320" s="276" t="s">
        <v>6956</v>
      </c>
      <c r="H320" s="276" t="s">
        <v>6957</v>
      </c>
      <c r="I320" s="329" t="s">
        <v>2462</v>
      </c>
      <c r="J320" s="344" t="s">
        <v>8240</v>
      </c>
      <c r="K320" s="300" t="s">
        <v>6958</v>
      </c>
      <c r="L320" s="300" t="s">
        <v>8907</v>
      </c>
      <c r="M320" s="313" t="s">
        <v>2450</v>
      </c>
      <c r="N320" s="300" t="s">
        <v>7841</v>
      </c>
      <c r="O320" s="345">
        <v>1000</v>
      </c>
      <c r="P320" s="300">
        <v>1E-4</v>
      </c>
      <c r="Q320" s="300">
        <v>0.1</v>
      </c>
      <c r="R320" s="300">
        <v>1E-4</v>
      </c>
      <c r="S320" s="300">
        <v>1E-4</v>
      </c>
      <c r="T320" s="377" t="s">
        <v>2468</v>
      </c>
      <c r="U320" s="369">
        <v>0.33333333333333331</v>
      </c>
      <c r="V320" s="369">
        <v>0.75</v>
      </c>
      <c r="W320" s="371">
        <v>0.75</v>
      </c>
      <c r="X320" s="299" t="s">
        <v>2970</v>
      </c>
      <c r="Y320" s="313" t="s">
        <v>2454</v>
      </c>
      <c r="Z320" s="358" t="s">
        <v>2450</v>
      </c>
      <c r="AA320" s="342" t="s">
        <v>8908</v>
      </c>
      <c r="AB320" s="380" t="s">
        <v>2471</v>
      </c>
      <c r="AC320"/>
    </row>
    <row r="321" spans="1:29" s="170" customFormat="1" ht="12.75" customHeight="1" x14ac:dyDescent="0.25">
      <c r="A321" s="136"/>
      <c r="B321" s="312" t="s">
        <v>6961</v>
      </c>
      <c r="C321" s="313" t="s">
        <v>6962</v>
      </c>
      <c r="D321" s="313" t="s">
        <v>6963</v>
      </c>
      <c r="E321" s="313">
        <v>788</v>
      </c>
      <c r="F321" s="313" t="s">
        <v>6964</v>
      </c>
      <c r="G321" s="313" t="s">
        <v>6965</v>
      </c>
      <c r="H321" s="313" t="s">
        <v>8909</v>
      </c>
      <c r="I321" s="329" t="s">
        <v>2523</v>
      </c>
      <c r="J321" s="344" t="s">
        <v>2524</v>
      </c>
      <c r="K321" s="313" t="s">
        <v>6967</v>
      </c>
      <c r="L321" s="313" t="s">
        <v>8910</v>
      </c>
      <c r="M321" s="313" t="s">
        <v>2450</v>
      </c>
      <c r="N321" s="313" t="s">
        <v>7841</v>
      </c>
      <c r="O321" s="345">
        <v>1000</v>
      </c>
      <c r="P321" s="351">
        <v>1E-4</v>
      </c>
      <c r="Q321" s="313">
        <v>0.1</v>
      </c>
      <c r="R321" s="351">
        <v>1E-4</v>
      </c>
      <c r="S321" s="351">
        <v>1E-4</v>
      </c>
      <c r="T321" s="367" t="s">
        <v>2452</v>
      </c>
      <c r="U321" s="365">
        <v>0.33333333333333298</v>
      </c>
      <c r="V321" s="365">
        <v>0.75</v>
      </c>
      <c r="W321" s="366">
        <v>0.6875</v>
      </c>
      <c r="X321" s="292" t="s">
        <v>2530</v>
      </c>
      <c r="Y321" s="367" t="s">
        <v>2454</v>
      </c>
      <c r="Z321" s="358" t="s">
        <v>2450</v>
      </c>
      <c r="AA321" s="342" t="s">
        <v>8911</v>
      </c>
      <c r="AB321" s="363" t="s">
        <v>2531</v>
      </c>
      <c r="AC321"/>
    </row>
    <row r="322" spans="1:29" s="170" customFormat="1" ht="12.75" customHeight="1" x14ac:dyDescent="0.25">
      <c r="A322" s="136"/>
      <c r="B322" s="312" t="s">
        <v>6970</v>
      </c>
      <c r="C322" s="313" t="s">
        <v>6962</v>
      </c>
      <c r="D322" s="313" t="s">
        <v>6971</v>
      </c>
      <c r="E322" s="313">
        <v>2500</v>
      </c>
      <c r="F322" s="313" t="s">
        <v>6972</v>
      </c>
      <c r="G322" s="313" t="s">
        <v>6973</v>
      </c>
      <c r="H322" s="313" t="s">
        <v>6974</v>
      </c>
      <c r="I322" s="329" t="s">
        <v>2462</v>
      </c>
      <c r="J322" s="344" t="s">
        <v>2463</v>
      </c>
      <c r="K322" s="313" t="s">
        <v>6975</v>
      </c>
      <c r="L322" s="384" t="s">
        <v>8912</v>
      </c>
      <c r="M322" s="313" t="s">
        <v>2450</v>
      </c>
      <c r="N322" s="313" t="s">
        <v>2467</v>
      </c>
      <c r="O322" s="345">
        <v>1000</v>
      </c>
      <c r="P322" s="313">
        <v>1E-4</v>
      </c>
      <c r="Q322" s="313">
        <v>0.1</v>
      </c>
      <c r="R322" s="313">
        <v>1E-4</v>
      </c>
      <c r="S322" s="313">
        <v>1E-4</v>
      </c>
      <c r="T322" s="377" t="s">
        <v>2468</v>
      </c>
      <c r="U322" s="365">
        <v>0.33333333333333298</v>
      </c>
      <c r="V322" s="365">
        <v>0.75</v>
      </c>
      <c r="W322" s="368">
        <v>0.75</v>
      </c>
      <c r="X322" s="377" t="s">
        <v>2970</v>
      </c>
      <c r="Y322" s="367" t="s">
        <v>2454</v>
      </c>
      <c r="Z322" s="358" t="s">
        <v>2450</v>
      </c>
      <c r="AA322" s="342" t="s">
        <v>8913</v>
      </c>
      <c r="AB322" s="381" t="s">
        <v>2471</v>
      </c>
      <c r="AC322"/>
    </row>
    <row r="323" spans="1:29" s="170" customFormat="1" ht="12.75" customHeight="1" x14ac:dyDescent="0.25">
      <c r="A323" s="136"/>
      <c r="B323" s="312" t="s">
        <v>7041</v>
      </c>
      <c r="C323" s="313" t="s">
        <v>7042</v>
      </c>
      <c r="D323" s="313" t="s">
        <v>7043</v>
      </c>
      <c r="E323" s="313">
        <v>372</v>
      </c>
      <c r="F323" s="313" t="s">
        <v>7044</v>
      </c>
      <c r="G323" s="313" t="s">
        <v>8914</v>
      </c>
      <c r="H323" s="313" t="s">
        <v>8915</v>
      </c>
      <c r="I323" s="313" t="s">
        <v>2642</v>
      </c>
      <c r="J323" s="313" t="s">
        <v>7964</v>
      </c>
      <c r="K323" s="313" t="s">
        <v>7047</v>
      </c>
      <c r="L323" s="313" t="s">
        <v>8916</v>
      </c>
      <c r="M323" s="313" t="s">
        <v>2450</v>
      </c>
      <c r="N323" s="329" t="s">
        <v>2646</v>
      </c>
      <c r="O323" s="345">
        <v>1000</v>
      </c>
      <c r="P323" s="313">
        <v>1E-3</v>
      </c>
      <c r="Q323" s="313">
        <v>1</v>
      </c>
      <c r="R323" s="372">
        <v>1E-3</v>
      </c>
      <c r="S323" s="372">
        <v>1E-3</v>
      </c>
      <c r="T323" s="377" t="s">
        <v>2468</v>
      </c>
      <c r="U323" s="365">
        <v>0.33333333333333298</v>
      </c>
      <c r="V323" s="365">
        <v>0.75</v>
      </c>
      <c r="W323" s="382">
        <v>0.60416666666666696</v>
      </c>
      <c r="X323" s="292" t="s">
        <v>2530</v>
      </c>
      <c r="Y323" s="367" t="s">
        <v>2454</v>
      </c>
      <c r="Z323" s="358" t="s">
        <v>2450</v>
      </c>
      <c r="AA323" s="342" t="s">
        <v>8917</v>
      </c>
      <c r="AB323" s="363" t="s">
        <v>2647</v>
      </c>
      <c r="AC323"/>
    </row>
    <row r="324" spans="1:29" s="170" customFormat="1" ht="12.75" customHeight="1" x14ac:dyDescent="0.25">
      <c r="A324" s="136"/>
      <c r="B324" s="312" t="s">
        <v>7049</v>
      </c>
      <c r="C324" s="313" t="s">
        <v>7050</v>
      </c>
      <c r="D324" s="313" t="s">
        <v>7051</v>
      </c>
      <c r="E324" s="313">
        <v>372</v>
      </c>
      <c r="F324" s="313" t="s">
        <v>6645</v>
      </c>
      <c r="G324" s="313" t="s">
        <v>7052</v>
      </c>
      <c r="H324" s="313" t="s">
        <v>8918</v>
      </c>
      <c r="I324" s="313" t="s">
        <v>2642</v>
      </c>
      <c r="J324" s="313" t="s">
        <v>7964</v>
      </c>
      <c r="K324" s="313" t="s">
        <v>7054</v>
      </c>
      <c r="L324" s="313" t="s">
        <v>8919</v>
      </c>
      <c r="M324" s="313" t="s">
        <v>2450</v>
      </c>
      <c r="N324" s="329" t="s">
        <v>2646</v>
      </c>
      <c r="O324" s="345">
        <v>1000</v>
      </c>
      <c r="P324" s="313">
        <v>1E-3</v>
      </c>
      <c r="Q324" s="313">
        <v>1</v>
      </c>
      <c r="R324" s="372">
        <v>1E-3</v>
      </c>
      <c r="S324" s="372">
        <v>1E-3</v>
      </c>
      <c r="T324" s="377" t="s">
        <v>2468</v>
      </c>
      <c r="U324" s="365">
        <v>0.33333333333333298</v>
      </c>
      <c r="V324" s="365">
        <v>0.75</v>
      </c>
      <c r="W324" s="382">
        <v>0.60416666666666696</v>
      </c>
      <c r="X324" s="292" t="s">
        <v>2530</v>
      </c>
      <c r="Y324" s="367" t="s">
        <v>2454</v>
      </c>
      <c r="Z324" s="358" t="s">
        <v>2450</v>
      </c>
      <c r="AA324" s="342" t="s">
        <v>8920</v>
      </c>
      <c r="AB324" s="363" t="s">
        <v>2647</v>
      </c>
      <c r="AC324"/>
    </row>
    <row r="325" spans="1:29" s="170" customFormat="1" ht="12.75" customHeight="1" x14ac:dyDescent="0.25">
      <c r="A325" s="136"/>
      <c r="B325" s="312" t="s">
        <v>7140</v>
      </c>
      <c r="C325" s="313" t="s">
        <v>7141</v>
      </c>
      <c r="D325" s="313" t="s">
        <v>7142</v>
      </c>
      <c r="E325" s="313">
        <v>762</v>
      </c>
      <c r="F325" s="313" t="s">
        <v>7143</v>
      </c>
      <c r="G325" s="313" t="s">
        <v>7144</v>
      </c>
      <c r="H325" s="313" t="s">
        <v>8921</v>
      </c>
      <c r="I325" s="329" t="s">
        <v>2586</v>
      </c>
      <c r="J325" s="343" t="s">
        <v>2587</v>
      </c>
      <c r="K325" s="313" t="s">
        <v>7146</v>
      </c>
      <c r="L325" s="313" t="s">
        <v>8922</v>
      </c>
      <c r="M325" s="313" t="s">
        <v>2450</v>
      </c>
      <c r="N325" s="313" t="s">
        <v>7841</v>
      </c>
      <c r="O325" s="347">
        <v>100</v>
      </c>
      <c r="P325" s="351">
        <v>1E-4</v>
      </c>
      <c r="Q325" s="313">
        <v>0.01</v>
      </c>
      <c r="R325" s="351">
        <v>1E-4</v>
      </c>
      <c r="S325" s="351">
        <v>1E-4</v>
      </c>
      <c r="T325" s="364" t="s">
        <v>2452</v>
      </c>
      <c r="U325" s="365">
        <v>0.33333333333333298</v>
      </c>
      <c r="V325" s="365">
        <v>0.75</v>
      </c>
      <c r="W325" s="366">
        <v>0.6875</v>
      </c>
      <c r="X325" s="292" t="s">
        <v>2530</v>
      </c>
      <c r="Y325" s="367" t="s">
        <v>2454</v>
      </c>
      <c r="Z325" s="358" t="s">
        <v>2450</v>
      </c>
      <c r="AA325" s="342" t="s">
        <v>8923</v>
      </c>
      <c r="AB325" s="363" t="s">
        <v>2591</v>
      </c>
      <c r="AC325"/>
    </row>
    <row r="326" spans="1:29" s="170" customFormat="1" ht="12.75" customHeight="1" x14ac:dyDescent="0.25">
      <c r="A326" s="136"/>
      <c r="B326" s="312" t="s">
        <v>314</v>
      </c>
      <c r="C326" s="313" t="s">
        <v>7149</v>
      </c>
      <c r="D326" s="313" t="s">
        <v>7150</v>
      </c>
      <c r="E326" s="313">
        <v>627</v>
      </c>
      <c r="F326" s="313" t="s">
        <v>7151</v>
      </c>
      <c r="G326" s="313" t="s">
        <v>7152</v>
      </c>
      <c r="H326" s="313" t="s">
        <v>7153</v>
      </c>
      <c r="I326" s="329" t="s">
        <v>2446</v>
      </c>
      <c r="J326" s="313" t="s">
        <v>6741</v>
      </c>
      <c r="K326" s="313" t="s">
        <v>7154</v>
      </c>
      <c r="L326" s="313" t="s">
        <v>8924</v>
      </c>
      <c r="M326" s="313" t="s">
        <v>2450</v>
      </c>
      <c r="N326" s="351" t="s">
        <v>2451</v>
      </c>
      <c r="O326" s="345">
        <v>1000</v>
      </c>
      <c r="P326" s="313">
        <v>0.01</v>
      </c>
      <c r="Q326" s="313">
        <v>10</v>
      </c>
      <c r="R326" s="313">
        <v>0.01</v>
      </c>
      <c r="S326" s="313">
        <v>0.01</v>
      </c>
      <c r="T326" s="313" t="s">
        <v>2452</v>
      </c>
      <c r="U326" s="365">
        <v>0.33333333333333298</v>
      </c>
      <c r="V326" s="365">
        <v>0.75</v>
      </c>
      <c r="W326" s="368">
        <v>0.6875</v>
      </c>
      <c r="X326" s="292" t="s">
        <v>2530</v>
      </c>
      <c r="Y326" s="367" t="s">
        <v>2454</v>
      </c>
      <c r="Z326" s="358" t="s">
        <v>2450</v>
      </c>
      <c r="AA326" s="342" t="s">
        <v>8925</v>
      </c>
      <c r="AB326" s="363" t="s">
        <v>2455</v>
      </c>
      <c r="AC326"/>
    </row>
    <row r="327" spans="1:29" s="170" customFormat="1" ht="12.75" customHeight="1" x14ac:dyDescent="0.25">
      <c r="A327" s="136"/>
      <c r="B327" s="312" t="s">
        <v>8926</v>
      </c>
      <c r="C327" s="313" t="s">
        <v>7157</v>
      </c>
      <c r="D327" s="313" t="s">
        <v>7158</v>
      </c>
      <c r="E327" s="313">
        <v>627</v>
      </c>
      <c r="F327" s="313" t="s">
        <v>7159</v>
      </c>
      <c r="G327" s="313" t="s">
        <v>7160</v>
      </c>
      <c r="H327" s="313" t="s">
        <v>8927</v>
      </c>
      <c r="I327" s="329" t="s">
        <v>2446</v>
      </c>
      <c r="J327" s="313" t="s">
        <v>6741</v>
      </c>
      <c r="K327" s="313" t="s">
        <v>7162</v>
      </c>
      <c r="L327" s="313" t="s">
        <v>8928</v>
      </c>
      <c r="M327" s="313" t="s">
        <v>2450</v>
      </c>
      <c r="N327" s="351" t="s">
        <v>2451</v>
      </c>
      <c r="O327" s="345">
        <v>1000</v>
      </c>
      <c r="P327" s="313">
        <v>0.01</v>
      </c>
      <c r="Q327" s="313">
        <v>10</v>
      </c>
      <c r="R327" s="313">
        <v>0.01</v>
      </c>
      <c r="S327" s="313">
        <v>0.01</v>
      </c>
      <c r="T327" s="364" t="s">
        <v>2452</v>
      </c>
      <c r="U327" s="365">
        <v>0.33333333333333298</v>
      </c>
      <c r="V327" s="365">
        <v>0.75</v>
      </c>
      <c r="W327" s="366">
        <v>0.6875</v>
      </c>
      <c r="X327" s="292" t="s">
        <v>2530</v>
      </c>
      <c r="Y327" s="367" t="s">
        <v>2454</v>
      </c>
      <c r="Z327" s="358" t="s">
        <v>2450</v>
      </c>
      <c r="AA327" s="342" t="s">
        <v>8929</v>
      </c>
      <c r="AB327" s="363" t="s">
        <v>2455</v>
      </c>
      <c r="AC327"/>
    </row>
    <row r="328" spans="1:29" s="170" customFormat="1" ht="12.75" customHeight="1" x14ac:dyDescent="0.25">
      <c r="A328" s="136"/>
      <c r="B328" s="312" t="s">
        <v>7171</v>
      </c>
      <c r="C328" s="313" t="s">
        <v>7172</v>
      </c>
      <c r="D328" s="313" t="s">
        <v>7173</v>
      </c>
      <c r="E328" s="313">
        <v>372</v>
      </c>
      <c r="F328" s="313" t="s">
        <v>7174</v>
      </c>
      <c r="G328" s="313" t="s">
        <v>8930</v>
      </c>
      <c r="H328" s="313" t="s">
        <v>8931</v>
      </c>
      <c r="I328" s="313" t="s">
        <v>2642</v>
      </c>
      <c r="J328" s="313" t="s">
        <v>7964</v>
      </c>
      <c r="K328" s="313" t="s">
        <v>7177</v>
      </c>
      <c r="L328" s="313" t="s">
        <v>8932</v>
      </c>
      <c r="M328" s="313" t="s">
        <v>2450</v>
      </c>
      <c r="N328" s="329" t="s">
        <v>2646</v>
      </c>
      <c r="O328" s="345">
        <v>1000</v>
      </c>
      <c r="P328" s="313">
        <v>1E-3</v>
      </c>
      <c r="Q328" s="313">
        <v>1</v>
      </c>
      <c r="R328" s="372">
        <v>1E-3</v>
      </c>
      <c r="S328" s="372">
        <v>1E-3</v>
      </c>
      <c r="T328" s="377" t="s">
        <v>2468</v>
      </c>
      <c r="U328" s="365">
        <v>0.33333333333333298</v>
      </c>
      <c r="V328" s="365">
        <v>0.75</v>
      </c>
      <c r="W328" s="382">
        <v>0.60416666666666696</v>
      </c>
      <c r="X328" s="292" t="s">
        <v>2530</v>
      </c>
      <c r="Y328" s="367" t="s">
        <v>2454</v>
      </c>
      <c r="Z328" s="358" t="s">
        <v>2450</v>
      </c>
      <c r="AA328" s="342" t="s">
        <v>8933</v>
      </c>
      <c r="AB328" s="363" t="s">
        <v>2647</v>
      </c>
      <c r="AC328"/>
    </row>
    <row r="329" spans="1:29" s="170" customFormat="1" ht="12.75" customHeight="1" x14ac:dyDescent="0.25">
      <c r="A329" s="136"/>
      <c r="B329" s="307" t="s">
        <v>7197</v>
      </c>
      <c r="C329" s="300" t="s">
        <v>7198</v>
      </c>
      <c r="D329" s="300" t="s">
        <v>7199</v>
      </c>
      <c r="E329" s="300">
        <v>2500</v>
      </c>
      <c r="F329" s="300" t="s">
        <v>7200</v>
      </c>
      <c r="G329" s="300" t="s">
        <v>7201</v>
      </c>
      <c r="H329" s="300" t="s">
        <v>8934</v>
      </c>
      <c r="I329" s="329" t="s">
        <v>2462</v>
      </c>
      <c r="J329" s="344" t="s">
        <v>2463</v>
      </c>
      <c r="K329" s="300" t="s">
        <v>7203</v>
      </c>
      <c r="L329" s="300" t="s">
        <v>8935</v>
      </c>
      <c r="M329" s="313" t="s">
        <v>2450</v>
      </c>
      <c r="N329" s="300" t="s">
        <v>7841</v>
      </c>
      <c r="O329" s="345">
        <v>1000</v>
      </c>
      <c r="P329" s="300">
        <v>1E-4</v>
      </c>
      <c r="Q329" s="300">
        <v>0.1</v>
      </c>
      <c r="R329" s="300">
        <v>1E-4</v>
      </c>
      <c r="S329" s="300">
        <v>1E-4</v>
      </c>
      <c r="T329" s="377" t="s">
        <v>2468</v>
      </c>
      <c r="U329" s="369">
        <v>0.33333333333333331</v>
      </c>
      <c r="V329" s="369">
        <v>0.75</v>
      </c>
      <c r="W329" s="371">
        <v>0.75</v>
      </c>
      <c r="X329" s="299" t="s">
        <v>2970</v>
      </c>
      <c r="Y329" s="313" t="s">
        <v>2454</v>
      </c>
      <c r="Z329" s="358" t="s">
        <v>2450</v>
      </c>
      <c r="AA329" s="342" t="s">
        <v>8936</v>
      </c>
      <c r="AB329" s="380" t="s">
        <v>2471</v>
      </c>
      <c r="AC329"/>
    </row>
    <row r="330" spans="1:29" s="170" customFormat="1" ht="12.75" customHeight="1" x14ac:dyDescent="0.25">
      <c r="A330" s="136"/>
      <c r="B330" s="378" t="s">
        <v>7223</v>
      </c>
      <c r="C330" s="313" t="s">
        <v>7224</v>
      </c>
      <c r="D330" s="313" t="s">
        <v>7225</v>
      </c>
      <c r="E330" s="313">
        <v>966</v>
      </c>
      <c r="F330" s="313" t="s">
        <v>7226</v>
      </c>
      <c r="G330" s="313" t="s">
        <v>7227</v>
      </c>
      <c r="H330" s="313" t="s">
        <v>7228</v>
      </c>
      <c r="I330" s="313" t="s">
        <v>2511</v>
      </c>
      <c r="J330" s="343" t="s">
        <v>2512</v>
      </c>
      <c r="K330" s="313" t="s">
        <v>7229</v>
      </c>
      <c r="L330" s="313" t="s">
        <v>8937</v>
      </c>
      <c r="M330" s="313" t="s">
        <v>2450</v>
      </c>
      <c r="N330" s="351" t="s">
        <v>2467</v>
      </c>
      <c r="O330" s="345">
        <v>1000</v>
      </c>
      <c r="P330" s="351">
        <v>1E-4</v>
      </c>
      <c r="Q330" s="313">
        <v>0.1</v>
      </c>
      <c r="R330" s="351">
        <v>1E-4</v>
      </c>
      <c r="S330" s="351">
        <v>1E-4</v>
      </c>
      <c r="T330" s="377" t="s">
        <v>2452</v>
      </c>
      <c r="U330" s="369">
        <v>0.33333333333333331</v>
      </c>
      <c r="V330" s="369">
        <v>0.75</v>
      </c>
      <c r="W330" s="366">
        <v>0.6875</v>
      </c>
      <c r="X330" s="292" t="s">
        <v>2530</v>
      </c>
      <c r="Y330" s="313" t="s">
        <v>2454</v>
      </c>
      <c r="Z330" s="358" t="s">
        <v>2450</v>
      </c>
      <c r="AA330" s="342" t="s">
        <v>8938</v>
      </c>
      <c r="AB330" s="363" t="s">
        <v>2516</v>
      </c>
      <c r="AC330"/>
    </row>
    <row r="331" spans="1:29" s="170" customFormat="1" ht="12.75" customHeight="1" x14ac:dyDescent="0.25">
      <c r="A331" s="136"/>
      <c r="B331" s="312" t="s">
        <v>7241</v>
      </c>
      <c r="C331" s="313" t="s">
        <v>7242</v>
      </c>
      <c r="D331" s="313" t="s">
        <v>7243</v>
      </c>
      <c r="E331" s="313">
        <v>788</v>
      </c>
      <c r="F331" s="313" t="s">
        <v>7218</v>
      </c>
      <c r="G331" s="313" t="s">
        <v>7244</v>
      </c>
      <c r="H331" s="313" t="s">
        <v>7245</v>
      </c>
      <c r="I331" s="329" t="s">
        <v>2523</v>
      </c>
      <c r="J331" s="344" t="s">
        <v>2524</v>
      </c>
      <c r="K331" s="313" t="s">
        <v>7246</v>
      </c>
      <c r="L331" s="313" t="s">
        <v>8939</v>
      </c>
      <c r="M331" s="313" t="s">
        <v>2450</v>
      </c>
      <c r="N331" s="313" t="s">
        <v>2467</v>
      </c>
      <c r="O331" s="347">
        <v>100</v>
      </c>
      <c r="P331" s="313">
        <v>1E-4</v>
      </c>
      <c r="Q331" s="313">
        <v>0.01</v>
      </c>
      <c r="R331" s="313">
        <v>1E-4</v>
      </c>
      <c r="S331" s="313">
        <v>1E-4</v>
      </c>
      <c r="T331" s="313" t="s">
        <v>2452</v>
      </c>
      <c r="U331" s="365">
        <v>0.33333333333333298</v>
      </c>
      <c r="V331" s="365">
        <v>0.75</v>
      </c>
      <c r="W331" s="368">
        <v>0.6875</v>
      </c>
      <c r="X331" s="292" t="s">
        <v>2530</v>
      </c>
      <c r="Y331" s="367" t="s">
        <v>2454</v>
      </c>
      <c r="Z331" s="358" t="s">
        <v>2450</v>
      </c>
      <c r="AA331" s="342" t="s">
        <v>8940</v>
      </c>
      <c r="AB331" s="363" t="s">
        <v>2531</v>
      </c>
      <c r="AC331"/>
    </row>
    <row r="332" spans="1:29" s="170" customFormat="1" ht="12.75" customHeight="1" x14ac:dyDescent="0.25">
      <c r="A332" s="136"/>
      <c r="B332" s="307" t="s">
        <v>7258</v>
      </c>
      <c r="C332" s="300" t="s">
        <v>7259</v>
      </c>
      <c r="D332" s="300" t="s">
        <v>7260</v>
      </c>
      <c r="E332" s="300">
        <v>372</v>
      </c>
      <c r="F332" s="300" t="s">
        <v>7261</v>
      </c>
      <c r="G332" s="300" t="s">
        <v>7262</v>
      </c>
      <c r="H332" s="300" t="s">
        <v>7263</v>
      </c>
      <c r="I332" s="300" t="s">
        <v>2642</v>
      </c>
      <c r="J332" s="300" t="s">
        <v>2643</v>
      </c>
      <c r="K332" s="300" t="s">
        <v>7264</v>
      </c>
      <c r="L332" s="300" t="s">
        <v>8941</v>
      </c>
      <c r="M332" s="313" t="s">
        <v>2450</v>
      </c>
      <c r="N332" s="329" t="s">
        <v>2646</v>
      </c>
      <c r="O332" s="345">
        <v>1000</v>
      </c>
      <c r="P332" s="300">
        <v>1E-3</v>
      </c>
      <c r="Q332" s="360">
        <v>1</v>
      </c>
      <c r="R332" s="376">
        <v>1E-3</v>
      </c>
      <c r="S332" s="376">
        <v>1E-3</v>
      </c>
      <c r="T332" s="377" t="s">
        <v>2468</v>
      </c>
      <c r="U332" s="305">
        <v>0.33333333333333298</v>
      </c>
      <c r="V332" s="305">
        <v>0.75</v>
      </c>
      <c r="W332" s="370">
        <v>0.60416666666666696</v>
      </c>
      <c r="X332" s="386" t="s">
        <v>2530</v>
      </c>
      <c r="Y332" s="362" t="s">
        <v>2454</v>
      </c>
      <c r="Z332" s="358" t="s">
        <v>2450</v>
      </c>
      <c r="AA332" s="342" t="s">
        <v>8942</v>
      </c>
      <c r="AB332" s="387" t="s">
        <v>2647</v>
      </c>
      <c r="AC332"/>
    </row>
    <row r="333" spans="1:29" s="170" customFormat="1" ht="12.75" customHeight="1" x14ac:dyDescent="0.25">
      <c r="A333" s="136"/>
      <c r="B333" s="307" t="s">
        <v>116</v>
      </c>
      <c r="C333" s="300" t="s">
        <v>7266</v>
      </c>
      <c r="D333" s="300" t="s">
        <v>7267</v>
      </c>
      <c r="E333" s="300">
        <v>2500</v>
      </c>
      <c r="F333" s="300" t="s">
        <v>7268</v>
      </c>
      <c r="G333" s="300" t="s">
        <v>7269</v>
      </c>
      <c r="H333" s="300" t="s">
        <v>8943</v>
      </c>
      <c r="I333" s="329" t="s">
        <v>2462</v>
      </c>
      <c r="J333" s="344" t="s">
        <v>2463</v>
      </c>
      <c r="K333" s="300" t="s">
        <v>7271</v>
      </c>
      <c r="L333" s="300" t="s">
        <v>8944</v>
      </c>
      <c r="M333" s="313" t="s">
        <v>2450</v>
      </c>
      <c r="N333" s="300" t="s">
        <v>7841</v>
      </c>
      <c r="O333" s="345">
        <v>1000</v>
      </c>
      <c r="P333" s="300">
        <v>1E-4</v>
      </c>
      <c r="Q333" s="300">
        <v>0.1</v>
      </c>
      <c r="R333" s="300">
        <v>1E-4</v>
      </c>
      <c r="S333" s="300">
        <v>1E-4</v>
      </c>
      <c r="T333" s="377" t="s">
        <v>2468</v>
      </c>
      <c r="U333" s="369">
        <v>0.33333333333333331</v>
      </c>
      <c r="V333" s="369">
        <v>0.75</v>
      </c>
      <c r="W333" s="371">
        <v>0.75</v>
      </c>
      <c r="X333" s="299" t="s">
        <v>2970</v>
      </c>
      <c r="Y333" s="313" t="s">
        <v>2454</v>
      </c>
      <c r="Z333" s="358" t="s">
        <v>2450</v>
      </c>
      <c r="AA333" s="342" t="s">
        <v>8945</v>
      </c>
      <c r="AB333" s="380" t="s">
        <v>2471</v>
      </c>
      <c r="AC333"/>
    </row>
    <row r="334" spans="1:29" s="170" customFormat="1" ht="12.75" customHeight="1" x14ac:dyDescent="0.25">
      <c r="A334" s="136"/>
      <c r="B334" s="307" t="s">
        <v>7274</v>
      </c>
      <c r="C334" s="300" t="s">
        <v>7275</v>
      </c>
      <c r="D334" s="300" t="s">
        <v>7276</v>
      </c>
      <c r="E334" s="300">
        <v>2500</v>
      </c>
      <c r="F334" s="300" t="s">
        <v>7277</v>
      </c>
      <c r="G334" s="300" t="s">
        <v>7278</v>
      </c>
      <c r="H334" s="300" t="s">
        <v>8946</v>
      </c>
      <c r="I334" s="329" t="s">
        <v>2462</v>
      </c>
      <c r="J334" s="344" t="s">
        <v>2463</v>
      </c>
      <c r="K334" s="300" t="s">
        <v>7280</v>
      </c>
      <c r="L334" s="300" t="s">
        <v>8947</v>
      </c>
      <c r="M334" s="313" t="s">
        <v>2450</v>
      </c>
      <c r="N334" s="300" t="s">
        <v>7841</v>
      </c>
      <c r="O334" s="345">
        <v>1000</v>
      </c>
      <c r="P334" s="300">
        <v>1E-4</v>
      </c>
      <c r="Q334" s="300">
        <v>0.1</v>
      </c>
      <c r="R334" s="300">
        <v>1E-4</v>
      </c>
      <c r="S334" s="300">
        <v>1E-4</v>
      </c>
      <c r="T334" s="377" t="s">
        <v>2468</v>
      </c>
      <c r="U334" s="369">
        <v>0.33333333333333331</v>
      </c>
      <c r="V334" s="369">
        <v>0.75</v>
      </c>
      <c r="W334" s="371">
        <v>0.75</v>
      </c>
      <c r="X334" s="299" t="s">
        <v>2970</v>
      </c>
      <c r="Y334" s="313" t="s">
        <v>2454</v>
      </c>
      <c r="Z334" s="358" t="s">
        <v>2450</v>
      </c>
      <c r="AA334" s="342" t="s">
        <v>8948</v>
      </c>
      <c r="AB334" s="380" t="s">
        <v>2471</v>
      </c>
      <c r="AC334"/>
    </row>
    <row r="335" spans="1:29" s="170" customFormat="1" ht="12.75" customHeight="1" x14ac:dyDescent="0.25">
      <c r="A335" s="136"/>
      <c r="B335" s="378" t="s">
        <v>511</v>
      </c>
      <c r="C335" s="276" t="s">
        <v>7283</v>
      </c>
      <c r="D335" s="313" t="s">
        <v>7284</v>
      </c>
      <c r="E335" s="313">
        <v>627</v>
      </c>
      <c r="F335" s="313" t="s">
        <v>7285</v>
      </c>
      <c r="G335" s="313" t="s">
        <v>7286</v>
      </c>
      <c r="H335" s="313" t="s">
        <v>7287</v>
      </c>
      <c r="I335" s="313" t="s">
        <v>2446</v>
      </c>
      <c r="J335" s="343" t="s">
        <v>2447</v>
      </c>
      <c r="K335" s="313" t="s">
        <v>7288</v>
      </c>
      <c r="L335" s="313" t="s">
        <v>8949</v>
      </c>
      <c r="M335" s="313" t="s">
        <v>2450</v>
      </c>
      <c r="N335" s="351" t="s">
        <v>2451</v>
      </c>
      <c r="O335" s="345">
        <v>1000</v>
      </c>
      <c r="P335" s="351">
        <v>0.01</v>
      </c>
      <c r="Q335" s="313">
        <v>10</v>
      </c>
      <c r="R335" s="351">
        <v>0.01</v>
      </c>
      <c r="S335" s="351">
        <v>0.01</v>
      </c>
      <c r="T335" s="377" t="s">
        <v>2452</v>
      </c>
      <c r="U335" s="369">
        <v>0.33333333333333331</v>
      </c>
      <c r="V335" s="369">
        <v>0.75</v>
      </c>
      <c r="W335" s="366">
        <v>0.6875</v>
      </c>
      <c r="X335" s="292" t="s">
        <v>2530</v>
      </c>
      <c r="Y335" s="313" t="s">
        <v>2454</v>
      </c>
      <c r="Z335" s="358" t="s">
        <v>2450</v>
      </c>
      <c r="AA335" s="342" t="s">
        <v>8950</v>
      </c>
      <c r="AB335" s="363" t="s">
        <v>2455</v>
      </c>
      <c r="AC335"/>
    </row>
    <row r="336" spans="1:29" s="170" customFormat="1" ht="12.75" customHeight="1" x14ac:dyDescent="0.25">
      <c r="A336" s="136"/>
      <c r="B336" s="312" t="s">
        <v>7299</v>
      </c>
      <c r="C336" s="313" t="s">
        <v>7300</v>
      </c>
      <c r="D336" s="313" t="s">
        <v>7301</v>
      </c>
      <c r="E336" s="313">
        <v>788</v>
      </c>
      <c r="F336" s="313" t="s">
        <v>7302</v>
      </c>
      <c r="G336" s="313" t="s">
        <v>7303</v>
      </c>
      <c r="H336" s="313" t="s">
        <v>8951</v>
      </c>
      <c r="I336" s="329" t="s">
        <v>2523</v>
      </c>
      <c r="J336" s="344" t="s">
        <v>2524</v>
      </c>
      <c r="K336" s="313" t="s">
        <v>7305</v>
      </c>
      <c r="L336" s="313" t="s">
        <v>8952</v>
      </c>
      <c r="M336" s="313" t="s">
        <v>2450</v>
      </c>
      <c r="N336" s="313" t="s">
        <v>7841</v>
      </c>
      <c r="O336" s="347">
        <v>100</v>
      </c>
      <c r="P336" s="351">
        <v>1E-4</v>
      </c>
      <c r="Q336" s="313">
        <v>0.01</v>
      </c>
      <c r="R336" s="351">
        <v>1E-4</v>
      </c>
      <c r="S336" s="351">
        <v>1E-4</v>
      </c>
      <c r="T336" s="367" t="s">
        <v>2452</v>
      </c>
      <c r="U336" s="365">
        <v>0.33333333333333298</v>
      </c>
      <c r="V336" s="365">
        <v>0.75</v>
      </c>
      <c r="W336" s="366">
        <v>0.6875</v>
      </c>
      <c r="X336" s="292" t="s">
        <v>2530</v>
      </c>
      <c r="Y336" s="367" t="s">
        <v>2454</v>
      </c>
      <c r="Z336" s="358" t="s">
        <v>2450</v>
      </c>
      <c r="AA336" s="342" t="s">
        <v>8953</v>
      </c>
      <c r="AB336" s="363" t="s">
        <v>2531</v>
      </c>
      <c r="AC336"/>
    </row>
    <row r="337" spans="1:37" s="170" customFormat="1" ht="12.75" customHeight="1" x14ac:dyDescent="0.25">
      <c r="A337" s="136"/>
      <c r="B337" s="312" t="s">
        <v>149</v>
      </c>
      <c r="C337" s="313" t="s">
        <v>7308</v>
      </c>
      <c r="D337" s="313" t="s">
        <v>7309</v>
      </c>
      <c r="E337" s="313">
        <v>372</v>
      </c>
      <c r="F337" s="313" t="s">
        <v>7310</v>
      </c>
      <c r="G337" s="313" t="s">
        <v>8954</v>
      </c>
      <c r="H337" s="313" t="s">
        <v>8955</v>
      </c>
      <c r="I337" s="313" t="s">
        <v>2642</v>
      </c>
      <c r="J337" s="313" t="s">
        <v>7964</v>
      </c>
      <c r="K337" s="313" t="s">
        <v>7313</v>
      </c>
      <c r="L337" s="313" t="s">
        <v>8956</v>
      </c>
      <c r="M337" s="313" t="s">
        <v>2450</v>
      </c>
      <c r="N337" s="329" t="s">
        <v>2646</v>
      </c>
      <c r="O337" s="347">
        <v>100</v>
      </c>
      <c r="P337" s="313">
        <v>1E-3</v>
      </c>
      <c r="Q337" s="313">
        <v>0.1</v>
      </c>
      <c r="R337" s="372">
        <v>1E-3</v>
      </c>
      <c r="S337" s="372">
        <v>1E-3</v>
      </c>
      <c r="T337" s="377" t="s">
        <v>2468</v>
      </c>
      <c r="U337" s="365">
        <v>0.33333333333333298</v>
      </c>
      <c r="V337" s="365">
        <v>0.75</v>
      </c>
      <c r="W337" s="382">
        <v>0.60416666666666696</v>
      </c>
      <c r="X337" s="292" t="s">
        <v>2530</v>
      </c>
      <c r="Y337" s="367" t="s">
        <v>2454</v>
      </c>
      <c r="Z337" s="358" t="s">
        <v>2450</v>
      </c>
      <c r="AA337" s="342" t="s">
        <v>8957</v>
      </c>
      <c r="AB337" s="363" t="s">
        <v>2647</v>
      </c>
      <c r="AC337"/>
    </row>
    <row r="338" spans="1:37" s="170" customFormat="1" ht="12.75" customHeight="1" x14ac:dyDescent="0.25">
      <c r="A338" s="136"/>
      <c r="B338" s="275" t="s">
        <v>7315</v>
      </c>
      <c r="C338" s="276" t="s">
        <v>7316</v>
      </c>
      <c r="D338" s="276" t="s">
        <v>7317</v>
      </c>
      <c r="E338" s="276">
        <v>627</v>
      </c>
      <c r="F338" s="276" t="s">
        <v>7318</v>
      </c>
      <c r="G338" s="276" t="s">
        <v>7319</v>
      </c>
      <c r="H338" s="276" t="s">
        <v>7320</v>
      </c>
      <c r="I338" s="276" t="s">
        <v>2446</v>
      </c>
      <c r="J338" s="317" t="s">
        <v>2447</v>
      </c>
      <c r="K338" s="276" t="s">
        <v>7321</v>
      </c>
      <c r="L338" s="276" t="s">
        <v>8958</v>
      </c>
      <c r="M338" s="313" t="s">
        <v>2450</v>
      </c>
      <c r="N338" s="351" t="s">
        <v>2451</v>
      </c>
      <c r="O338" s="345">
        <v>1000</v>
      </c>
      <c r="P338" s="351">
        <v>0.01</v>
      </c>
      <c r="Q338" s="313">
        <v>10</v>
      </c>
      <c r="R338" s="351">
        <v>0.01</v>
      </c>
      <c r="S338" s="351">
        <v>0.01</v>
      </c>
      <c r="T338" s="377" t="s">
        <v>2452</v>
      </c>
      <c r="U338" s="369">
        <v>0.33333333333333331</v>
      </c>
      <c r="V338" s="369">
        <v>0.75</v>
      </c>
      <c r="W338" s="366">
        <v>0.6875</v>
      </c>
      <c r="X338" s="292" t="s">
        <v>2530</v>
      </c>
      <c r="Y338" s="313" t="s">
        <v>2454</v>
      </c>
      <c r="Z338" s="358" t="s">
        <v>2450</v>
      </c>
      <c r="AA338" s="342" t="s">
        <v>8959</v>
      </c>
      <c r="AB338" s="363" t="s">
        <v>2455</v>
      </c>
      <c r="AC338"/>
    </row>
    <row r="339" spans="1:37" s="135" customFormat="1" ht="12.75" customHeight="1" x14ac:dyDescent="0.25">
      <c r="A339" s="132"/>
      <c r="B339" s="378" t="s">
        <v>7323</v>
      </c>
      <c r="C339" s="313" t="s">
        <v>7324</v>
      </c>
      <c r="D339" s="313" t="s">
        <v>7325</v>
      </c>
      <c r="E339" s="313">
        <v>762</v>
      </c>
      <c r="F339" s="313" t="s">
        <v>7326</v>
      </c>
      <c r="G339" s="313" t="s">
        <v>7327</v>
      </c>
      <c r="H339" s="313" t="s">
        <v>7328</v>
      </c>
      <c r="I339" s="313" t="s">
        <v>2586</v>
      </c>
      <c r="J339" s="343" t="s">
        <v>2587</v>
      </c>
      <c r="K339" s="313" t="s">
        <v>7329</v>
      </c>
      <c r="L339" s="313" t="s">
        <v>8960</v>
      </c>
      <c r="M339" s="313" t="s">
        <v>2450</v>
      </c>
      <c r="N339" s="351" t="s">
        <v>2467</v>
      </c>
      <c r="O339" s="345">
        <v>1000</v>
      </c>
      <c r="P339" s="351">
        <v>1E-4</v>
      </c>
      <c r="Q339" s="313">
        <v>0.1</v>
      </c>
      <c r="R339" s="351">
        <v>1E-4</v>
      </c>
      <c r="S339" s="351">
        <v>1E-4</v>
      </c>
      <c r="T339" s="377" t="s">
        <v>2452</v>
      </c>
      <c r="U339" s="369">
        <v>0.33333333333333331</v>
      </c>
      <c r="V339" s="369">
        <v>0.75</v>
      </c>
      <c r="W339" s="366">
        <v>0.6875</v>
      </c>
      <c r="X339" s="292" t="s">
        <v>2530</v>
      </c>
      <c r="Y339" s="313" t="s">
        <v>2454</v>
      </c>
      <c r="Z339" s="358" t="s">
        <v>2450</v>
      </c>
      <c r="AA339" s="342" t="s">
        <v>8961</v>
      </c>
      <c r="AB339" s="363" t="s">
        <v>2591</v>
      </c>
      <c r="AC339"/>
      <c r="AD339" s="162">
        <v>0.75</v>
      </c>
      <c r="AE339" s="162">
        <v>0.6875</v>
      </c>
      <c r="AF339" s="162" t="s">
        <v>2453</v>
      </c>
      <c r="AG339" s="161" t="s">
        <v>2454</v>
      </c>
      <c r="AH339" s="161" t="s">
        <v>2450</v>
      </c>
      <c r="AI339" s="161" t="s">
        <v>2450</v>
      </c>
      <c r="AJ339" s="163" t="s">
        <v>2450</v>
      </c>
      <c r="AK339" s="164" t="s">
        <v>2455</v>
      </c>
    </row>
    <row r="340" spans="1:37" s="170" customFormat="1" ht="12.75" customHeight="1" x14ac:dyDescent="0.25">
      <c r="A340" s="136"/>
      <c r="B340" s="312" t="s">
        <v>7348</v>
      </c>
      <c r="C340" s="313" t="s">
        <v>7349</v>
      </c>
      <c r="D340" s="313" t="s">
        <v>7350</v>
      </c>
      <c r="E340" s="313">
        <v>372</v>
      </c>
      <c r="F340" s="313" t="s">
        <v>7351</v>
      </c>
      <c r="G340" s="313" t="s">
        <v>7352</v>
      </c>
      <c r="H340" s="313" t="s">
        <v>8962</v>
      </c>
      <c r="I340" s="313" t="s">
        <v>2642</v>
      </c>
      <c r="J340" s="313" t="s">
        <v>7964</v>
      </c>
      <c r="K340" s="313" t="s">
        <v>7354</v>
      </c>
      <c r="L340" s="313" t="s">
        <v>8963</v>
      </c>
      <c r="M340" s="313" t="s">
        <v>2450</v>
      </c>
      <c r="N340" s="329" t="s">
        <v>2646</v>
      </c>
      <c r="O340" s="345">
        <v>1000</v>
      </c>
      <c r="P340" s="313">
        <v>1E-3</v>
      </c>
      <c r="Q340" s="313">
        <v>1</v>
      </c>
      <c r="R340" s="372">
        <v>1E-3</v>
      </c>
      <c r="S340" s="372">
        <v>1E-3</v>
      </c>
      <c r="T340" s="377" t="s">
        <v>2468</v>
      </c>
      <c r="U340" s="365">
        <v>0.33333333333333298</v>
      </c>
      <c r="V340" s="365">
        <v>0.75</v>
      </c>
      <c r="W340" s="382">
        <v>0.60416666666666696</v>
      </c>
      <c r="X340" s="292" t="s">
        <v>2530</v>
      </c>
      <c r="Y340" s="367" t="s">
        <v>2454</v>
      </c>
      <c r="Z340" s="358" t="s">
        <v>2450</v>
      </c>
      <c r="AA340" s="342" t="s">
        <v>8964</v>
      </c>
      <c r="AB340" s="363" t="s">
        <v>2647</v>
      </c>
      <c r="AC340"/>
    </row>
    <row r="341" spans="1:37" s="170" customFormat="1" ht="12.75" customHeight="1" x14ac:dyDescent="0.25">
      <c r="A341" s="136"/>
      <c r="B341" s="378" t="s">
        <v>7356</v>
      </c>
      <c r="C341" s="313" t="s">
        <v>7357</v>
      </c>
      <c r="D341" s="313" t="s">
        <v>7358</v>
      </c>
      <c r="E341" s="313">
        <v>788</v>
      </c>
      <c r="F341" s="313" t="s">
        <v>7359</v>
      </c>
      <c r="G341" s="313" t="s">
        <v>7360</v>
      </c>
      <c r="H341" s="313" t="s">
        <v>7361</v>
      </c>
      <c r="I341" s="313" t="s">
        <v>2523</v>
      </c>
      <c r="J341" s="344" t="s">
        <v>2524</v>
      </c>
      <c r="K341" s="313" t="s">
        <v>7362</v>
      </c>
      <c r="L341" s="313" t="s">
        <v>8965</v>
      </c>
      <c r="M341" s="313" t="s">
        <v>2450</v>
      </c>
      <c r="N341" s="351" t="s">
        <v>2467</v>
      </c>
      <c r="O341" s="345">
        <v>1000</v>
      </c>
      <c r="P341" s="351">
        <v>1E-4</v>
      </c>
      <c r="Q341" s="313">
        <v>0.1</v>
      </c>
      <c r="R341" s="351">
        <v>1E-4</v>
      </c>
      <c r="S341" s="351">
        <v>1E-4</v>
      </c>
      <c r="T341" s="377" t="s">
        <v>2452</v>
      </c>
      <c r="U341" s="369">
        <v>0.33333333333333331</v>
      </c>
      <c r="V341" s="369">
        <v>0.75</v>
      </c>
      <c r="W341" s="366">
        <v>0.6875</v>
      </c>
      <c r="X341" s="292" t="s">
        <v>2530</v>
      </c>
      <c r="Y341" s="313" t="s">
        <v>2454</v>
      </c>
      <c r="Z341" s="358" t="s">
        <v>2450</v>
      </c>
      <c r="AA341" s="342" t="s">
        <v>8966</v>
      </c>
      <c r="AB341" s="363" t="s">
        <v>2531</v>
      </c>
      <c r="AC341"/>
    </row>
    <row r="342" spans="1:37" s="170" customFormat="1" ht="12.75" customHeight="1" x14ac:dyDescent="0.25">
      <c r="A342" s="136"/>
      <c r="B342" s="307" t="s">
        <v>7366</v>
      </c>
      <c r="C342" s="300" t="s">
        <v>7367</v>
      </c>
      <c r="D342" s="300" t="s">
        <v>7368</v>
      </c>
      <c r="E342" s="300">
        <v>372</v>
      </c>
      <c r="F342" s="300" t="s">
        <v>7369</v>
      </c>
      <c r="G342" s="300" t="s">
        <v>7370</v>
      </c>
      <c r="H342" s="300" t="s">
        <v>7371</v>
      </c>
      <c r="I342" s="300" t="s">
        <v>2642</v>
      </c>
      <c r="J342" s="300" t="s">
        <v>2643</v>
      </c>
      <c r="K342" s="300" t="s">
        <v>7372</v>
      </c>
      <c r="L342" s="300" t="s">
        <v>8967</v>
      </c>
      <c r="M342" s="313" t="s">
        <v>2450</v>
      </c>
      <c r="N342" s="329" t="s">
        <v>2646</v>
      </c>
      <c r="O342" s="347">
        <v>100</v>
      </c>
      <c r="P342" s="300">
        <v>1E-3</v>
      </c>
      <c r="Q342" s="360">
        <v>0.1</v>
      </c>
      <c r="R342" s="376">
        <v>1E-3</v>
      </c>
      <c r="S342" s="376">
        <v>1E-3</v>
      </c>
      <c r="T342" s="377" t="s">
        <v>2468</v>
      </c>
      <c r="U342" s="305">
        <v>0.33333333333333298</v>
      </c>
      <c r="V342" s="305">
        <v>0.75</v>
      </c>
      <c r="W342" s="370">
        <v>0.60416666666666696</v>
      </c>
      <c r="X342" s="386" t="s">
        <v>2530</v>
      </c>
      <c r="Y342" s="362" t="s">
        <v>2454</v>
      </c>
      <c r="Z342" s="358" t="s">
        <v>2450</v>
      </c>
      <c r="AA342" s="342" t="s">
        <v>8968</v>
      </c>
      <c r="AB342" s="387" t="s">
        <v>2647</v>
      </c>
      <c r="AC342"/>
    </row>
    <row r="343" spans="1:37" s="170" customFormat="1" ht="12.75" customHeight="1" x14ac:dyDescent="0.25">
      <c r="A343" s="136"/>
      <c r="B343" s="312" t="s">
        <v>7407</v>
      </c>
      <c r="C343" s="313" t="s">
        <v>7408</v>
      </c>
      <c r="D343" s="313" t="s">
        <v>7409</v>
      </c>
      <c r="E343" s="313">
        <v>627</v>
      </c>
      <c r="F343" s="313" t="s">
        <v>7410</v>
      </c>
      <c r="G343" s="313" t="s">
        <v>7411</v>
      </c>
      <c r="H343" s="313" t="s">
        <v>8969</v>
      </c>
      <c r="I343" s="329" t="s">
        <v>2446</v>
      </c>
      <c r="J343" s="313" t="s">
        <v>6741</v>
      </c>
      <c r="K343" s="313" t="s">
        <v>7413</v>
      </c>
      <c r="L343" s="313" t="s">
        <v>8970</v>
      </c>
      <c r="M343" s="313" t="s">
        <v>2450</v>
      </c>
      <c r="N343" s="351" t="s">
        <v>2451</v>
      </c>
      <c r="O343" s="345">
        <v>1000</v>
      </c>
      <c r="P343" s="313">
        <v>0.01</v>
      </c>
      <c r="Q343" s="313">
        <v>10</v>
      </c>
      <c r="R343" s="313">
        <v>0.01</v>
      </c>
      <c r="S343" s="313">
        <v>0.01</v>
      </c>
      <c r="T343" s="364" t="s">
        <v>2452</v>
      </c>
      <c r="U343" s="365">
        <v>0.33333333333333298</v>
      </c>
      <c r="V343" s="365">
        <v>0.75</v>
      </c>
      <c r="W343" s="366">
        <v>0.6875</v>
      </c>
      <c r="X343" s="292" t="s">
        <v>2530</v>
      </c>
      <c r="Y343" s="367" t="s">
        <v>2454</v>
      </c>
      <c r="Z343" s="358" t="s">
        <v>2450</v>
      </c>
      <c r="AA343" s="342" t="s">
        <v>8971</v>
      </c>
      <c r="AB343" s="363" t="s">
        <v>2455</v>
      </c>
      <c r="AC343"/>
    </row>
    <row r="344" spans="1:37" s="170" customFormat="1" ht="12.75" customHeight="1" x14ac:dyDescent="0.25">
      <c r="A344" s="136"/>
      <c r="B344" s="378" t="s">
        <v>7433</v>
      </c>
      <c r="C344" s="313" t="s">
        <v>7434</v>
      </c>
      <c r="D344" s="313" t="s">
        <v>7435</v>
      </c>
      <c r="E344" s="313">
        <v>788</v>
      </c>
      <c r="F344" s="313" t="s">
        <v>7436</v>
      </c>
      <c r="G344" s="313" t="s">
        <v>7437</v>
      </c>
      <c r="H344" s="313" t="s">
        <v>7438</v>
      </c>
      <c r="I344" s="313" t="s">
        <v>2556</v>
      </c>
      <c r="J344" s="344" t="s">
        <v>2557</v>
      </c>
      <c r="K344" s="313" t="s">
        <v>7439</v>
      </c>
      <c r="L344" s="313" t="s">
        <v>8972</v>
      </c>
      <c r="M344" s="313" t="s">
        <v>2450</v>
      </c>
      <c r="N344" s="351" t="s">
        <v>2467</v>
      </c>
      <c r="O344" s="379">
        <v>100</v>
      </c>
      <c r="P344" s="351">
        <v>1E-4</v>
      </c>
      <c r="Q344" s="313">
        <v>0.01</v>
      </c>
      <c r="R344" s="351">
        <v>1E-4</v>
      </c>
      <c r="S344" s="351">
        <v>1E-4</v>
      </c>
      <c r="T344" s="377" t="s">
        <v>2452</v>
      </c>
      <c r="U344" s="369">
        <v>0.33333333333333331</v>
      </c>
      <c r="V344" s="369">
        <v>0.75</v>
      </c>
      <c r="W344" s="366">
        <v>0.6875</v>
      </c>
      <c r="X344" s="292" t="s">
        <v>2530</v>
      </c>
      <c r="Y344" s="313" t="s">
        <v>2454</v>
      </c>
      <c r="Z344" s="358" t="s">
        <v>2450</v>
      </c>
      <c r="AA344" s="342" t="s">
        <v>8973</v>
      </c>
      <c r="AB344" s="363" t="s">
        <v>2561</v>
      </c>
      <c r="AC344"/>
    </row>
    <row r="345" spans="1:37" s="170" customFormat="1" ht="12.75" customHeight="1" x14ac:dyDescent="0.25">
      <c r="A345" s="136"/>
      <c r="B345" s="312" t="s">
        <v>982</v>
      </c>
      <c r="C345" s="313" t="s">
        <v>7443</v>
      </c>
      <c r="D345" s="313" t="s">
        <v>7444</v>
      </c>
      <c r="E345" s="313">
        <v>788</v>
      </c>
      <c r="F345" s="313" t="s">
        <v>7445</v>
      </c>
      <c r="G345" s="313" t="s">
        <v>7446</v>
      </c>
      <c r="H345" s="313" t="s">
        <v>7447</v>
      </c>
      <c r="I345" s="360" t="s">
        <v>2556</v>
      </c>
      <c r="J345" s="344" t="s">
        <v>2557</v>
      </c>
      <c r="K345" s="313" t="s">
        <v>7448</v>
      </c>
      <c r="L345" s="313" t="s">
        <v>8974</v>
      </c>
      <c r="M345" s="313" t="s">
        <v>2450</v>
      </c>
      <c r="N345" s="313" t="s">
        <v>2467</v>
      </c>
      <c r="O345" s="373">
        <v>100</v>
      </c>
      <c r="P345" s="351">
        <v>1E-4</v>
      </c>
      <c r="Q345" s="374">
        <v>0.01</v>
      </c>
      <c r="R345" s="313">
        <v>1E-4</v>
      </c>
      <c r="S345" s="313">
        <v>1E-4</v>
      </c>
      <c r="T345" s="313" t="s">
        <v>2452</v>
      </c>
      <c r="U345" s="375">
        <v>0.33333333333333331</v>
      </c>
      <c r="V345" s="375">
        <v>0.75</v>
      </c>
      <c r="W345" s="366">
        <v>0.6875</v>
      </c>
      <c r="X345" s="292" t="s">
        <v>2530</v>
      </c>
      <c r="Y345" s="313" t="s">
        <v>2454</v>
      </c>
      <c r="Z345" s="358" t="s">
        <v>2450</v>
      </c>
      <c r="AA345" s="342" t="s">
        <v>8975</v>
      </c>
      <c r="AB345" s="363" t="s">
        <v>2561</v>
      </c>
      <c r="AC345"/>
    </row>
    <row r="346" spans="1:37" s="170" customFormat="1" ht="12.75" customHeight="1" x14ac:dyDescent="0.25">
      <c r="A346" s="136"/>
      <c r="B346" s="312" t="s">
        <v>181</v>
      </c>
      <c r="C346" s="313" t="s">
        <v>7451</v>
      </c>
      <c r="D346" s="276" t="s">
        <v>7452</v>
      </c>
      <c r="E346" s="276">
        <v>788</v>
      </c>
      <c r="F346" s="276" t="s">
        <v>7453</v>
      </c>
      <c r="G346" s="276" t="s">
        <v>7454</v>
      </c>
      <c r="H346" s="276" t="s">
        <v>7455</v>
      </c>
      <c r="I346" s="329" t="s">
        <v>2523</v>
      </c>
      <c r="J346" s="343" t="s">
        <v>2524</v>
      </c>
      <c r="K346" s="313" t="s">
        <v>7456</v>
      </c>
      <c r="L346" s="313" t="s">
        <v>8976</v>
      </c>
      <c r="M346" s="313" t="s">
        <v>2450</v>
      </c>
      <c r="N346" s="313" t="s">
        <v>7841</v>
      </c>
      <c r="O346" s="347">
        <v>100</v>
      </c>
      <c r="P346" s="372">
        <v>1E-4</v>
      </c>
      <c r="Q346" s="313">
        <v>0.01</v>
      </c>
      <c r="R346" s="372">
        <v>1E-4</v>
      </c>
      <c r="S346" s="372">
        <v>1E-4</v>
      </c>
      <c r="T346" s="372" t="s">
        <v>2452</v>
      </c>
      <c r="U346" s="365">
        <v>0.33333333333333298</v>
      </c>
      <c r="V346" s="365">
        <v>0.75</v>
      </c>
      <c r="W346" s="371">
        <v>0.6875</v>
      </c>
      <c r="X346" s="292" t="s">
        <v>2530</v>
      </c>
      <c r="Y346" s="367" t="s">
        <v>2454</v>
      </c>
      <c r="Z346" s="358" t="s">
        <v>2450</v>
      </c>
      <c r="AA346" s="342" t="s">
        <v>8977</v>
      </c>
      <c r="AB346" s="363" t="s">
        <v>2531</v>
      </c>
      <c r="AC346"/>
    </row>
    <row r="347" spans="1:37" s="170" customFormat="1" ht="12.75" customHeight="1" x14ac:dyDescent="0.25">
      <c r="A347" s="136"/>
      <c r="B347" s="307" t="s">
        <v>8978</v>
      </c>
      <c r="C347" s="300" t="s">
        <v>7459</v>
      </c>
      <c r="D347" s="300" t="s">
        <v>7460</v>
      </c>
      <c r="E347" s="300">
        <v>2500</v>
      </c>
      <c r="F347" s="300" t="s">
        <v>7461</v>
      </c>
      <c r="G347" s="300" t="s">
        <v>7462</v>
      </c>
      <c r="H347" s="300" t="s">
        <v>8979</v>
      </c>
      <c r="I347" s="329" t="s">
        <v>2462</v>
      </c>
      <c r="J347" s="344" t="s">
        <v>2463</v>
      </c>
      <c r="K347" s="300" t="s">
        <v>7464</v>
      </c>
      <c r="L347" s="300" t="s">
        <v>8980</v>
      </c>
      <c r="M347" s="313" t="s">
        <v>2450</v>
      </c>
      <c r="N347" s="300" t="s">
        <v>7841</v>
      </c>
      <c r="O347" s="345">
        <v>1000</v>
      </c>
      <c r="P347" s="300">
        <v>1E-4</v>
      </c>
      <c r="Q347" s="300">
        <v>0.1</v>
      </c>
      <c r="R347" s="300">
        <v>1E-4</v>
      </c>
      <c r="S347" s="300">
        <v>1E-4</v>
      </c>
      <c r="T347" s="377" t="s">
        <v>2468</v>
      </c>
      <c r="U347" s="369">
        <v>0.33333333333333331</v>
      </c>
      <c r="V347" s="369">
        <v>0.75</v>
      </c>
      <c r="W347" s="371">
        <v>0.75</v>
      </c>
      <c r="X347" s="299" t="s">
        <v>2970</v>
      </c>
      <c r="Y347" s="313" t="s">
        <v>2454</v>
      </c>
      <c r="Z347" s="358" t="s">
        <v>2450</v>
      </c>
      <c r="AA347" s="342" t="s">
        <v>8981</v>
      </c>
      <c r="AB347" s="380" t="s">
        <v>2471</v>
      </c>
      <c r="AC347"/>
    </row>
    <row r="348" spans="1:37" s="170" customFormat="1" ht="12.75" customHeight="1" x14ac:dyDescent="0.25">
      <c r="A348" s="136"/>
      <c r="B348" s="378" t="s">
        <v>7472</v>
      </c>
      <c r="C348" s="313" t="s">
        <v>11820</v>
      </c>
      <c r="D348" s="313" t="s">
        <v>7473</v>
      </c>
      <c r="E348" s="313">
        <v>788</v>
      </c>
      <c r="F348" s="313" t="s">
        <v>7474</v>
      </c>
      <c r="G348" s="313" t="s">
        <v>7475</v>
      </c>
      <c r="H348" s="313" t="s">
        <v>7476</v>
      </c>
      <c r="I348" s="313" t="s">
        <v>2606</v>
      </c>
      <c r="J348" s="343" t="s">
        <v>2607</v>
      </c>
      <c r="K348" s="313" t="s">
        <v>7477</v>
      </c>
      <c r="L348" s="313" t="s">
        <v>8982</v>
      </c>
      <c r="M348" s="313" t="s">
        <v>2450</v>
      </c>
      <c r="N348" s="351" t="s">
        <v>2467</v>
      </c>
      <c r="O348" s="345">
        <v>1000</v>
      </c>
      <c r="P348" s="351">
        <v>1E-4</v>
      </c>
      <c r="Q348" s="313">
        <v>0.1</v>
      </c>
      <c r="R348" s="351">
        <v>1E-4</v>
      </c>
      <c r="S348" s="351">
        <v>1E-4</v>
      </c>
      <c r="T348" s="377" t="s">
        <v>2452</v>
      </c>
      <c r="U348" s="369">
        <v>0.33333333333333331</v>
      </c>
      <c r="V348" s="369">
        <v>0.75</v>
      </c>
      <c r="W348" s="366">
        <v>0.6875</v>
      </c>
      <c r="X348" s="292" t="s">
        <v>2530</v>
      </c>
      <c r="Y348" s="313" t="s">
        <v>2454</v>
      </c>
      <c r="Z348" s="358" t="s">
        <v>2450</v>
      </c>
      <c r="AA348" s="342" t="s">
        <v>8983</v>
      </c>
      <c r="AB348" s="363" t="s">
        <v>2611</v>
      </c>
      <c r="AC348"/>
    </row>
    <row r="349" spans="1:37" s="170" customFormat="1" ht="12.75" customHeight="1" x14ac:dyDescent="0.25">
      <c r="A349" s="136"/>
      <c r="B349" s="312" t="s">
        <v>7480</v>
      </c>
      <c r="C349" s="313" t="s">
        <v>7481</v>
      </c>
      <c r="D349" s="313" t="s">
        <v>7482</v>
      </c>
      <c r="E349" s="313">
        <v>762</v>
      </c>
      <c r="F349" s="313" t="s">
        <v>7483</v>
      </c>
      <c r="G349" s="313" t="s">
        <v>7484</v>
      </c>
      <c r="H349" s="313" t="s">
        <v>8984</v>
      </c>
      <c r="I349" s="329" t="s">
        <v>2586</v>
      </c>
      <c r="J349" s="343" t="s">
        <v>2587</v>
      </c>
      <c r="K349" s="313" t="s">
        <v>7486</v>
      </c>
      <c r="L349" s="313" t="s">
        <v>8985</v>
      </c>
      <c r="M349" s="313" t="s">
        <v>2450</v>
      </c>
      <c r="N349" s="313" t="s">
        <v>7841</v>
      </c>
      <c r="O349" s="347">
        <v>100</v>
      </c>
      <c r="P349" s="351">
        <v>1E-4</v>
      </c>
      <c r="Q349" s="313">
        <v>0.01</v>
      </c>
      <c r="R349" s="351">
        <v>1E-4</v>
      </c>
      <c r="S349" s="351">
        <v>1E-4</v>
      </c>
      <c r="T349" s="364" t="s">
        <v>2452</v>
      </c>
      <c r="U349" s="365">
        <v>0.33333333333333298</v>
      </c>
      <c r="V349" s="365">
        <v>0.75</v>
      </c>
      <c r="W349" s="366">
        <v>0.6875</v>
      </c>
      <c r="X349" s="292" t="s">
        <v>2530</v>
      </c>
      <c r="Y349" s="367" t="s">
        <v>2454</v>
      </c>
      <c r="Z349" s="358" t="s">
        <v>2450</v>
      </c>
      <c r="AA349" s="342" t="s">
        <v>8986</v>
      </c>
      <c r="AB349" s="363" t="s">
        <v>2591</v>
      </c>
      <c r="AC349"/>
    </row>
    <row r="350" spans="1:37" s="170" customFormat="1" ht="12.75" customHeight="1" x14ac:dyDescent="0.25">
      <c r="A350" s="136"/>
      <c r="B350" s="312" t="s">
        <v>8987</v>
      </c>
      <c r="C350" s="313" t="s">
        <v>7490</v>
      </c>
      <c r="D350" s="313" t="s">
        <v>7491</v>
      </c>
      <c r="E350" s="313">
        <v>627</v>
      </c>
      <c r="F350" s="313" t="s">
        <v>7492</v>
      </c>
      <c r="G350" s="313" t="s">
        <v>7493</v>
      </c>
      <c r="H350" s="313" t="s">
        <v>8988</v>
      </c>
      <c r="I350" s="329" t="s">
        <v>2446</v>
      </c>
      <c r="J350" s="313" t="s">
        <v>6741</v>
      </c>
      <c r="K350" s="313" t="s">
        <v>7495</v>
      </c>
      <c r="L350" s="313" t="s">
        <v>8989</v>
      </c>
      <c r="M350" s="313" t="s">
        <v>2450</v>
      </c>
      <c r="N350" s="351" t="s">
        <v>2451</v>
      </c>
      <c r="O350" s="345">
        <v>1000</v>
      </c>
      <c r="P350" s="313">
        <v>0.01</v>
      </c>
      <c r="Q350" s="313">
        <v>10</v>
      </c>
      <c r="R350" s="313">
        <v>0.01</v>
      </c>
      <c r="S350" s="313">
        <v>0.01</v>
      </c>
      <c r="T350" s="364" t="s">
        <v>2452</v>
      </c>
      <c r="U350" s="365">
        <v>0.33333333333333298</v>
      </c>
      <c r="V350" s="365">
        <v>0.75</v>
      </c>
      <c r="W350" s="366">
        <v>0.6875</v>
      </c>
      <c r="X350" s="292" t="s">
        <v>2530</v>
      </c>
      <c r="Y350" s="367" t="s">
        <v>2454</v>
      </c>
      <c r="Z350" s="358" t="s">
        <v>2450</v>
      </c>
      <c r="AA350" s="342" t="s">
        <v>8990</v>
      </c>
      <c r="AB350" s="359" t="s">
        <v>2455</v>
      </c>
      <c r="AC350"/>
    </row>
    <row r="351" spans="1:37" s="170" customFormat="1" ht="12.75" customHeight="1" x14ac:dyDescent="0.25">
      <c r="A351" s="136"/>
      <c r="B351" s="312" t="s">
        <v>7506</v>
      </c>
      <c r="C351" s="313" t="s">
        <v>7507</v>
      </c>
      <c r="D351" s="313" t="s">
        <v>7508</v>
      </c>
      <c r="E351" s="313">
        <v>788</v>
      </c>
      <c r="F351" s="313" t="s">
        <v>7509</v>
      </c>
      <c r="G351" s="313" t="s">
        <v>7510</v>
      </c>
      <c r="H351" s="313" t="s">
        <v>8991</v>
      </c>
      <c r="I351" s="329" t="s">
        <v>2523</v>
      </c>
      <c r="J351" s="344" t="s">
        <v>2524</v>
      </c>
      <c r="K351" s="313" t="s">
        <v>7512</v>
      </c>
      <c r="L351" s="313" t="s">
        <v>8992</v>
      </c>
      <c r="M351" s="313" t="s">
        <v>2450</v>
      </c>
      <c r="N351" s="313" t="s">
        <v>7841</v>
      </c>
      <c r="O351" s="347">
        <v>100</v>
      </c>
      <c r="P351" s="351">
        <v>1E-4</v>
      </c>
      <c r="Q351" s="313">
        <v>0.01</v>
      </c>
      <c r="R351" s="351">
        <v>1E-4</v>
      </c>
      <c r="S351" s="351">
        <v>1E-4</v>
      </c>
      <c r="T351" s="367" t="s">
        <v>2452</v>
      </c>
      <c r="U351" s="365">
        <v>0.33333333333333298</v>
      </c>
      <c r="V351" s="365">
        <v>0.75</v>
      </c>
      <c r="W351" s="366">
        <v>0.6875</v>
      </c>
      <c r="X351" s="292" t="s">
        <v>2530</v>
      </c>
      <c r="Y351" s="367" t="s">
        <v>2454</v>
      </c>
      <c r="Z351" s="358" t="s">
        <v>2450</v>
      </c>
      <c r="AA351" s="342" t="s">
        <v>8993</v>
      </c>
      <c r="AB351" s="363" t="s">
        <v>2531</v>
      </c>
      <c r="AC351"/>
    </row>
    <row r="352" spans="1:37" s="170" customFormat="1" ht="12.75" customHeight="1" x14ac:dyDescent="0.25">
      <c r="A352" s="136"/>
      <c r="B352" s="275" t="s">
        <v>7532</v>
      </c>
      <c r="C352" s="276" t="s">
        <v>7533</v>
      </c>
      <c r="D352" s="276" t="s">
        <v>7534</v>
      </c>
      <c r="E352" s="276">
        <v>627</v>
      </c>
      <c r="F352" s="276" t="s">
        <v>7535</v>
      </c>
      <c r="G352" s="276" t="s">
        <v>7536</v>
      </c>
      <c r="H352" s="276" t="s">
        <v>7537</v>
      </c>
      <c r="I352" s="329" t="s">
        <v>2446</v>
      </c>
      <c r="J352" s="313" t="s">
        <v>6741</v>
      </c>
      <c r="K352" s="313" t="s">
        <v>7538</v>
      </c>
      <c r="L352" s="313" t="s">
        <v>8994</v>
      </c>
      <c r="M352" s="313" t="s">
        <v>2450</v>
      </c>
      <c r="N352" s="351" t="s">
        <v>2451</v>
      </c>
      <c r="O352" s="347">
        <v>100</v>
      </c>
      <c r="P352" s="313">
        <v>0.01</v>
      </c>
      <c r="Q352" s="313">
        <v>1</v>
      </c>
      <c r="R352" s="313">
        <v>0.01</v>
      </c>
      <c r="S352" s="313">
        <v>0.01</v>
      </c>
      <c r="T352" s="364" t="s">
        <v>2452</v>
      </c>
      <c r="U352" s="365">
        <v>0.33333333333333298</v>
      </c>
      <c r="V352" s="365">
        <v>0.75</v>
      </c>
      <c r="W352" s="366">
        <v>0.6875</v>
      </c>
      <c r="X352" s="292" t="s">
        <v>2530</v>
      </c>
      <c r="Y352" s="367" t="s">
        <v>2454</v>
      </c>
      <c r="Z352" s="358" t="s">
        <v>2450</v>
      </c>
      <c r="AA352" s="342" t="s">
        <v>8995</v>
      </c>
      <c r="AB352" s="363" t="s">
        <v>2455</v>
      </c>
      <c r="AC352"/>
    </row>
    <row r="353" spans="1:29" s="170" customFormat="1" ht="12.75" customHeight="1" x14ac:dyDescent="0.25">
      <c r="A353" s="136"/>
      <c r="B353" s="312" t="s">
        <v>7540</v>
      </c>
      <c r="C353" s="313" t="s">
        <v>7541</v>
      </c>
      <c r="D353" s="313" t="s">
        <v>7542</v>
      </c>
      <c r="E353" s="313">
        <v>788</v>
      </c>
      <c r="F353" s="313" t="s">
        <v>7543</v>
      </c>
      <c r="G353" s="313" t="s">
        <v>7544</v>
      </c>
      <c r="H353" s="313" t="s">
        <v>8996</v>
      </c>
      <c r="I353" s="329" t="s">
        <v>2523</v>
      </c>
      <c r="J353" s="344" t="s">
        <v>2524</v>
      </c>
      <c r="K353" s="313" t="s">
        <v>7546</v>
      </c>
      <c r="L353" s="313" t="s">
        <v>8997</v>
      </c>
      <c r="M353" s="313" t="s">
        <v>2450</v>
      </c>
      <c r="N353" s="313" t="s">
        <v>7841</v>
      </c>
      <c r="O353" s="345">
        <v>1000</v>
      </c>
      <c r="P353" s="351">
        <v>1E-4</v>
      </c>
      <c r="Q353" s="313">
        <v>0.1</v>
      </c>
      <c r="R353" s="351">
        <v>1E-4</v>
      </c>
      <c r="S353" s="351">
        <v>1E-4</v>
      </c>
      <c r="T353" s="367" t="s">
        <v>2452</v>
      </c>
      <c r="U353" s="365">
        <v>0.33333333333333298</v>
      </c>
      <c r="V353" s="365">
        <v>0.75</v>
      </c>
      <c r="W353" s="366">
        <v>0.6875</v>
      </c>
      <c r="X353" s="292" t="s">
        <v>2530</v>
      </c>
      <c r="Y353" s="367" t="s">
        <v>2454</v>
      </c>
      <c r="Z353" s="358" t="s">
        <v>2450</v>
      </c>
      <c r="AA353" s="342" t="s">
        <v>8998</v>
      </c>
      <c r="AB353" s="363" t="s">
        <v>2531</v>
      </c>
      <c r="AC353"/>
    </row>
    <row r="354" spans="1:29" s="170" customFormat="1" ht="12.75" customHeight="1" x14ac:dyDescent="0.25">
      <c r="A354" s="136"/>
      <c r="B354" s="312" t="s">
        <v>7581</v>
      </c>
      <c r="C354" s="313" t="s">
        <v>7582</v>
      </c>
      <c r="D354" s="313" t="s">
        <v>7583</v>
      </c>
      <c r="E354" s="313">
        <v>627</v>
      </c>
      <c r="F354" s="313" t="s">
        <v>7576</v>
      </c>
      <c r="G354" s="313" t="s">
        <v>7584</v>
      </c>
      <c r="H354" s="313" t="s">
        <v>7585</v>
      </c>
      <c r="I354" s="329" t="s">
        <v>2446</v>
      </c>
      <c r="J354" s="313" t="s">
        <v>6741</v>
      </c>
      <c r="K354" s="313" t="s">
        <v>7586</v>
      </c>
      <c r="L354" s="313" t="s">
        <v>8999</v>
      </c>
      <c r="M354" s="313" t="s">
        <v>2450</v>
      </c>
      <c r="N354" s="351" t="s">
        <v>2451</v>
      </c>
      <c r="O354" s="347">
        <v>100</v>
      </c>
      <c r="P354" s="313">
        <v>0.01</v>
      </c>
      <c r="Q354" s="313">
        <v>1</v>
      </c>
      <c r="R354" s="313">
        <v>0.01</v>
      </c>
      <c r="S354" s="313">
        <v>0.01</v>
      </c>
      <c r="T354" s="313" t="s">
        <v>2452</v>
      </c>
      <c r="U354" s="365">
        <v>0.33333333333333298</v>
      </c>
      <c r="V354" s="365">
        <v>0.75</v>
      </c>
      <c r="W354" s="368">
        <v>0.6875</v>
      </c>
      <c r="X354" s="292" t="s">
        <v>2530</v>
      </c>
      <c r="Y354" s="367" t="s">
        <v>2454</v>
      </c>
      <c r="Z354" s="358" t="s">
        <v>2450</v>
      </c>
      <c r="AA354" s="342" t="s">
        <v>9000</v>
      </c>
      <c r="AB354" s="363" t="s">
        <v>2455</v>
      </c>
      <c r="AC354"/>
    </row>
    <row r="355" spans="1:29" s="170" customFormat="1" ht="12.75" customHeight="1" x14ac:dyDescent="0.25">
      <c r="A355" s="136"/>
      <c r="B355" s="312" t="s">
        <v>7588</v>
      </c>
      <c r="C355" s="313" t="s">
        <v>7589</v>
      </c>
      <c r="D355" s="313" t="s">
        <v>7590</v>
      </c>
      <c r="E355" s="313">
        <v>788</v>
      </c>
      <c r="F355" s="313" t="s">
        <v>7591</v>
      </c>
      <c r="G355" s="313" t="s">
        <v>7592</v>
      </c>
      <c r="H355" s="313" t="s">
        <v>9001</v>
      </c>
      <c r="I355" s="329" t="s">
        <v>2523</v>
      </c>
      <c r="J355" s="344" t="s">
        <v>2524</v>
      </c>
      <c r="K355" s="313" t="s">
        <v>7594</v>
      </c>
      <c r="L355" s="313" t="s">
        <v>9002</v>
      </c>
      <c r="M355" s="313" t="s">
        <v>2450</v>
      </c>
      <c r="N355" s="313" t="s">
        <v>7841</v>
      </c>
      <c r="O355" s="347">
        <v>100</v>
      </c>
      <c r="P355" s="351">
        <v>1E-4</v>
      </c>
      <c r="Q355" s="313">
        <v>0.01</v>
      </c>
      <c r="R355" s="351">
        <v>1E-4</v>
      </c>
      <c r="S355" s="351">
        <v>1E-4</v>
      </c>
      <c r="T355" s="367" t="s">
        <v>2452</v>
      </c>
      <c r="U355" s="365">
        <v>0.33333333333333298</v>
      </c>
      <c r="V355" s="365">
        <v>0.75</v>
      </c>
      <c r="W355" s="366">
        <v>0.6875</v>
      </c>
      <c r="X355" s="292" t="s">
        <v>2530</v>
      </c>
      <c r="Y355" s="367" t="s">
        <v>2454</v>
      </c>
      <c r="Z355" s="358" t="s">
        <v>2450</v>
      </c>
      <c r="AA355" s="342" t="s">
        <v>9003</v>
      </c>
      <c r="AB355" s="363" t="s">
        <v>2531</v>
      </c>
      <c r="AC355"/>
    </row>
    <row r="356" spans="1:29" s="170" customFormat="1" ht="12.75" customHeight="1" x14ac:dyDescent="0.25">
      <c r="A356" s="136"/>
      <c r="B356" s="378" t="s">
        <v>7641</v>
      </c>
      <c r="C356" s="313" t="s">
        <v>7642</v>
      </c>
      <c r="D356" s="313" t="s">
        <v>7643</v>
      </c>
      <c r="E356" s="313">
        <v>627</v>
      </c>
      <c r="F356" s="313" t="s">
        <v>7644</v>
      </c>
      <c r="G356" s="313" t="s">
        <v>7645</v>
      </c>
      <c r="H356" s="313" t="s">
        <v>7646</v>
      </c>
      <c r="I356" s="313" t="s">
        <v>2446</v>
      </c>
      <c r="J356" s="343" t="s">
        <v>2447</v>
      </c>
      <c r="K356" s="313" t="s">
        <v>7647</v>
      </c>
      <c r="L356" s="313" t="s">
        <v>9004</v>
      </c>
      <c r="M356" s="313" t="s">
        <v>2450</v>
      </c>
      <c r="N356" s="351" t="s">
        <v>2451</v>
      </c>
      <c r="O356" s="345">
        <v>1000</v>
      </c>
      <c r="P356" s="351">
        <v>0.01</v>
      </c>
      <c r="Q356" s="313">
        <v>10</v>
      </c>
      <c r="R356" s="351">
        <v>0.01</v>
      </c>
      <c r="S356" s="351">
        <v>0.01</v>
      </c>
      <c r="T356" s="377" t="s">
        <v>2452</v>
      </c>
      <c r="U356" s="369">
        <v>0.33333333333333331</v>
      </c>
      <c r="V356" s="369">
        <v>0.75</v>
      </c>
      <c r="W356" s="366">
        <v>0.6875</v>
      </c>
      <c r="X356" s="292" t="s">
        <v>2530</v>
      </c>
      <c r="Y356" s="313" t="s">
        <v>2454</v>
      </c>
      <c r="Z356" s="358" t="s">
        <v>2450</v>
      </c>
      <c r="AA356" s="342" t="s">
        <v>9005</v>
      </c>
      <c r="AB356" s="392" t="s">
        <v>2455</v>
      </c>
      <c r="AC356"/>
    </row>
    <row r="357" spans="1:29" s="170" customFormat="1" ht="12.75" customHeight="1" x14ac:dyDescent="0.25">
      <c r="A357" s="136"/>
      <c r="B357" s="312" t="s">
        <v>7658</v>
      </c>
      <c r="C357" s="313" t="s">
        <v>7659</v>
      </c>
      <c r="D357" s="313" t="s">
        <v>7660</v>
      </c>
      <c r="E357" s="313">
        <v>762</v>
      </c>
      <c r="F357" s="313" t="s">
        <v>7661</v>
      </c>
      <c r="G357" s="313" t="s">
        <v>7662</v>
      </c>
      <c r="H357" s="313" t="s">
        <v>9006</v>
      </c>
      <c r="I357" s="329" t="s">
        <v>2586</v>
      </c>
      <c r="J357" s="343" t="s">
        <v>2587</v>
      </c>
      <c r="K357" s="313" t="s">
        <v>7664</v>
      </c>
      <c r="L357" s="313" t="s">
        <v>9007</v>
      </c>
      <c r="M357" s="313" t="s">
        <v>2450</v>
      </c>
      <c r="N357" s="313" t="s">
        <v>7841</v>
      </c>
      <c r="O357" s="347">
        <v>100</v>
      </c>
      <c r="P357" s="351">
        <v>1E-4</v>
      </c>
      <c r="Q357" s="313">
        <v>0.01</v>
      </c>
      <c r="R357" s="351">
        <v>1E-4</v>
      </c>
      <c r="S357" s="351">
        <v>1E-4</v>
      </c>
      <c r="T357" s="364" t="s">
        <v>2452</v>
      </c>
      <c r="U357" s="365">
        <v>0.33333333333333298</v>
      </c>
      <c r="V357" s="365">
        <v>0.75</v>
      </c>
      <c r="W357" s="366">
        <v>0.6875</v>
      </c>
      <c r="X357" s="292" t="s">
        <v>2530</v>
      </c>
      <c r="Y357" s="367" t="s">
        <v>2454</v>
      </c>
      <c r="Z357" s="358" t="s">
        <v>2450</v>
      </c>
      <c r="AA357" s="342" t="s">
        <v>9008</v>
      </c>
      <c r="AB357" s="363" t="s">
        <v>2591</v>
      </c>
      <c r="AC357"/>
    </row>
    <row r="358" spans="1:29" s="170" customFormat="1" ht="12.75" customHeight="1" x14ac:dyDescent="0.25">
      <c r="A358" s="136"/>
      <c r="B358" s="312" t="s">
        <v>9009</v>
      </c>
      <c r="C358" s="313" t="s">
        <v>7686</v>
      </c>
      <c r="D358" s="313" t="s">
        <v>7687</v>
      </c>
      <c r="E358" s="313">
        <v>788</v>
      </c>
      <c r="F358" s="313" t="s">
        <v>7688</v>
      </c>
      <c r="G358" s="313" t="s">
        <v>7689</v>
      </c>
      <c r="H358" s="313" t="s">
        <v>7690</v>
      </c>
      <c r="I358" s="360" t="s">
        <v>2606</v>
      </c>
      <c r="J358" s="343" t="s">
        <v>2607</v>
      </c>
      <c r="K358" s="360" t="s">
        <v>7691</v>
      </c>
      <c r="L358" s="313" t="s">
        <v>9010</v>
      </c>
      <c r="M358" s="313" t="s">
        <v>2450</v>
      </c>
      <c r="N358" s="313" t="s">
        <v>2467</v>
      </c>
      <c r="O358" s="373">
        <v>100</v>
      </c>
      <c r="P358" s="351">
        <v>1E-4</v>
      </c>
      <c r="Q358" s="374">
        <v>0.01</v>
      </c>
      <c r="R358" s="313">
        <v>1E-4</v>
      </c>
      <c r="S358" s="313">
        <v>1E-4</v>
      </c>
      <c r="T358" s="313" t="s">
        <v>2452</v>
      </c>
      <c r="U358" s="375">
        <v>0.33333333333333331</v>
      </c>
      <c r="V358" s="375">
        <v>0.75</v>
      </c>
      <c r="W358" s="366">
        <v>0.6875</v>
      </c>
      <c r="X358" s="292" t="s">
        <v>2530</v>
      </c>
      <c r="Y358" s="313" t="s">
        <v>2454</v>
      </c>
      <c r="Z358" s="358" t="s">
        <v>2450</v>
      </c>
      <c r="AA358" s="342" t="s">
        <v>9011</v>
      </c>
      <c r="AB358" s="363" t="s">
        <v>2611</v>
      </c>
      <c r="AC358"/>
    </row>
    <row r="359" spans="1:29" s="170" customFormat="1" ht="12.75" customHeight="1" x14ac:dyDescent="0.25">
      <c r="A359" s="136"/>
      <c r="B359" s="312" t="s">
        <v>7703</v>
      </c>
      <c r="C359" s="313" t="s">
        <v>7704</v>
      </c>
      <c r="D359" s="313" t="s">
        <v>7705</v>
      </c>
      <c r="E359" s="313">
        <v>762</v>
      </c>
      <c r="F359" s="313" t="s">
        <v>7706</v>
      </c>
      <c r="G359" s="313" t="s">
        <v>7707</v>
      </c>
      <c r="H359" s="313" t="s">
        <v>7708</v>
      </c>
      <c r="I359" s="360" t="s">
        <v>2586</v>
      </c>
      <c r="J359" s="343" t="s">
        <v>2587</v>
      </c>
      <c r="K359" s="360" t="s">
        <v>7709</v>
      </c>
      <c r="L359" s="313" t="s">
        <v>9012</v>
      </c>
      <c r="M359" s="313" t="s">
        <v>2450</v>
      </c>
      <c r="N359" s="313" t="s">
        <v>2467</v>
      </c>
      <c r="O359" s="373">
        <v>100</v>
      </c>
      <c r="P359" s="351">
        <v>1E-4</v>
      </c>
      <c r="Q359" s="374">
        <v>0.01</v>
      </c>
      <c r="R359" s="313">
        <v>1E-4</v>
      </c>
      <c r="S359" s="313">
        <v>1E-4</v>
      </c>
      <c r="T359" s="313" t="s">
        <v>2452</v>
      </c>
      <c r="U359" s="375">
        <v>0.33333333333333331</v>
      </c>
      <c r="V359" s="375">
        <v>0.75</v>
      </c>
      <c r="W359" s="366">
        <v>0.6875</v>
      </c>
      <c r="X359" s="292" t="s">
        <v>2530</v>
      </c>
      <c r="Y359" s="313" t="s">
        <v>2454</v>
      </c>
      <c r="Z359" s="358" t="s">
        <v>2450</v>
      </c>
      <c r="AA359" s="342" t="s">
        <v>9013</v>
      </c>
      <c r="AB359" s="363" t="s">
        <v>2591</v>
      </c>
      <c r="AC359"/>
    </row>
    <row r="360" spans="1:29" s="170" customFormat="1" ht="12.75" customHeight="1" x14ac:dyDescent="0.25">
      <c r="A360" s="136"/>
      <c r="B360" s="312" t="s">
        <v>7721</v>
      </c>
      <c r="C360" s="313" t="s">
        <v>7722</v>
      </c>
      <c r="D360" s="313" t="s">
        <v>7723</v>
      </c>
      <c r="E360" s="313">
        <v>627</v>
      </c>
      <c r="F360" s="313" t="s">
        <v>7724</v>
      </c>
      <c r="G360" s="313" t="s">
        <v>7725</v>
      </c>
      <c r="H360" s="313" t="s">
        <v>9014</v>
      </c>
      <c r="I360" s="329" t="s">
        <v>2446</v>
      </c>
      <c r="J360" s="313" t="s">
        <v>6741</v>
      </c>
      <c r="K360" s="313" t="s">
        <v>7727</v>
      </c>
      <c r="L360" s="313" t="s">
        <v>9015</v>
      </c>
      <c r="M360" s="313" t="s">
        <v>2450</v>
      </c>
      <c r="N360" s="351" t="s">
        <v>2451</v>
      </c>
      <c r="O360" s="345">
        <v>1000</v>
      </c>
      <c r="P360" s="313">
        <v>0.01</v>
      </c>
      <c r="Q360" s="313">
        <v>10</v>
      </c>
      <c r="R360" s="313">
        <v>0.01</v>
      </c>
      <c r="S360" s="313">
        <v>0.01</v>
      </c>
      <c r="T360" s="364" t="s">
        <v>2452</v>
      </c>
      <c r="U360" s="365">
        <v>0.33333333333333298</v>
      </c>
      <c r="V360" s="365">
        <v>0.75</v>
      </c>
      <c r="W360" s="366">
        <v>0.6875</v>
      </c>
      <c r="X360" s="292" t="s">
        <v>2530</v>
      </c>
      <c r="Y360" s="367" t="s">
        <v>2454</v>
      </c>
      <c r="Z360" s="358" t="s">
        <v>2450</v>
      </c>
      <c r="AA360" s="342" t="s">
        <v>9016</v>
      </c>
      <c r="AB360" s="363" t="s">
        <v>2455</v>
      </c>
      <c r="AC360"/>
    </row>
    <row r="361" spans="1:29" s="170" customFormat="1" ht="12.75" customHeight="1" x14ac:dyDescent="0.25">
      <c r="A361" s="136"/>
      <c r="B361" s="312" t="s">
        <v>9017</v>
      </c>
      <c r="C361" s="313" t="s">
        <v>7730</v>
      </c>
      <c r="D361" s="313" t="s">
        <v>7731</v>
      </c>
      <c r="E361" s="313">
        <v>788</v>
      </c>
      <c r="F361" s="313" t="s">
        <v>7732</v>
      </c>
      <c r="G361" s="313" t="s">
        <v>7733</v>
      </c>
      <c r="H361" s="313" t="s">
        <v>9018</v>
      </c>
      <c r="I361" s="329" t="s">
        <v>2523</v>
      </c>
      <c r="J361" s="344" t="s">
        <v>2524</v>
      </c>
      <c r="K361" s="313" t="s">
        <v>7735</v>
      </c>
      <c r="L361" s="313" t="s">
        <v>9019</v>
      </c>
      <c r="M361" s="313" t="s">
        <v>2450</v>
      </c>
      <c r="N361" s="313" t="s">
        <v>7841</v>
      </c>
      <c r="O361" s="347">
        <v>100</v>
      </c>
      <c r="P361" s="351">
        <v>1E-4</v>
      </c>
      <c r="Q361" s="313">
        <v>0.01</v>
      </c>
      <c r="R361" s="351">
        <v>1E-4</v>
      </c>
      <c r="S361" s="351">
        <v>1E-4</v>
      </c>
      <c r="T361" s="367" t="s">
        <v>2452</v>
      </c>
      <c r="U361" s="365">
        <v>0.33333333333333298</v>
      </c>
      <c r="V361" s="365">
        <v>0.75</v>
      </c>
      <c r="W361" s="366">
        <v>0.6875</v>
      </c>
      <c r="X361" s="292" t="s">
        <v>2530</v>
      </c>
      <c r="Y361" s="367" t="s">
        <v>2454</v>
      </c>
      <c r="Z361" s="358" t="s">
        <v>2450</v>
      </c>
      <c r="AA361" s="342" t="s">
        <v>9020</v>
      </c>
      <c r="AB361" s="363" t="s">
        <v>2531</v>
      </c>
      <c r="AC361"/>
    </row>
    <row r="362" spans="1:29" s="170" customFormat="1" ht="12.75" customHeight="1" x14ac:dyDescent="0.25">
      <c r="A362" s="136"/>
      <c r="B362" s="312" t="s">
        <v>7747</v>
      </c>
      <c r="C362" s="313" t="s">
        <v>7748</v>
      </c>
      <c r="D362" s="313" t="s">
        <v>7749</v>
      </c>
      <c r="E362" s="313">
        <v>627</v>
      </c>
      <c r="F362" s="313" t="s">
        <v>7750</v>
      </c>
      <c r="G362" s="313" t="s">
        <v>7751</v>
      </c>
      <c r="H362" s="313" t="s">
        <v>9021</v>
      </c>
      <c r="I362" s="329" t="s">
        <v>2446</v>
      </c>
      <c r="J362" s="313" t="s">
        <v>6741</v>
      </c>
      <c r="K362" s="313" t="s">
        <v>7753</v>
      </c>
      <c r="L362" s="313" t="s">
        <v>9022</v>
      </c>
      <c r="M362" s="313" t="s">
        <v>2450</v>
      </c>
      <c r="N362" s="351" t="s">
        <v>2451</v>
      </c>
      <c r="O362" s="347">
        <v>100</v>
      </c>
      <c r="P362" s="313">
        <v>0.01</v>
      </c>
      <c r="Q362" s="313">
        <v>1</v>
      </c>
      <c r="R362" s="313">
        <v>0.01</v>
      </c>
      <c r="S362" s="313">
        <v>0.01</v>
      </c>
      <c r="T362" s="364" t="s">
        <v>2452</v>
      </c>
      <c r="U362" s="365">
        <v>0.33333333333333298</v>
      </c>
      <c r="V362" s="365">
        <v>0.75</v>
      </c>
      <c r="W362" s="366">
        <v>0.6875</v>
      </c>
      <c r="X362" s="292" t="s">
        <v>2530</v>
      </c>
      <c r="Y362" s="367" t="s">
        <v>2454</v>
      </c>
      <c r="Z362" s="358" t="s">
        <v>2450</v>
      </c>
      <c r="AA362" s="342" t="s">
        <v>9023</v>
      </c>
      <c r="AB362" s="363" t="s">
        <v>2455</v>
      </c>
      <c r="AC362"/>
    </row>
    <row r="363" spans="1:29" s="170" customFormat="1" ht="12.75" customHeight="1" x14ac:dyDescent="0.25">
      <c r="A363" s="136"/>
      <c r="B363" s="312" t="s">
        <v>7763</v>
      </c>
      <c r="C363" s="313" t="s">
        <v>7764</v>
      </c>
      <c r="D363" s="313" t="s">
        <v>7765</v>
      </c>
      <c r="E363" s="313">
        <v>788</v>
      </c>
      <c r="F363" s="313" t="s">
        <v>7766</v>
      </c>
      <c r="G363" s="313" t="s">
        <v>7767</v>
      </c>
      <c r="H363" s="313" t="s">
        <v>9024</v>
      </c>
      <c r="I363" s="329" t="s">
        <v>2606</v>
      </c>
      <c r="J363" s="343" t="s">
        <v>2607</v>
      </c>
      <c r="K363" s="313" t="s">
        <v>7769</v>
      </c>
      <c r="L363" s="313" t="s">
        <v>9025</v>
      </c>
      <c r="M363" s="313" t="s">
        <v>2450</v>
      </c>
      <c r="N363" s="313" t="s">
        <v>7841</v>
      </c>
      <c r="O363" s="345">
        <v>1000</v>
      </c>
      <c r="P363" s="372">
        <v>1E-4</v>
      </c>
      <c r="Q363" s="313">
        <v>0.1</v>
      </c>
      <c r="R363" s="372">
        <v>1E-4</v>
      </c>
      <c r="S363" s="372">
        <v>1E-4</v>
      </c>
      <c r="T363" s="372" t="s">
        <v>2452</v>
      </c>
      <c r="U363" s="365">
        <v>0.33333333333333298</v>
      </c>
      <c r="V363" s="365">
        <v>0.75</v>
      </c>
      <c r="W363" s="371">
        <v>0.6875</v>
      </c>
      <c r="X363" s="292" t="s">
        <v>2530</v>
      </c>
      <c r="Y363" s="367" t="s">
        <v>2454</v>
      </c>
      <c r="Z363" s="358" t="s">
        <v>2450</v>
      </c>
      <c r="AA363" s="342" t="s">
        <v>9026</v>
      </c>
      <c r="AB363" s="363" t="s">
        <v>2611</v>
      </c>
      <c r="AC363"/>
    </row>
    <row r="364" spans="1:29" s="170" customFormat="1" ht="12.75" customHeight="1" x14ac:dyDescent="0.25">
      <c r="A364" s="136"/>
      <c r="B364" s="378" t="s">
        <v>7780</v>
      </c>
      <c r="C364" s="313" t="s">
        <v>7781</v>
      </c>
      <c r="D364" s="313" t="s">
        <v>7782</v>
      </c>
      <c r="E364" s="313">
        <v>627</v>
      </c>
      <c r="F364" s="313" t="s">
        <v>7783</v>
      </c>
      <c r="G364" s="313" t="s">
        <v>7784</v>
      </c>
      <c r="H364" s="313" t="s">
        <v>7785</v>
      </c>
      <c r="I364" s="313" t="s">
        <v>2446</v>
      </c>
      <c r="J364" s="343" t="s">
        <v>2447</v>
      </c>
      <c r="K364" s="313" t="s">
        <v>7786</v>
      </c>
      <c r="L364" s="313" t="s">
        <v>9027</v>
      </c>
      <c r="M364" s="313" t="s">
        <v>2450</v>
      </c>
      <c r="N364" s="351" t="s">
        <v>2451</v>
      </c>
      <c r="O364" s="345">
        <v>1000</v>
      </c>
      <c r="P364" s="351">
        <v>0.01</v>
      </c>
      <c r="Q364" s="313">
        <v>10</v>
      </c>
      <c r="R364" s="351">
        <v>0.01</v>
      </c>
      <c r="S364" s="351">
        <v>0.01</v>
      </c>
      <c r="T364" s="377" t="s">
        <v>2452</v>
      </c>
      <c r="U364" s="369">
        <v>0.33333333333333331</v>
      </c>
      <c r="V364" s="369">
        <v>0.75</v>
      </c>
      <c r="W364" s="366">
        <v>0.6875</v>
      </c>
      <c r="X364" s="292" t="s">
        <v>2530</v>
      </c>
      <c r="Y364" s="313" t="s">
        <v>2454</v>
      </c>
      <c r="Z364" s="358" t="s">
        <v>2450</v>
      </c>
      <c r="AA364" s="342" t="s">
        <v>9028</v>
      </c>
      <c r="AB364" s="363" t="s">
        <v>2455</v>
      </c>
      <c r="AC364"/>
    </row>
    <row r="365" spans="1:29" s="170" customFormat="1" ht="21.75" customHeight="1" x14ac:dyDescent="0.25">
      <c r="A365" s="136"/>
      <c r="B365" s="196"/>
      <c r="C365" s="197"/>
      <c r="D365" s="197"/>
      <c r="E365" s="197"/>
      <c r="F365" s="197"/>
      <c r="G365" s="197"/>
      <c r="H365" s="197"/>
      <c r="I365" s="198"/>
      <c r="J365" s="199"/>
      <c r="K365" s="197"/>
      <c r="L365" s="200"/>
      <c r="M365" s="201"/>
      <c r="N365" s="197"/>
      <c r="O365" s="202"/>
      <c r="P365" s="197"/>
      <c r="Q365" s="197"/>
      <c r="R365" s="203"/>
      <c r="S365" s="203"/>
      <c r="T365" s="204"/>
      <c r="U365" s="205"/>
      <c r="V365" s="205"/>
      <c r="W365" s="206"/>
      <c r="X365" s="207"/>
      <c r="Y365" s="208"/>
      <c r="Z365" s="201"/>
      <c r="AA365" s="136"/>
      <c r="AB365"/>
      <c r="AC365"/>
    </row>
    <row r="366" spans="1:29" s="170" customFormat="1" ht="21.75" customHeight="1" x14ac:dyDescent="0.25">
      <c r="A366" s="136"/>
      <c r="B366" s="514" t="s">
        <v>9029</v>
      </c>
      <c r="C366" s="514"/>
      <c r="D366" s="514"/>
      <c r="E366" s="514"/>
      <c r="F366" s="514"/>
      <c r="G366" s="514"/>
      <c r="H366" s="514"/>
      <c r="I366" s="514"/>
      <c r="AB366"/>
      <c r="AC366"/>
    </row>
    <row r="367" spans="1:29" s="170" customFormat="1" ht="18.75" customHeight="1" x14ac:dyDescent="0.25">
      <c r="A367" s="136"/>
      <c r="B367" s="514" t="s">
        <v>9030</v>
      </c>
      <c r="C367" s="514"/>
      <c r="D367" s="514"/>
      <c r="E367" s="514"/>
      <c r="F367" s="514"/>
      <c r="G367" s="514"/>
      <c r="H367" s="514"/>
      <c r="I367" s="514"/>
      <c r="AB367"/>
      <c r="AC367"/>
    </row>
    <row r="368" spans="1:29" ht="21.75" customHeight="1" x14ac:dyDescent="0.25">
      <c r="B368" s="514" t="s">
        <v>7815</v>
      </c>
      <c r="C368" s="514"/>
      <c r="D368" s="514"/>
      <c r="E368" s="514"/>
      <c r="F368" s="514"/>
      <c r="G368" s="514"/>
      <c r="H368" s="514"/>
      <c r="I368" s="514"/>
    </row>
    <row r="369" spans="2:9" ht="24.75" customHeight="1" x14ac:dyDescent="0.25">
      <c r="B369" s="514" t="s">
        <v>7816</v>
      </c>
      <c r="C369" s="514"/>
      <c r="D369" s="514"/>
      <c r="E369" s="514"/>
      <c r="F369" s="514"/>
      <c r="G369" s="514"/>
      <c r="H369" s="514"/>
      <c r="I369" s="514"/>
    </row>
    <row r="370" spans="2:9" ht="21.75" customHeight="1" x14ac:dyDescent="0.25">
      <c r="B370" s="514"/>
      <c r="C370" s="514"/>
      <c r="D370" s="514"/>
      <c r="E370" s="514"/>
      <c r="F370" s="514"/>
      <c r="G370" s="514"/>
      <c r="H370" s="514"/>
      <c r="I370" s="514"/>
    </row>
    <row r="371" spans="2:9" ht="21.75" customHeight="1" x14ac:dyDescent="0.25"/>
    <row r="372" spans="2:9" ht="21.75" customHeight="1" x14ac:dyDescent="0.25"/>
    <row r="373" spans="2:9" ht="21.75" customHeight="1" x14ac:dyDescent="0.25"/>
    <row r="374" spans="2:9" ht="21.75" customHeight="1" x14ac:dyDescent="0.25"/>
    <row r="375" spans="2:9" ht="21.75" customHeight="1" x14ac:dyDescent="0.25"/>
    <row r="376" spans="2:9" ht="21.75" customHeight="1" x14ac:dyDescent="0.25"/>
    <row r="377" spans="2:9" ht="21.75" customHeight="1" x14ac:dyDescent="0.25"/>
    <row r="378" spans="2:9" ht="21.75" customHeight="1" x14ac:dyDescent="0.25"/>
    <row r="379" spans="2:9" ht="21.75" customHeight="1" x14ac:dyDescent="0.25"/>
    <row r="380" spans="2:9" ht="21.75" customHeight="1" x14ac:dyDescent="0.25"/>
    <row r="381" spans="2:9" ht="21.75" customHeight="1" x14ac:dyDescent="0.25"/>
    <row r="382" spans="2:9" ht="21.75" customHeight="1" x14ac:dyDescent="0.25"/>
    <row r="383" spans="2:9" ht="21.75" customHeight="1" x14ac:dyDescent="0.25"/>
    <row r="384" spans="2:9" ht="21.75" customHeight="1" x14ac:dyDescent="0.25"/>
    <row r="385" ht="21.75" customHeight="1" x14ac:dyDescent="0.25"/>
    <row r="386" ht="21.75" customHeight="1" x14ac:dyDescent="0.25"/>
    <row r="387" ht="21.75" customHeight="1" x14ac:dyDescent="0.25"/>
    <row r="388" ht="21.75" customHeight="1" x14ac:dyDescent="0.25"/>
    <row r="389" ht="21.75" customHeight="1" x14ac:dyDescent="0.25"/>
    <row r="390" ht="21.75" customHeight="1" x14ac:dyDescent="0.25"/>
    <row r="391" ht="21.75" customHeight="1" x14ac:dyDescent="0.25"/>
    <row r="392" ht="21.75" customHeight="1" x14ac:dyDescent="0.25"/>
    <row r="393" ht="21.75" customHeight="1" x14ac:dyDescent="0.25"/>
    <row r="394" ht="21.75" customHeight="1" x14ac:dyDescent="0.25"/>
    <row r="395" ht="21.75" customHeight="1" x14ac:dyDescent="0.25"/>
    <row r="396" ht="21.75" customHeight="1" x14ac:dyDescent="0.25"/>
    <row r="397" ht="21.75" customHeight="1" x14ac:dyDescent="0.25"/>
    <row r="398" ht="21.75" customHeight="1" x14ac:dyDescent="0.25"/>
    <row r="399" ht="21.75" customHeight="1" x14ac:dyDescent="0.25"/>
    <row r="400" ht="21.75" customHeight="1" x14ac:dyDescent="0.25"/>
    <row r="401" ht="21.75" customHeight="1" x14ac:dyDescent="0.25"/>
    <row r="402" ht="21.75" customHeight="1" x14ac:dyDescent="0.25"/>
    <row r="403" ht="21.75" customHeight="1" x14ac:dyDescent="0.25"/>
    <row r="404" ht="21.75" customHeight="1" x14ac:dyDescent="0.25"/>
    <row r="405" ht="21.75" customHeight="1" x14ac:dyDescent="0.25"/>
    <row r="406" ht="21.75" customHeight="1" x14ac:dyDescent="0.25"/>
    <row r="407" ht="21.75" customHeight="1" x14ac:dyDescent="0.25"/>
    <row r="408" ht="21.75" customHeight="1" x14ac:dyDescent="0.25"/>
    <row r="409" ht="21.75" customHeight="1" x14ac:dyDescent="0.25"/>
    <row r="410" ht="21.75" customHeight="1" x14ac:dyDescent="0.25"/>
    <row r="411" ht="21.75" customHeight="1" x14ac:dyDescent="0.25"/>
    <row r="412" ht="21.75" customHeight="1" x14ac:dyDescent="0.25"/>
    <row r="413" ht="21.75" customHeight="1" x14ac:dyDescent="0.25"/>
    <row r="414" ht="21.75" customHeight="1" x14ac:dyDescent="0.25"/>
    <row r="415" ht="21.75" customHeight="1" x14ac:dyDescent="0.25"/>
    <row r="416" ht="21.75" customHeight="1" x14ac:dyDescent="0.25"/>
    <row r="417" ht="21.75" customHeight="1" x14ac:dyDescent="0.25"/>
    <row r="418" ht="21.75" customHeight="1" x14ac:dyDescent="0.25"/>
    <row r="419" ht="21.75" customHeight="1" x14ac:dyDescent="0.25"/>
    <row r="420" ht="21.75" customHeight="1" x14ac:dyDescent="0.25"/>
    <row r="421" ht="21.75" customHeight="1" x14ac:dyDescent="0.25"/>
    <row r="422" ht="21.75" customHeight="1" x14ac:dyDescent="0.25"/>
    <row r="423" ht="21.75" customHeight="1" x14ac:dyDescent="0.25"/>
    <row r="424" ht="21.75" customHeight="1" x14ac:dyDescent="0.25"/>
    <row r="425" ht="21.75" customHeight="1" x14ac:dyDescent="0.25"/>
    <row r="426" ht="21.75" customHeight="1" x14ac:dyDescent="0.25"/>
    <row r="427" ht="21.75" customHeight="1" x14ac:dyDescent="0.25"/>
    <row r="428" ht="21.75" customHeight="1" x14ac:dyDescent="0.25"/>
    <row r="429" ht="21.75" customHeight="1" x14ac:dyDescent="0.25"/>
    <row r="430" ht="21.75" customHeight="1" x14ac:dyDescent="0.25"/>
    <row r="431" ht="21.75" customHeight="1" x14ac:dyDescent="0.25"/>
    <row r="432" ht="21.75" customHeight="1" x14ac:dyDescent="0.25"/>
    <row r="433" ht="21.75" customHeight="1" x14ac:dyDescent="0.25"/>
    <row r="434" ht="21.75" customHeight="1" x14ac:dyDescent="0.25"/>
    <row r="435" ht="21.75" customHeight="1" x14ac:dyDescent="0.25"/>
    <row r="436" ht="21.75" customHeight="1" x14ac:dyDescent="0.25"/>
    <row r="437" ht="21.75" customHeight="1" x14ac:dyDescent="0.25"/>
    <row r="438" ht="21.75" customHeight="1" x14ac:dyDescent="0.25"/>
    <row r="439" ht="21.75" customHeight="1" x14ac:dyDescent="0.25"/>
    <row r="440" ht="21.75" customHeight="1" x14ac:dyDescent="0.25"/>
    <row r="441" ht="21.75" customHeight="1" x14ac:dyDescent="0.25"/>
    <row r="442" ht="21.75" customHeight="1" x14ac:dyDescent="0.25"/>
    <row r="443" ht="21.75" customHeight="1" x14ac:dyDescent="0.25"/>
    <row r="444" ht="21.75" customHeight="1" x14ac:dyDescent="0.25"/>
    <row r="445" ht="21.75" customHeight="1" x14ac:dyDescent="0.25"/>
    <row r="446" ht="21.75" customHeight="1" x14ac:dyDescent="0.25"/>
    <row r="447" ht="21.75" customHeight="1" x14ac:dyDescent="0.25"/>
    <row r="448" ht="21.75" customHeight="1" x14ac:dyDescent="0.25"/>
    <row r="449" ht="21.75" customHeight="1" x14ac:dyDescent="0.25"/>
    <row r="450" ht="21.75" customHeight="1" x14ac:dyDescent="0.25"/>
    <row r="451" ht="21.75" customHeight="1" x14ac:dyDescent="0.25"/>
    <row r="452" ht="21.75" customHeight="1" x14ac:dyDescent="0.25"/>
    <row r="453" ht="21.75" customHeight="1" x14ac:dyDescent="0.25"/>
    <row r="454" ht="21.75" customHeight="1" x14ac:dyDescent="0.25"/>
    <row r="455" ht="21.75" customHeight="1" x14ac:dyDescent="0.25"/>
    <row r="456" ht="21.75" customHeight="1" x14ac:dyDescent="0.25"/>
    <row r="457" ht="21.75" customHeight="1" x14ac:dyDescent="0.25"/>
    <row r="458" ht="21.75" customHeight="1" x14ac:dyDescent="0.25"/>
    <row r="459" ht="21.75" customHeight="1" x14ac:dyDescent="0.25"/>
    <row r="460" ht="21.75" customHeight="1" x14ac:dyDescent="0.25"/>
    <row r="461" ht="21.75" customHeight="1" x14ac:dyDescent="0.25"/>
    <row r="462" ht="21.75" customHeight="1" x14ac:dyDescent="0.25"/>
    <row r="463" ht="21.75" customHeight="1" x14ac:dyDescent="0.25"/>
    <row r="464" ht="21.75" customHeight="1" x14ac:dyDescent="0.25"/>
    <row r="465" ht="21.75" customHeight="1" x14ac:dyDescent="0.25"/>
    <row r="466" ht="21.75" customHeight="1" x14ac:dyDescent="0.25"/>
    <row r="467" ht="21.75" customHeight="1" x14ac:dyDescent="0.25"/>
    <row r="468" ht="21.75" customHeight="1" x14ac:dyDescent="0.25"/>
    <row r="469" ht="21.75" customHeight="1" x14ac:dyDescent="0.25"/>
    <row r="470" ht="21.75" customHeight="1" x14ac:dyDescent="0.25"/>
    <row r="471" ht="21.75" customHeight="1" x14ac:dyDescent="0.25"/>
    <row r="472" ht="21.75" customHeight="1" x14ac:dyDescent="0.25"/>
    <row r="473" ht="21.75" customHeight="1" x14ac:dyDescent="0.25"/>
    <row r="474" ht="21.75" customHeight="1" x14ac:dyDescent="0.25"/>
    <row r="475" ht="21.75" customHeight="1" x14ac:dyDescent="0.25"/>
    <row r="476" ht="21.75" customHeight="1" x14ac:dyDescent="0.25"/>
    <row r="477" ht="21.75" customHeight="1" x14ac:dyDescent="0.25"/>
    <row r="478" ht="21.75" customHeight="1" x14ac:dyDescent="0.25"/>
    <row r="479" ht="21.75" customHeight="1" x14ac:dyDescent="0.25"/>
    <row r="480" ht="21.75" customHeight="1" x14ac:dyDescent="0.25"/>
    <row r="481" ht="21.75" customHeight="1" x14ac:dyDescent="0.25"/>
    <row r="482" ht="21.75" customHeight="1" x14ac:dyDescent="0.25"/>
    <row r="483" ht="21.75" customHeight="1" x14ac:dyDescent="0.25"/>
    <row r="484" ht="21.75" customHeight="1" x14ac:dyDescent="0.25"/>
    <row r="485" ht="21.75" customHeight="1" x14ac:dyDescent="0.25"/>
    <row r="486" ht="21.75" customHeight="1" x14ac:dyDescent="0.25"/>
    <row r="487" ht="21.75" customHeight="1" x14ac:dyDescent="0.25"/>
    <row r="488" ht="21.75" customHeight="1" x14ac:dyDescent="0.25"/>
    <row r="489" ht="21.75" customHeight="1" x14ac:dyDescent="0.25"/>
    <row r="490" ht="21.75" customHeight="1" x14ac:dyDescent="0.25"/>
    <row r="491" ht="21.75" customHeight="1" x14ac:dyDescent="0.25"/>
    <row r="492" ht="21.75" customHeight="1" x14ac:dyDescent="0.25"/>
    <row r="493" ht="21.75" customHeight="1" x14ac:dyDescent="0.25"/>
    <row r="494" ht="21.75" customHeight="1" x14ac:dyDescent="0.25"/>
    <row r="495" ht="21.75" customHeight="1" x14ac:dyDescent="0.25"/>
    <row r="496" ht="21.75" customHeight="1" x14ac:dyDescent="0.25"/>
    <row r="497" ht="21.75" customHeight="1" x14ac:dyDescent="0.25"/>
    <row r="498" ht="21.75" customHeight="1" x14ac:dyDescent="0.25"/>
    <row r="499" ht="21.75" customHeight="1" x14ac:dyDescent="0.25"/>
    <row r="500" ht="21.75" customHeight="1" x14ac:dyDescent="0.25"/>
    <row r="501" ht="21.75" customHeight="1" x14ac:dyDescent="0.25"/>
    <row r="502" ht="21.75" customHeight="1" x14ac:dyDescent="0.25"/>
    <row r="503" ht="21.75" customHeight="1" x14ac:dyDescent="0.25"/>
    <row r="504" ht="21.75" customHeight="1" x14ac:dyDescent="0.25"/>
    <row r="505" ht="21.75" customHeight="1" x14ac:dyDescent="0.25"/>
    <row r="506" ht="21.75" customHeight="1" x14ac:dyDescent="0.25"/>
    <row r="507" ht="21.75" customHeight="1" x14ac:dyDescent="0.25"/>
    <row r="508" ht="21.75" customHeight="1" x14ac:dyDescent="0.25"/>
    <row r="509" ht="21.75" customHeight="1" x14ac:dyDescent="0.25"/>
    <row r="510" ht="21.75" customHeight="1" x14ac:dyDescent="0.25"/>
    <row r="511" ht="21.75" customHeight="1" x14ac:dyDescent="0.25"/>
    <row r="512" ht="21.75" customHeight="1" x14ac:dyDescent="0.25"/>
    <row r="513" ht="21.75" customHeight="1" x14ac:dyDescent="0.25"/>
    <row r="514" ht="21.75" customHeight="1" x14ac:dyDescent="0.25"/>
    <row r="515" ht="21.75" customHeight="1" x14ac:dyDescent="0.25"/>
    <row r="516" ht="21.75" customHeight="1" x14ac:dyDescent="0.25"/>
    <row r="517" ht="21.75" customHeight="1" x14ac:dyDescent="0.25"/>
    <row r="518" ht="21.75" customHeight="1" x14ac:dyDescent="0.25"/>
    <row r="519" ht="21.75" customHeight="1" x14ac:dyDescent="0.25"/>
    <row r="520" ht="21.75" customHeight="1" x14ac:dyDescent="0.25"/>
    <row r="521" ht="21.75" customHeight="1" x14ac:dyDescent="0.25"/>
    <row r="522" ht="21.75" customHeight="1" x14ac:dyDescent="0.25"/>
    <row r="523" ht="21.75" customHeight="1" x14ac:dyDescent="0.25"/>
    <row r="524" ht="21.75" customHeight="1" x14ac:dyDescent="0.25"/>
    <row r="525" ht="21.75" customHeight="1" x14ac:dyDescent="0.25"/>
    <row r="526" ht="21.75" customHeight="1" x14ac:dyDescent="0.25"/>
    <row r="527" ht="21.75" customHeight="1" x14ac:dyDescent="0.25"/>
    <row r="528" ht="21.75" customHeight="1" x14ac:dyDescent="0.25"/>
    <row r="529" ht="21.75" customHeight="1" x14ac:dyDescent="0.25"/>
    <row r="530" ht="21.75" customHeight="1" x14ac:dyDescent="0.25"/>
    <row r="531" ht="21.75" customHeight="1" x14ac:dyDescent="0.25"/>
    <row r="532" ht="21.75" customHeight="1" x14ac:dyDescent="0.25"/>
    <row r="533" ht="21.75" customHeight="1" x14ac:dyDescent="0.25"/>
    <row r="534" ht="21.75" customHeight="1" x14ac:dyDescent="0.25"/>
    <row r="535" ht="21.75" customHeight="1" x14ac:dyDescent="0.25"/>
    <row r="536" ht="21.75" customHeight="1" x14ac:dyDescent="0.25"/>
    <row r="537" ht="21.75" customHeight="1" x14ac:dyDescent="0.25"/>
    <row r="538" ht="21.75" customHeight="1" x14ac:dyDescent="0.25"/>
    <row r="539" ht="21.75" customHeight="1" x14ac:dyDescent="0.25"/>
    <row r="540" ht="21.75" customHeight="1" x14ac:dyDescent="0.25"/>
    <row r="541" ht="21.75" customHeight="1" x14ac:dyDescent="0.25"/>
    <row r="542" ht="21.75" customHeight="1" x14ac:dyDescent="0.25"/>
    <row r="543" ht="21.75" customHeight="1" x14ac:dyDescent="0.25"/>
    <row r="544" ht="21.75" customHeight="1" x14ac:dyDescent="0.25"/>
    <row r="545" ht="21.75" customHeight="1" x14ac:dyDescent="0.25"/>
    <row r="546" ht="21.75" customHeight="1" x14ac:dyDescent="0.25"/>
    <row r="547" ht="21.75" customHeight="1" x14ac:dyDescent="0.25"/>
    <row r="548" ht="21.75" customHeight="1" x14ac:dyDescent="0.25"/>
    <row r="549" ht="21.75" customHeight="1" x14ac:dyDescent="0.25"/>
    <row r="550" ht="21.75" customHeight="1" x14ac:dyDescent="0.25"/>
    <row r="551" ht="21.75" customHeight="1" x14ac:dyDescent="0.25"/>
    <row r="552" ht="21.75" customHeight="1" x14ac:dyDescent="0.25"/>
    <row r="553" ht="21.75" customHeight="1" x14ac:dyDescent="0.25"/>
    <row r="554" ht="21.75" customHeight="1" x14ac:dyDescent="0.25"/>
    <row r="555" ht="21.75" customHeight="1" x14ac:dyDescent="0.25"/>
    <row r="556" ht="21.75" customHeight="1" x14ac:dyDescent="0.25"/>
    <row r="557" ht="21.75" customHeight="1" x14ac:dyDescent="0.25"/>
    <row r="558" ht="21.75" customHeight="1" x14ac:dyDescent="0.25"/>
    <row r="559" ht="21.75" customHeight="1" x14ac:dyDescent="0.25"/>
    <row r="560" ht="21.75" customHeight="1" x14ac:dyDescent="0.25"/>
    <row r="561" ht="21.75" customHeight="1" x14ac:dyDescent="0.25"/>
    <row r="562" ht="21.75" customHeight="1"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spans="1:1" x14ac:dyDescent="0.25"/>
    <row r="674" spans="1:1" x14ac:dyDescent="0.25"/>
    <row r="675" spans="1:1" x14ac:dyDescent="0.25"/>
    <row r="676" spans="1:1" x14ac:dyDescent="0.25"/>
    <row r="677" spans="1:1" x14ac:dyDescent="0.25"/>
    <row r="678" spans="1:1" x14ac:dyDescent="0.25"/>
    <row r="679" spans="1:1" x14ac:dyDescent="0.25"/>
    <row r="680" spans="1:1" x14ac:dyDescent="0.25"/>
    <row r="681" spans="1:1" x14ac:dyDescent="0.25"/>
    <row r="682" spans="1:1" x14ac:dyDescent="0.25"/>
    <row r="683" spans="1:1" x14ac:dyDescent="0.25"/>
    <row r="684" spans="1:1" x14ac:dyDescent="0.25"/>
    <row r="685" spans="1:1" x14ac:dyDescent="0.25"/>
    <row r="686" spans="1:1" x14ac:dyDescent="0.25">
      <c r="A686" s="167"/>
    </row>
    <row r="687" spans="1:1" x14ac:dyDescent="0.25"/>
    <row r="688" spans="1:1"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spans="1:1" x14ac:dyDescent="0.25"/>
    <row r="722" spans="1:1" x14ac:dyDescent="0.25"/>
    <row r="723" spans="1:1" x14ac:dyDescent="0.25"/>
    <row r="724" spans="1:1" x14ac:dyDescent="0.25">
      <c r="A724" s="126"/>
    </row>
    <row r="725" spans="1:1" x14ac:dyDescent="0.25"/>
    <row r="726" spans="1:1" x14ac:dyDescent="0.25"/>
    <row r="727" spans="1:1" x14ac:dyDescent="0.25"/>
    <row r="728" spans="1:1" x14ac:dyDescent="0.25"/>
    <row r="729" spans="1:1" x14ac:dyDescent="0.25"/>
    <row r="730" spans="1:1" x14ac:dyDescent="0.25"/>
    <row r="731" spans="1:1" x14ac:dyDescent="0.25"/>
    <row r="732" spans="1:1" x14ac:dyDescent="0.25"/>
    <row r="733" spans="1:1" x14ac:dyDescent="0.25"/>
    <row r="734" spans="1:1" x14ac:dyDescent="0.25"/>
    <row r="735" spans="1:1" x14ac:dyDescent="0.25"/>
    <row r="736" spans="1:1"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spans="1:1" x14ac:dyDescent="0.25"/>
    <row r="962" spans="1:1" x14ac:dyDescent="0.25"/>
    <row r="963" spans="1:1" x14ac:dyDescent="0.25"/>
    <row r="964" spans="1:1" x14ac:dyDescent="0.25"/>
    <row r="965" spans="1:1" x14ac:dyDescent="0.25"/>
    <row r="966" spans="1:1" x14ac:dyDescent="0.25"/>
    <row r="967" spans="1:1" x14ac:dyDescent="0.25"/>
    <row r="968" spans="1:1" x14ac:dyDescent="0.25"/>
    <row r="969" spans="1:1" x14ac:dyDescent="0.25"/>
    <row r="970" spans="1:1" x14ac:dyDescent="0.25"/>
    <row r="971" spans="1:1" x14ac:dyDescent="0.25"/>
    <row r="972" spans="1:1" x14ac:dyDescent="0.25"/>
    <row r="973" spans="1:1" x14ac:dyDescent="0.25"/>
    <row r="974" spans="1:1" x14ac:dyDescent="0.25"/>
    <row r="975" spans="1:1" x14ac:dyDescent="0.25">
      <c r="A975" s="167"/>
    </row>
    <row r="976" spans="1:1"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sheetData>
  <autoFilter ref="B6:AB364" xr:uid="{62687765-DA50-41A9-91F9-F75BFF70F9F6}"/>
  <mergeCells count="13">
    <mergeCell ref="B2:M2"/>
    <mergeCell ref="N2:Q2"/>
    <mergeCell ref="N3:Q3"/>
    <mergeCell ref="L4:M4"/>
    <mergeCell ref="N4:T5"/>
    <mergeCell ref="B370:I370"/>
    <mergeCell ref="Y4:Z5"/>
    <mergeCell ref="B5:K5"/>
    <mergeCell ref="B366:I366"/>
    <mergeCell ref="B367:I367"/>
    <mergeCell ref="B368:I368"/>
    <mergeCell ref="B369:I369"/>
    <mergeCell ref="U4:X5"/>
  </mergeCells>
  <hyperlinks>
    <hyperlink ref="AA7" r:id="rId1" xr:uid="{005AF6CB-A72B-49CF-9618-65037ADB1446}"/>
    <hyperlink ref="AA8" r:id="rId2" xr:uid="{36B4351F-0E11-4F84-B501-6B59BD582D38}"/>
    <hyperlink ref="AA10" r:id="rId3" xr:uid="{B18CB336-018C-4E0E-9966-5E047B465A72}"/>
    <hyperlink ref="AA11" r:id="rId4" xr:uid="{82009E5C-DBD8-4680-873D-5365CB02751F}"/>
    <hyperlink ref="AA12" r:id="rId5" xr:uid="{FBC29D02-8777-42BF-BA92-042595C1BAAD}"/>
    <hyperlink ref="AA13" r:id="rId6" xr:uid="{0A19C82C-4C1C-4A11-9C8D-1BEB93AAC8EE}"/>
    <hyperlink ref="AA14" r:id="rId7" xr:uid="{7ACD3E47-2A9D-4A4E-961C-FBB1D2427D01}"/>
    <hyperlink ref="AA16" r:id="rId8" xr:uid="{51A2ABF7-1439-4B7D-B5D9-EEF889B7A095}"/>
    <hyperlink ref="AA17" r:id="rId9" xr:uid="{8EB5F721-EADE-411A-8E27-D9338E49727A}"/>
    <hyperlink ref="AA18" r:id="rId10" xr:uid="{BD18F65F-65EB-4264-A1C3-A27C687C3C68}"/>
    <hyperlink ref="AA19" r:id="rId11" xr:uid="{EF4F3B74-BF7E-4158-B4A3-627ED11937EC}"/>
    <hyperlink ref="AA20" r:id="rId12" xr:uid="{5F7ED9D7-E84A-4BFC-B4AA-AFD7F96D5E17}"/>
    <hyperlink ref="AA21" r:id="rId13" xr:uid="{FDA4B590-E0CE-43FB-994D-A328CDC99EBE}"/>
    <hyperlink ref="AA22" r:id="rId14" xr:uid="{361D7155-4FCF-47C4-805E-E2BF5674AA6A}"/>
    <hyperlink ref="AA23" r:id="rId15" xr:uid="{89CB02A7-5072-4358-9398-8D211F069058}"/>
    <hyperlink ref="AA24" r:id="rId16" xr:uid="{93E000C3-8F1F-417D-AA8D-32A7D8A8AD27}"/>
    <hyperlink ref="AA25" r:id="rId17" xr:uid="{71E0764E-FC18-4644-BF1A-01A05A74D819}"/>
    <hyperlink ref="AA26" r:id="rId18" xr:uid="{D933E035-C715-49F9-B319-7A75FEDF49B5}"/>
    <hyperlink ref="AA27" r:id="rId19" xr:uid="{75E43634-1699-4EBB-A0E3-C3F32E7EB0CF}"/>
    <hyperlink ref="AA28" r:id="rId20" xr:uid="{1D425D0A-B35D-4FB7-9013-19CDB54A98CA}"/>
    <hyperlink ref="AA29" r:id="rId21" xr:uid="{9C2A21F3-C5C5-4235-8C75-DFF164EFF735}"/>
    <hyperlink ref="AA30" r:id="rId22" xr:uid="{B46BE473-25E1-4C10-B1FB-897FB26A03A8}"/>
    <hyperlink ref="AA31" r:id="rId23" xr:uid="{42CD41D8-FE7B-4F10-AD5A-F68D2D0252F3}"/>
    <hyperlink ref="AA32" r:id="rId24" xr:uid="{CDBAFA47-9065-483E-B34B-68E354C45E5F}"/>
    <hyperlink ref="AA33" r:id="rId25" xr:uid="{D09810F3-CE27-4A0F-95DA-51BE8BE1BA66}"/>
    <hyperlink ref="AA34" r:id="rId26" xr:uid="{13ECA3BC-3F98-42CD-A44E-A166877F101A}"/>
    <hyperlink ref="AA35" r:id="rId27" xr:uid="{EFE640F9-6A49-4C13-8C4F-A3DA89D8EFC8}"/>
    <hyperlink ref="AA36" r:id="rId28" xr:uid="{1625F83F-3CF7-4F01-8063-4B15AAD4D3D6}"/>
    <hyperlink ref="AA37" r:id="rId29" xr:uid="{9C067B24-E0AA-4DE7-9FE0-64B02793927A}"/>
    <hyperlink ref="AA38" r:id="rId30" xr:uid="{7988E42E-68DD-4F48-819A-91BA15920CD5}"/>
    <hyperlink ref="AA39" r:id="rId31" xr:uid="{C2C83649-2C32-4996-B166-547EF542A9A1}"/>
    <hyperlink ref="AA40" r:id="rId32" xr:uid="{8F779515-5119-41DA-B29C-DEAAEC76BC85}"/>
    <hyperlink ref="AA41" r:id="rId33" xr:uid="{ABFBB4F1-4450-4380-9A74-CF6997035A9D}"/>
    <hyperlink ref="AA42" r:id="rId34" xr:uid="{82B4797B-3A48-4A48-AB64-FB3F005EA0E1}"/>
    <hyperlink ref="AA43" r:id="rId35" xr:uid="{BA97E23B-C730-4064-B94B-B25CE0E2C877}"/>
    <hyperlink ref="AA44" r:id="rId36" xr:uid="{298A611E-08D7-4BBF-86F5-49EA2D238F88}"/>
    <hyperlink ref="AA45" r:id="rId37" xr:uid="{F42CA791-5C62-48D7-98E7-856809A5CF93}"/>
    <hyperlink ref="AA46" r:id="rId38" xr:uid="{3393EF09-F1C7-489A-8DB3-E73E892F177F}"/>
    <hyperlink ref="AA47" r:id="rId39" xr:uid="{D326A38A-2089-4AB5-AC82-3C4E935EE490}"/>
    <hyperlink ref="AA48" r:id="rId40" xr:uid="{E9AA13B6-9410-4F6E-B627-2EF9FD1EB8F7}"/>
    <hyperlink ref="AA49" r:id="rId41" xr:uid="{C36D71EE-E95B-4A23-BFDB-EBF0061ADD59}"/>
    <hyperlink ref="AA50" r:id="rId42" xr:uid="{C2442530-5845-4080-8C05-8B9479B56D39}"/>
    <hyperlink ref="AA51" r:id="rId43" xr:uid="{04FAF322-32E0-42F4-AD2D-65D26A4A9636}"/>
    <hyperlink ref="AA52" r:id="rId44" xr:uid="{095D9071-EAB0-4791-BFC3-4BF995AF6E3C}"/>
    <hyperlink ref="AA53" r:id="rId45" xr:uid="{ACDAF381-9A87-4816-B4D2-AD9581C8579F}"/>
    <hyperlink ref="AA54" r:id="rId46" xr:uid="{9F1EA014-8858-4AC0-8899-F0861C5A8C06}"/>
    <hyperlink ref="AA55" r:id="rId47" xr:uid="{BEE3CA07-0593-47C6-9C77-A062D09646B5}"/>
    <hyperlink ref="AA56" r:id="rId48" xr:uid="{14F8B8D0-15A3-4CF1-8E64-CFE3C1C2E8A0}"/>
    <hyperlink ref="AA57" r:id="rId49" xr:uid="{B44A8363-CFE2-4423-BC81-309B70DEB835}"/>
    <hyperlink ref="AA58" r:id="rId50" xr:uid="{63CA9481-9F76-475A-8EB4-7AFEEFCDED88}"/>
    <hyperlink ref="AA59" r:id="rId51" xr:uid="{C4C395A8-D3E0-45FA-9951-8BB6ABDDE6AF}"/>
    <hyperlink ref="AA60" r:id="rId52" xr:uid="{008BEE95-DA23-4778-90C7-EA75C2BA3F46}"/>
    <hyperlink ref="AA61" r:id="rId53" xr:uid="{34D7E4D5-599D-4875-BA80-A3229232E949}"/>
    <hyperlink ref="AA364" r:id="rId54" xr:uid="{5E413A2C-C74F-404A-B136-34258F374BE4}"/>
    <hyperlink ref="AA363" r:id="rId55" xr:uid="{7ECC8B1B-24BB-445F-B81E-C0F699319440}"/>
    <hyperlink ref="AA135" r:id="rId56" xr:uid="{36CAC4EF-B731-4A43-B4AE-02694D5A52F0}"/>
    <hyperlink ref="AA362" r:id="rId57" xr:uid="{4A5D7683-878F-4BCC-95D4-452918C595D6}"/>
    <hyperlink ref="AA361" r:id="rId58" xr:uid="{C683A9B4-82D2-4DFA-8669-80F560B4BD0F}"/>
    <hyperlink ref="AA360" r:id="rId59" xr:uid="{17B1431A-F9CE-4072-A00F-3DE0E93F58C1}"/>
    <hyperlink ref="AA359" r:id="rId60" xr:uid="{6587120B-BAFF-4A6B-A649-0018DBE3A770}"/>
    <hyperlink ref="AA358" r:id="rId61" xr:uid="{6DF45AE0-0645-4451-A005-2693FA44D3AD}"/>
    <hyperlink ref="AA357" r:id="rId62" xr:uid="{03649C94-BB48-441C-A124-6037F5C48EC5}"/>
    <hyperlink ref="AA356" r:id="rId63" xr:uid="{F61CBE6E-70B4-4BEB-8F4A-4AF6F4A5B862}"/>
    <hyperlink ref="AA355" r:id="rId64" xr:uid="{C19AEC6B-A045-4472-9784-829E662842A3}"/>
    <hyperlink ref="AA354" r:id="rId65" xr:uid="{0B731541-5185-4FA7-855C-218124424E51}"/>
    <hyperlink ref="AA353" r:id="rId66" xr:uid="{411BB25C-3650-4A07-B537-BF5A55B16A02}"/>
    <hyperlink ref="AA351" r:id="rId67" xr:uid="{9D9D49FF-D221-46FF-9FDD-431A7BC0F15D}"/>
    <hyperlink ref="AA350" r:id="rId68" xr:uid="{6E533724-8A2C-400C-BAF7-57643306AD38}"/>
    <hyperlink ref="AA349" r:id="rId69" xr:uid="{961B6106-AA2D-4975-9ECD-8F3E6A4AF39B}"/>
    <hyperlink ref="AA348" r:id="rId70" xr:uid="{D241A0BD-D893-4852-9196-E7DFA9AD3ACB}"/>
    <hyperlink ref="AA347" r:id="rId71" xr:uid="{F5189A68-E720-48B0-8940-2FE7D15CEBF9}"/>
    <hyperlink ref="AA346" r:id="rId72" xr:uid="{0B4B7F4D-6535-412A-B771-956896E0765F}"/>
    <hyperlink ref="AA345" r:id="rId73" xr:uid="{5962CCA1-3717-41F6-892B-C7A5EC62D3C8}"/>
    <hyperlink ref="AA344" r:id="rId74" xr:uid="{4BCC0369-2647-4222-8940-D756F8FCAF0E}"/>
    <hyperlink ref="AA343" r:id="rId75" xr:uid="{24D30A59-39E6-4FFD-AD06-54036D5D0499}"/>
    <hyperlink ref="AA342" r:id="rId76" xr:uid="{5A55FB10-6DD0-4147-B2C1-56CE4DAEFE4D}"/>
    <hyperlink ref="AA341" r:id="rId77" xr:uid="{4648B143-E9A6-4605-AE73-4DB7C1C027FA}"/>
    <hyperlink ref="AA340" r:id="rId78" xr:uid="{8291DE45-F86E-4548-96FA-E72A940D28B3}"/>
    <hyperlink ref="AA339" r:id="rId79" xr:uid="{51F7CAD0-954D-425E-9F63-DC25E1B0F13D}"/>
    <hyperlink ref="AA336" r:id="rId80" xr:uid="{917BE6E3-CB04-431F-9EC8-229B62D836EF}"/>
    <hyperlink ref="AA335" r:id="rId81" xr:uid="{8DA8B36A-A3FB-4FA7-A7D7-BA65621CCD6F}"/>
    <hyperlink ref="AA334" r:id="rId82" xr:uid="{21355541-61CA-4F5A-9C95-342D30734225}"/>
    <hyperlink ref="AA333" r:id="rId83" xr:uid="{94B9A4B7-FC71-4CE8-8181-0007B6F94303}"/>
    <hyperlink ref="AA332" r:id="rId84" xr:uid="{F18932CA-6BEC-4D98-B72D-C1DB7A1E815B}"/>
    <hyperlink ref="AA331" r:id="rId85" xr:uid="{CAFB7ACF-1864-46BE-A7A3-297A143B8AF5}"/>
    <hyperlink ref="AA330" r:id="rId86" xr:uid="{0A878127-DB61-47AD-B218-DB038BAC05DB}"/>
    <hyperlink ref="AA329" r:id="rId87" xr:uid="{21CDA1C2-5C56-48A4-A356-5223574926F6}"/>
    <hyperlink ref="AA328" r:id="rId88" xr:uid="{47DF8739-1C32-43D8-B515-1F21AEB26760}"/>
    <hyperlink ref="AA327" r:id="rId89" xr:uid="{EF126D21-3B28-4525-8200-9C61D48F4690}"/>
    <hyperlink ref="AA326" r:id="rId90" xr:uid="{A7E28060-9F1D-4627-AFAC-0468F77C93F2}"/>
    <hyperlink ref="AA325" r:id="rId91" xr:uid="{2D6D695E-01FA-4B94-AE62-FCDC2400848B}"/>
    <hyperlink ref="AA62" r:id="rId92" xr:uid="{87E9BDDB-F49E-46D9-82BD-1F401A7260EC}"/>
    <hyperlink ref="AA63" r:id="rId93" xr:uid="{38DFFD7D-8624-410C-967F-1FEF4A6C5D60}"/>
    <hyperlink ref="AA64" r:id="rId94" xr:uid="{BCD154ED-0300-4673-9346-045B03B131DD}"/>
    <hyperlink ref="AA65" r:id="rId95" xr:uid="{0ECFD4F7-34E0-4AF0-B7AB-33A4B08D6115}"/>
    <hyperlink ref="AA66" r:id="rId96" xr:uid="{2854D545-80EB-41FA-A415-904674D92B03}"/>
    <hyperlink ref="AA67" r:id="rId97" xr:uid="{745677CF-D9E3-46A7-931C-3CE0FB35716C}"/>
    <hyperlink ref="AA68" r:id="rId98" xr:uid="{4274105C-9FA6-46CE-81F6-42603597E3FA}"/>
    <hyperlink ref="AA69" r:id="rId99" xr:uid="{A72F6140-67BC-47DF-8B3E-26614CE2A129}"/>
    <hyperlink ref="AA70" r:id="rId100" xr:uid="{5E8AE260-96D8-4B5F-810B-F7AA14098BE9}"/>
    <hyperlink ref="AA71" r:id="rId101" xr:uid="{D31D28D9-D9EA-4A5A-9F28-77BD794D7686}"/>
    <hyperlink ref="AA72" r:id="rId102" xr:uid="{9CC6BA22-AD95-4517-8861-F8DD5A3B89F8}"/>
    <hyperlink ref="AA73" r:id="rId103" xr:uid="{144A9482-6F82-42EC-BC4B-979930C5B26D}"/>
    <hyperlink ref="AA74" r:id="rId104" xr:uid="{CA6C750E-6E69-4C0B-A2BA-5EB680C60319}"/>
    <hyperlink ref="AA75" r:id="rId105" xr:uid="{052194DF-5508-47E4-BF26-A835D1BDBD69}"/>
    <hyperlink ref="AA76" r:id="rId106" xr:uid="{0ACE1F69-E2D9-41F0-B1DC-0EBDEDDB36F6}"/>
    <hyperlink ref="AA77" r:id="rId107" xr:uid="{10FDC56F-9AB3-4F8B-94C0-04723ED8CFB5}"/>
    <hyperlink ref="AA78" r:id="rId108" xr:uid="{CBB288A2-FE8B-4427-B3E9-5E47E1DA7D44}"/>
    <hyperlink ref="AA79" r:id="rId109" xr:uid="{E5D97E76-EAEA-4117-B946-BEBAAC45128A}"/>
    <hyperlink ref="AA80" r:id="rId110" xr:uid="{E41FBB31-5496-4E0F-A675-5CB706654EDF}"/>
    <hyperlink ref="AA81" r:id="rId111" xr:uid="{064BEBCA-2223-450E-8E7B-B7AE245AB4EF}"/>
    <hyperlink ref="AA82" r:id="rId112" xr:uid="{9389B982-7449-4843-B983-7C3CF4A0B0AD}"/>
    <hyperlink ref="AA83" r:id="rId113" xr:uid="{3EA417B3-535D-4EAF-804F-101AEC6C976C}"/>
    <hyperlink ref="AA302" r:id="rId114" xr:uid="{E6C0515B-309D-4E06-9BF9-6D5567E5D34F}"/>
    <hyperlink ref="AA84" r:id="rId115" xr:uid="{33F687DF-405F-4F5C-A963-E6982C3C6036}"/>
    <hyperlink ref="AA85" r:id="rId116" xr:uid="{00609825-D01A-448C-A38E-2C17918D5EB4}"/>
    <hyperlink ref="AA86" r:id="rId117" xr:uid="{AF23D726-863D-442E-B220-ED4D08B18C35}"/>
    <hyperlink ref="AA87" r:id="rId118" xr:uid="{78523D99-8F18-48E6-94CC-A5C51ED1020F}"/>
    <hyperlink ref="AA88" r:id="rId119" xr:uid="{FB3AA651-CD2C-417A-A8FD-7B1881AA05BB}"/>
    <hyperlink ref="AA89" r:id="rId120" xr:uid="{53394E09-CE27-4A55-A7F8-CE572DE52EF8}"/>
    <hyperlink ref="AA233" r:id="rId121" xr:uid="{83D7E96D-AE36-41F0-AC5D-69F6FBB85932}"/>
    <hyperlink ref="AA90" r:id="rId122" xr:uid="{07D26EB2-1FB6-4328-BCFC-240FFC32BF5D}"/>
    <hyperlink ref="AA91" r:id="rId123" xr:uid="{4B4C5274-8C6B-4334-8C5D-521DF71F2E32}"/>
    <hyperlink ref="AA92" r:id="rId124" xr:uid="{02C0F97D-3774-4096-8DE0-0BC9836A0F6F}"/>
    <hyperlink ref="AA93" r:id="rId125" xr:uid="{7475DB87-6576-4318-BD17-87720B172C3D}"/>
    <hyperlink ref="AA94" r:id="rId126" xr:uid="{73870C8D-0D1D-4293-B35A-CFCB5EF0CCDC}"/>
    <hyperlink ref="AA95" r:id="rId127" xr:uid="{8AF2C795-DBE3-4148-8A68-3BE47C55E3DC}"/>
    <hyperlink ref="AA96" r:id="rId128" xr:uid="{30A4275B-9A8E-4475-8288-421C87EF9538}"/>
    <hyperlink ref="AA98" r:id="rId129" xr:uid="{825D30BB-1090-4725-A4A2-8EDF67E67B90}"/>
    <hyperlink ref="AA99" r:id="rId130" xr:uid="{47A650AE-E247-4580-9A60-96186A570B2B}"/>
    <hyperlink ref="AA324" r:id="rId131" xr:uid="{DCD7057F-2B16-41FA-8CFE-6B3B9B339C40}"/>
    <hyperlink ref="AA323" r:id="rId132" xr:uid="{6D17A359-9E0B-4EA1-9057-F83502BF993F}"/>
    <hyperlink ref="AA322" r:id="rId133" xr:uid="{2DF1D007-1497-4D22-9042-45C1B98F93F8}"/>
    <hyperlink ref="AA321" r:id="rId134" xr:uid="{0D45E322-C393-4269-8D4A-EC87B02DCB11}"/>
    <hyperlink ref="AA9" r:id="rId135" xr:uid="{B0391457-DEBF-4272-AFC9-374CD746D647}"/>
    <hyperlink ref="AA318" r:id="rId136" xr:uid="{19ADE499-B15A-40ED-BCE8-9DA3981E5429}"/>
    <hyperlink ref="AA316" r:id="rId137" xr:uid="{02DFB375-9F8B-4CE8-8AAE-F9E3DE0E084C}"/>
    <hyperlink ref="AA143" r:id="rId138" xr:uid="{95728720-CCB9-4375-AF2C-0A47435B85B1}"/>
    <hyperlink ref="AA315" r:id="rId139" xr:uid="{28F26B4E-C21F-49C2-BDC6-F190D12CA976}"/>
    <hyperlink ref="AA314" r:id="rId140" xr:uid="{F2A46395-2FD3-4336-A9C3-9BDBAFF18586}"/>
    <hyperlink ref="AA313" r:id="rId141" xr:uid="{C460B8DA-F092-4497-BA21-6AAEFE80469D}"/>
    <hyperlink ref="AA312" r:id="rId142" xr:uid="{B2F5ABF7-6EF7-4F35-83E0-FECED70EBECE}"/>
    <hyperlink ref="AA311" r:id="rId143" xr:uid="{7AC1A305-A46A-447A-9970-2FB1359D0B0F}"/>
    <hyperlink ref="AA310" r:id="rId144" xr:uid="{8CA66264-6D02-4E87-AEFE-74CBD881030D}"/>
    <hyperlink ref="AA309" r:id="rId145" xr:uid="{D40D30A2-2192-4AFD-BDD1-DE9EF237980A}"/>
    <hyperlink ref="AA308" r:id="rId146" xr:uid="{4996D0D0-925E-42B7-996B-4E483BBF98F8}"/>
    <hyperlink ref="AA307" r:id="rId147" xr:uid="{7B2CC23A-A6B6-4EB7-BC27-EA19B470D502}"/>
    <hyperlink ref="AA100" r:id="rId148" xr:uid="{650496F0-2442-47EC-A0DE-686DECBB73E6}"/>
    <hyperlink ref="AA230" r:id="rId149" xr:uid="{694BE834-2AFE-4F79-BE30-9815EB486309}"/>
    <hyperlink ref="AA102" r:id="rId150" xr:uid="{3BB230C6-A8DF-47D0-8B6A-82B83639C15B}"/>
    <hyperlink ref="AA103" r:id="rId151" xr:uid="{AEE35E74-21DF-4DB8-ABCE-04525DA1A4FA}"/>
    <hyperlink ref="AA104" r:id="rId152" xr:uid="{17DCD227-2C00-4D18-93F0-6157A5F2F572}"/>
    <hyperlink ref="AA105" r:id="rId153" xr:uid="{60916C1B-D544-4C67-8D45-295F0BF602CE}"/>
    <hyperlink ref="AA106" r:id="rId154" xr:uid="{41F800D5-223E-4B28-A539-B97B453B0904}"/>
    <hyperlink ref="AA107" r:id="rId155" xr:uid="{F5405D74-8B5F-41CE-BD87-3E55EDC300F2}"/>
    <hyperlink ref="AA108" r:id="rId156" xr:uid="{BBD5FA50-FFF2-4D17-8038-8223FAD94EB7}"/>
    <hyperlink ref="AA109" r:id="rId157" xr:uid="{62BBEA3E-A035-435A-9765-38F87CBA945B}"/>
    <hyperlink ref="AA110" r:id="rId158" xr:uid="{4ADECEAD-750C-4A17-ADA9-37514582B3BD}"/>
    <hyperlink ref="AA111" r:id="rId159" xr:uid="{0568F646-D962-404F-AFD2-EF8924FC8430}"/>
    <hyperlink ref="AA112" r:id="rId160" xr:uid="{79765F69-8044-4126-B927-47090B4DA88A}"/>
    <hyperlink ref="AA101" r:id="rId161" xr:uid="{A970CD2E-4223-4CA7-8356-25C82C40D471}"/>
    <hyperlink ref="AA113" r:id="rId162" xr:uid="{1456EBD6-1EF8-4D6D-9D8E-2EABD845F31C}"/>
    <hyperlink ref="AA114" r:id="rId163" xr:uid="{F9CAAF50-D0D9-4371-A2DB-347809EE0895}"/>
    <hyperlink ref="AA115" r:id="rId164" xr:uid="{09444E74-B11C-4916-BE5C-444709BC5BA9}"/>
    <hyperlink ref="AA117" r:id="rId165" xr:uid="{B2D90015-4B3E-4BE0-9B62-EEA68E48EDED}"/>
    <hyperlink ref="AA118" r:id="rId166" xr:uid="{401A5744-A717-4B8B-BB39-118BFC04CBF7}"/>
    <hyperlink ref="AA119" r:id="rId167" xr:uid="{41B84576-EF22-4F53-8014-496DBA50CA00}"/>
    <hyperlink ref="AA120" r:id="rId168" xr:uid="{11BE1373-F19A-4B30-9DD3-2BD8D2242E13}"/>
    <hyperlink ref="AA286" r:id="rId169" xr:uid="{B68222C3-2DA8-4E02-A7EF-C70D0BE691E6}"/>
    <hyperlink ref="AA121" r:id="rId170" xr:uid="{A4579791-C9F1-440A-9B15-1F9C8D638BED}"/>
    <hyperlink ref="AA122" r:id="rId171" xr:uid="{E3DE8992-1126-4FFD-9FD6-3F02279055E1}"/>
    <hyperlink ref="AA123" r:id="rId172" xr:uid="{645C0954-BAE5-4ACF-92C2-1B8206249083}"/>
    <hyperlink ref="AA124" r:id="rId173" xr:uid="{0D1327E0-8381-435E-BD61-0CDAAE3F80B2}"/>
    <hyperlink ref="AA125" r:id="rId174" xr:uid="{EE4A46E4-3A4D-4CB8-9084-A781CDB00F17}"/>
    <hyperlink ref="AA126" r:id="rId175" xr:uid="{A3008ED8-AF7F-4CFD-A6B2-F6920C29A540}"/>
    <hyperlink ref="AA127" r:id="rId176" xr:uid="{B84C29A8-FD72-4CA4-B551-96246B834D66}"/>
    <hyperlink ref="AA129" r:id="rId177" xr:uid="{70FD0F7B-F14D-4436-A41E-D6E10D016E8D}"/>
    <hyperlink ref="AA130" r:id="rId178" xr:uid="{592C66F3-9B1B-42B4-8BBE-4DF232FD60B8}"/>
    <hyperlink ref="AA131" r:id="rId179" xr:uid="{9AF06200-45FC-4AA3-BA49-24F279A3138D}"/>
    <hyperlink ref="AA132" r:id="rId180" xr:uid="{FF2F07F5-D89B-4974-B914-E12536C4387D}"/>
    <hyperlink ref="AA133" r:id="rId181" xr:uid="{769FC1AB-4C71-4927-B3F4-2A4D3393B9B6}"/>
    <hyperlink ref="AA134" r:id="rId182" xr:uid="{C3480EE5-3855-4E82-BE50-960AA2F57220}"/>
    <hyperlink ref="AA136" r:id="rId183" xr:uid="{E1C62FDB-9F42-4F74-9F24-7C52F1E699D8}"/>
    <hyperlink ref="AA137" r:id="rId184" xr:uid="{25344284-8168-4134-AA89-D3080F4619B7}"/>
    <hyperlink ref="AA320" r:id="rId185" xr:uid="{16E9F7F6-C909-4159-928B-B99D719AA251}"/>
    <hyperlink ref="AA138" r:id="rId186" xr:uid="{FCF53C52-D2BA-48E5-816B-45F6BF655562}"/>
    <hyperlink ref="AA139" r:id="rId187" xr:uid="{52482B53-99A7-41A5-B1F5-059A7656FC8F}"/>
    <hyperlink ref="AA97" r:id="rId188" xr:uid="{79AAA607-EAB6-4825-820C-DDD2165655A8}"/>
    <hyperlink ref="AA140" r:id="rId189" xr:uid="{96EE131C-36D6-4156-8E20-3AA48FBDA34A}"/>
    <hyperlink ref="AA141" r:id="rId190" xr:uid="{C996BAD9-52F2-44A7-B234-D9B066A32A7D}"/>
    <hyperlink ref="AA142" r:id="rId191" xr:uid="{D3E477DF-7D2B-417E-8DC9-9390B1892AA2}"/>
    <hyperlink ref="AA144" r:id="rId192" xr:uid="{46AC3759-9BD7-4846-8D48-A59A73E0B939}"/>
    <hyperlink ref="AA145" r:id="rId193" xr:uid="{9F389459-A188-4E2D-88CA-A233EE6E4047}"/>
    <hyperlink ref="AA146" r:id="rId194" xr:uid="{481BCA07-E83C-461B-AEAB-91564845E31F}"/>
    <hyperlink ref="AA147" r:id="rId195" xr:uid="{44901FB6-75A8-437B-8C94-C52C10110DD4}"/>
    <hyperlink ref="AA148" r:id="rId196" xr:uid="{AABF3302-AAAE-4208-BC55-939D1C366E9D}"/>
    <hyperlink ref="AA240" r:id="rId197" xr:uid="{5E6BA706-7E93-4431-A854-51F2D9C6E53F}"/>
    <hyperlink ref="AA149" r:id="rId198" xr:uid="{C0EB5341-9EAE-4113-976F-8ED55313B95E}"/>
    <hyperlink ref="AA150" r:id="rId199" xr:uid="{FC7AD621-8521-4A37-9761-7E9559D379E1}"/>
    <hyperlink ref="AA151" r:id="rId200" xr:uid="{246F9248-0632-4BBB-BFAE-69CDD22B46F7}"/>
    <hyperlink ref="AA152" r:id="rId201" xr:uid="{935AF701-4D42-4070-9AD7-4BFF1CD1E3D2}"/>
    <hyperlink ref="AA153" r:id="rId202" xr:uid="{523EED8A-AC56-4D5A-AB7C-AB5E421705A5}"/>
    <hyperlink ref="AA155" r:id="rId203" xr:uid="{38F37C97-2A3B-4BBB-93A2-8B3BC0D412E7}"/>
    <hyperlink ref="AA156" r:id="rId204" xr:uid="{2590DE36-53D1-48E5-825E-9C703E06AB30}"/>
    <hyperlink ref="AA157" r:id="rId205" xr:uid="{310609BA-5210-4DC7-83F0-907292E3F2F9}"/>
    <hyperlink ref="AA158" r:id="rId206" xr:uid="{18709B35-8465-4A6D-B382-9F97B1DE14DF}"/>
    <hyperlink ref="AA159" r:id="rId207" xr:uid="{B6A504AD-71CB-4C73-A363-4E8B5E55D7C0}"/>
    <hyperlink ref="AA160" r:id="rId208" xr:uid="{77A4DDBF-E612-4C19-A080-1D758061DB00}"/>
    <hyperlink ref="AA154" r:id="rId209" xr:uid="{31047D69-CA80-42E2-B799-69D64C53FB23}"/>
    <hyperlink ref="AA161" r:id="rId210" xr:uid="{5C2D4CF3-EFE0-4E48-88AE-E00A84C96951}"/>
    <hyperlink ref="AA162" r:id="rId211" xr:uid="{DBA0EC51-1D73-4579-90D5-87FA601F3902}"/>
    <hyperlink ref="AA163" r:id="rId212" xr:uid="{1A263ADF-3EDD-4CFB-89B1-21027B8807B9}"/>
    <hyperlink ref="AA164" r:id="rId213" xr:uid="{6462AF50-2088-49A6-A278-AB84BE47F63D}"/>
    <hyperlink ref="AA165" r:id="rId214" xr:uid="{233734FF-F7E2-450E-AAD5-9B4F4653DC9D}"/>
    <hyperlink ref="AA166" r:id="rId215" xr:uid="{464BD07C-CE40-41DD-97DF-D13F10BAE474}"/>
    <hyperlink ref="AA167" r:id="rId216" xr:uid="{7D39D871-F1CA-4403-823C-FE817F247029}"/>
    <hyperlink ref="AA168" r:id="rId217" xr:uid="{652270A9-DD22-4B3A-82B8-DC5C811D7E94}"/>
    <hyperlink ref="AA169" r:id="rId218" xr:uid="{6A541873-881B-4B34-8DB5-EF838D7EDCE4}"/>
    <hyperlink ref="AA170" r:id="rId219" xr:uid="{029A745B-3F1C-44F5-BB42-C915873C8080}"/>
    <hyperlink ref="AA171" r:id="rId220" xr:uid="{10F46628-5FD6-407A-972B-61C6AAA12991}"/>
    <hyperlink ref="AA172" r:id="rId221" xr:uid="{BB8FFE9D-A0F7-493B-BF2D-FF72305B31E3}"/>
    <hyperlink ref="AA173" r:id="rId222" xr:uid="{57EDACA0-44CF-49DD-AF63-F341856E83EE}"/>
    <hyperlink ref="AA174" r:id="rId223" xr:uid="{E6E4BF68-9338-40B4-900B-3E72CF284A2D}"/>
    <hyperlink ref="AA175" r:id="rId224" xr:uid="{081529BA-D9BC-4381-AFBB-341499EE4A05}"/>
    <hyperlink ref="AA176" r:id="rId225" xr:uid="{7A2FFC72-7376-4712-ABD1-0B6A2EA2F8D7}"/>
    <hyperlink ref="AA177" r:id="rId226" xr:uid="{F1182CD4-4DB5-4E78-818C-E78F4772D5F5}"/>
    <hyperlink ref="AA178" r:id="rId227" xr:uid="{EF2E5B04-9CC0-44AF-ADCC-D6027BC3A3C5}"/>
    <hyperlink ref="AA179" r:id="rId228" xr:uid="{6B189821-50F1-48A1-B472-F38DA0DA86CC}"/>
    <hyperlink ref="AA180" r:id="rId229" xr:uid="{6FB10686-E532-4F8A-9687-2B0B40709289}"/>
    <hyperlink ref="AA181" r:id="rId230" xr:uid="{60C16486-5A8D-49F3-9A47-22CF9C1F55F4}"/>
    <hyperlink ref="AA182" r:id="rId231" xr:uid="{0C0B8DF0-161D-4BB5-8A1D-E9288F5FFD27}"/>
    <hyperlink ref="AA183" r:id="rId232" xr:uid="{B8339E5F-BCC6-4306-B217-81EFE9BFAB59}"/>
    <hyperlink ref="AA184" r:id="rId233" xr:uid="{CF1E5629-221D-467A-B00E-C1909ED6229F}"/>
    <hyperlink ref="AA185" r:id="rId234" xr:uid="{81DBE19A-6CA0-4055-86C0-EDE52B939A67}"/>
    <hyperlink ref="AA186" r:id="rId235" xr:uid="{496CFF22-2175-493D-BB8C-677D34E8B48A}"/>
    <hyperlink ref="AA187" r:id="rId236" xr:uid="{16B0BA54-BD90-4325-A764-A0B757400D0D}"/>
    <hyperlink ref="AA188" r:id="rId237" xr:uid="{1596B3FF-F838-4F13-B053-EACF45BCF484}"/>
    <hyperlink ref="AA189" r:id="rId238" xr:uid="{B64188AF-BE06-4B07-9AD9-5EF817EA6DB5}"/>
    <hyperlink ref="AA190" r:id="rId239" xr:uid="{C677875A-AE6B-498A-BB34-E4180138CB7B}"/>
    <hyperlink ref="AA191" r:id="rId240" xr:uid="{4574672C-9135-460F-9054-A2255104361F}"/>
    <hyperlink ref="AA192" r:id="rId241" xr:uid="{C0896FF6-862C-420E-99F0-859FFBC78050}"/>
    <hyperlink ref="AA193" r:id="rId242" xr:uid="{A0C7E32D-A60A-4764-B5EE-37613C1CF368}"/>
    <hyperlink ref="AA194" r:id="rId243" xr:uid="{FF2EBF1C-0CE5-43BA-BD19-7D14304986CE}"/>
    <hyperlink ref="AA195" r:id="rId244" xr:uid="{35DE8778-4642-4F6C-A369-87E1B8365839}"/>
    <hyperlink ref="AA196" r:id="rId245" xr:uid="{632F4CA4-B7C1-4131-B540-5DA5F50A7F0A}"/>
    <hyperlink ref="AA197" r:id="rId246" xr:uid="{728D8538-D9B7-404E-B64F-40FE81242B0D}"/>
    <hyperlink ref="AA198" r:id="rId247" xr:uid="{71E8DE6A-FAC8-4A6D-863B-A40E5D0BCEB0}"/>
    <hyperlink ref="AA199" r:id="rId248" xr:uid="{00B03A76-2EDA-4E22-A15F-898D7C0814B3}"/>
    <hyperlink ref="AA200" r:id="rId249" xr:uid="{A8D56619-A0D5-4874-9BB8-4BA8FF146166}"/>
    <hyperlink ref="AA201" r:id="rId250" xr:uid="{9DE7718B-5FEB-4914-B24A-5D513D4ADDB6}"/>
    <hyperlink ref="AA202" r:id="rId251" xr:uid="{71A9AA22-2391-46FB-915A-7128F3E94D35}"/>
    <hyperlink ref="AA203" r:id="rId252" xr:uid="{7D5A5AD0-D8CB-40D6-A823-A8A6D487A6EC}"/>
    <hyperlink ref="AA204" r:id="rId253" xr:uid="{5473F799-815F-4ABD-A7B1-3D57E4BAA43E}"/>
    <hyperlink ref="AA205" r:id="rId254" xr:uid="{2A6BE2E9-FECB-4ED5-A573-8167FFF13CE4}"/>
    <hyperlink ref="AA206" r:id="rId255" xr:uid="{7CD9FAB6-3AB0-4302-A282-D0B853E65B1B}"/>
    <hyperlink ref="AA207" r:id="rId256" xr:uid="{8F9AFA7F-CD79-47EE-81BB-D97694931787}"/>
    <hyperlink ref="AA208" r:id="rId257" xr:uid="{3CE3E876-2EDB-416C-9B93-080C1761C1FC}"/>
    <hyperlink ref="AA116" r:id="rId258" xr:uid="{62C15B4D-7558-459C-A524-0BB1F4650DBD}"/>
    <hyperlink ref="AA209" r:id="rId259" xr:uid="{695886A9-91B1-49EA-B592-CC179C3C081B}"/>
    <hyperlink ref="AA210" r:id="rId260" xr:uid="{0CAB5490-1C05-444A-87AA-4FFFD226127B}"/>
    <hyperlink ref="AA128" r:id="rId261" xr:uid="{32E8AAE4-4820-4065-93D7-A9605B9550CC}"/>
    <hyperlink ref="AA211" r:id="rId262" xr:uid="{EED639F9-DB74-41C7-8165-11AD82C4345D}"/>
    <hyperlink ref="AA212" r:id="rId263" xr:uid="{4D94861A-60A6-46E1-BF1F-ADD1D0CB7E8E}"/>
    <hyperlink ref="AA213" r:id="rId264" xr:uid="{B4A123BD-758D-4A99-BF03-80D8019E9C61}"/>
    <hyperlink ref="AA214" r:id="rId265" xr:uid="{69C00078-981E-410D-AE48-B27E66BBE211}"/>
    <hyperlink ref="AA215" r:id="rId266" xr:uid="{BB881D64-E3B5-4EBC-905F-3BB944077876}"/>
    <hyperlink ref="AA216" r:id="rId267" xr:uid="{FFE3F60B-9984-4933-AE17-CABE473CE66E}"/>
    <hyperlink ref="AA217" r:id="rId268" xr:uid="{58744F8D-D965-44DC-B577-5614C93454FE}"/>
    <hyperlink ref="AA218" r:id="rId269" xr:uid="{F3C5A020-3253-4E42-890C-4E4B5EDB2592}"/>
    <hyperlink ref="AA219" r:id="rId270" xr:uid="{8C8EE6E6-F924-43EE-ADA5-90BDB0B201FB}"/>
    <hyperlink ref="AA220" r:id="rId271" xr:uid="{1181E3F5-4B05-4410-B1F8-563C4ABED86C}"/>
    <hyperlink ref="AA221" r:id="rId272" xr:uid="{DB2BFBC8-767D-4947-9FDE-D681AC65BB12}"/>
    <hyperlink ref="AA222" r:id="rId273" xr:uid="{C44FE192-CAE0-4589-BED7-8CCBD1ECFAB0}"/>
    <hyperlink ref="AA224" r:id="rId274" xr:uid="{3132A2F1-BC23-4471-93BA-F16721BEF4FC}"/>
    <hyperlink ref="AA225" r:id="rId275" xr:uid="{18977C3A-B80B-4589-9F4A-E51D4960B87D}"/>
    <hyperlink ref="AA226" r:id="rId276" xr:uid="{7EA40E31-C4F4-4617-AB08-7A6DF1342DC3}"/>
    <hyperlink ref="AA227" r:id="rId277" xr:uid="{35979F91-8734-4FAD-8BCD-B6DD7FC17A8F}"/>
    <hyperlink ref="AA228" r:id="rId278" xr:uid="{A65E4935-71CC-4894-AA8A-858EE5F5A56C}"/>
    <hyperlink ref="AA229" r:id="rId279" xr:uid="{21B05ADE-0F81-448A-9B33-056D5DFD22BD}"/>
    <hyperlink ref="AA231" r:id="rId280" xr:uid="{F5B0B9B4-BEF0-48E9-B474-3FDE44B775BF}"/>
    <hyperlink ref="AA232" r:id="rId281" xr:uid="{2AAACE4B-68BB-4BC1-B357-C7B7137FAC7E}"/>
    <hyperlink ref="AA234" r:id="rId282" xr:uid="{05167530-7958-49E5-BB7D-AEF40B0BAAD7}"/>
    <hyperlink ref="AA235" r:id="rId283" xr:uid="{0F4027F6-5FB8-4C93-AA25-AD9C754C3068}"/>
    <hyperlink ref="AA236" r:id="rId284" xr:uid="{9F82C5B5-D1D7-4B1A-94A9-7ACEFD679527}"/>
    <hyperlink ref="AA237" r:id="rId285" xr:uid="{43B1AE00-5666-4E40-B503-623737384F4A}"/>
    <hyperlink ref="AA238" r:id="rId286" xr:uid="{A68AC51C-B47A-4976-BEA1-4CF1593CE789}"/>
    <hyperlink ref="AA239" r:id="rId287" xr:uid="{9B53FF1C-853F-4E1C-8E33-02EC02DC0421}"/>
    <hyperlink ref="AA242" r:id="rId288" xr:uid="{26A506EE-26F9-47EE-84E9-A919B99B18E3}"/>
    <hyperlink ref="AA244" r:id="rId289" xr:uid="{C46D53C9-4854-466A-9A4D-93C774BCC646}"/>
    <hyperlink ref="AA245" r:id="rId290" xr:uid="{192102EC-3435-4B23-A807-63193C0B9944}"/>
    <hyperlink ref="AA247" r:id="rId291" xr:uid="{CA3F7A32-3D23-466C-9728-7003BD015B44}"/>
    <hyperlink ref="AA248" r:id="rId292" xr:uid="{231FB89D-8C8E-49DD-BC75-75651407F07E}"/>
    <hyperlink ref="AA249" r:id="rId293" xr:uid="{AB64900B-EA74-4EB4-A5FC-5BEDB691C2BB}"/>
    <hyperlink ref="AA250" r:id="rId294" xr:uid="{D555C39E-98FA-484E-A03A-C8023D4C48D6}"/>
    <hyperlink ref="AA251" r:id="rId295" xr:uid="{C7F38876-8D25-438D-A323-BEB5730844D0}"/>
    <hyperlink ref="AA252" r:id="rId296" xr:uid="{2E46EDED-4996-42E8-AC77-CF80C3D11435}"/>
    <hyperlink ref="AA253" r:id="rId297" xr:uid="{5681DBED-FE0C-40A7-A590-8E0E5EDFB429}"/>
    <hyperlink ref="AA254" r:id="rId298" xr:uid="{241033B1-4033-4242-A80E-57494729AFF1}"/>
    <hyperlink ref="AA255" r:id="rId299" xr:uid="{62C16A3E-0792-4536-B7C9-1510390176BF}"/>
    <hyperlink ref="AA256" r:id="rId300" xr:uid="{72A99FAE-1993-4588-B9E3-6F6B80206FD0}"/>
    <hyperlink ref="AA319" r:id="rId301" xr:uid="{9DAC85FB-8744-4123-8D0F-192A92FEFE50}"/>
    <hyperlink ref="AA257" r:id="rId302" xr:uid="{B26C9B43-EB39-4E7A-A91E-64C28C92B43A}"/>
    <hyperlink ref="AA258" r:id="rId303" xr:uid="{31251159-8B10-4CF0-88FA-7F3D64EF86F3}"/>
    <hyperlink ref="AA259" r:id="rId304" xr:uid="{80A4CD5F-3D3F-4427-990B-E75A04344971}"/>
    <hyperlink ref="AA260" r:id="rId305" xr:uid="{AB61F151-32E6-4AB4-9B7E-6DDC81C2B96D}"/>
    <hyperlink ref="AA352" r:id="rId306" xr:uid="{544CA852-CE74-405D-830C-7C14806E5EC0}"/>
    <hyperlink ref="AA261" r:id="rId307" xr:uid="{77B5DE85-C2AD-4688-98A9-4E6E28254BD4}"/>
    <hyperlink ref="AA262" r:id="rId308" display="0XE=A Equity" xr:uid="{679F2A1D-43C6-49F1-ACAB-179BE36563D3}"/>
    <hyperlink ref="AA263" r:id="rId309" xr:uid="{2270C937-CCC5-4E2D-9A8D-2472BE46EC20}"/>
    <hyperlink ref="AA264" r:id="rId310" xr:uid="{76A2E6A9-B050-489B-B17D-443ABE57D550}"/>
    <hyperlink ref="AA265" r:id="rId311" xr:uid="{A57487AB-DD62-444B-AFB3-CB6C55B650AB}"/>
    <hyperlink ref="AA266" r:id="rId312" xr:uid="{6273C61E-3718-40D2-8B2F-AB731521F4F4}"/>
    <hyperlink ref="AA268" r:id="rId313" xr:uid="{3B2A321B-172B-45EA-9B72-8D87DBC935FC}"/>
    <hyperlink ref="AA269" r:id="rId314" xr:uid="{FC4E141C-C856-4FD1-B579-483AC285040B}"/>
    <hyperlink ref="AA270" r:id="rId315" xr:uid="{03B8F586-F844-4CAB-BE6F-9BBC780210F1}"/>
    <hyperlink ref="AA272" r:id="rId316" xr:uid="{EFA5755F-738B-4125-BC41-1D818F9A3380}"/>
    <hyperlink ref="AA271" r:id="rId317" xr:uid="{D44C58AB-F222-4272-9681-4FCC658410D4}"/>
    <hyperlink ref="AA273" r:id="rId318" xr:uid="{55CA5CD9-C192-4C3D-99D1-FCD39ACB7942}"/>
    <hyperlink ref="AA274" r:id="rId319" xr:uid="{DACB56EC-C92D-4A06-986C-20F120442081}"/>
    <hyperlink ref="AA275" r:id="rId320" xr:uid="{C455C6AC-C305-43E4-A246-6A3BB06A6F05}"/>
    <hyperlink ref="AA276" r:id="rId321" xr:uid="{B2A519C2-1588-4206-A6C7-89E524868753}"/>
    <hyperlink ref="AA277" r:id="rId322" xr:uid="{B55B301E-0483-462D-B0C9-5F58526719A3}"/>
    <hyperlink ref="AA278" r:id="rId323" xr:uid="{6F53D71E-FACA-46F0-B0DF-C41058340635}"/>
    <hyperlink ref="AA279" r:id="rId324" xr:uid="{3F31B4B3-D40F-43CB-A432-13C28C402AC3}"/>
    <hyperlink ref="AA280" r:id="rId325" xr:uid="{BE6D38C7-C3B0-4E51-97B3-71F049EC0C4C}"/>
    <hyperlink ref="AA281" r:id="rId326" xr:uid="{F190ED60-8A8D-41BC-A121-5E80D9C0B501}"/>
    <hyperlink ref="AA282" r:id="rId327" xr:uid="{B627549C-59C7-450E-8047-F1F9E8961951}"/>
    <hyperlink ref="AA283" r:id="rId328" xr:uid="{50BF0DC1-C3E7-4364-AFB5-7918C61397F4}"/>
    <hyperlink ref="AA284" r:id="rId329" xr:uid="{D7C330E8-A9DB-4F71-A441-A1981A6C68B3}"/>
    <hyperlink ref="AA285" r:id="rId330" xr:uid="{3C97228B-F885-4231-A36B-542705BF6B92}"/>
    <hyperlink ref="AA241" r:id="rId331" xr:uid="{6BD09C7A-D360-4EF5-AE11-FB4D337933CF}"/>
    <hyperlink ref="AA303" r:id="rId332" xr:uid="{18931448-CE8D-4891-862F-4208D418C972}"/>
    <hyperlink ref="AA304" r:id="rId333" xr:uid="{B43E0287-F3B5-44E8-8128-6FC6589F821D}"/>
    <hyperlink ref="AA287" r:id="rId334" xr:uid="{6A0FADD2-013B-45E2-918E-CC1DEA185FF5}"/>
    <hyperlink ref="AA288" r:id="rId335" xr:uid="{42908986-A318-4BB2-851A-511F2CB54F54}"/>
    <hyperlink ref="AA289" r:id="rId336" xr:uid="{E0E641BE-240F-44D0-A6DF-54BA681489C6}"/>
    <hyperlink ref="AA290" r:id="rId337" xr:uid="{49B78E57-FAA3-4E81-9627-5545D6A277BC}"/>
    <hyperlink ref="AA291" r:id="rId338" xr:uid="{A786BEBD-9EE1-4F9D-9B6A-E2BAF32FDF4A}"/>
    <hyperlink ref="AA292" r:id="rId339" xr:uid="{E465B360-9128-47B6-8851-04B37E5C860D}"/>
    <hyperlink ref="AA293" r:id="rId340" xr:uid="{DBF87DB9-FBCD-40EC-A304-9286305074D3}"/>
    <hyperlink ref="AA294" r:id="rId341" xr:uid="{1FC176A6-21C4-4805-A452-FC3237B646B1}"/>
    <hyperlink ref="AA295" r:id="rId342" xr:uid="{9451B39F-5A60-410F-B677-668B6FED7E5C}"/>
    <hyperlink ref="AA296" r:id="rId343" xr:uid="{69E5B8D3-760F-4154-BDA3-E7E608362B9C}"/>
    <hyperlink ref="AA297" r:id="rId344" xr:uid="{BF252FCA-608D-4593-A5C7-58FB6F0789EB}"/>
    <hyperlink ref="AA298" r:id="rId345" xr:uid="{5D715E37-B0A7-4A18-89F2-CE4CCE538ACC}"/>
    <hyperlink ref="AA299" r:id="rId346" xr:uid="{9083B0CE-D653-441A-A70B-0C0DEF9C9CBF}"/>
    <hyperlink ref="AA300" r:id="rId347" xr:uid="{E64BCF46-8060-4084-BF25-6155F047703E}"/>
    <hyperlink ref="AA301" r:id="rId348" xr:uid="{A5A59C2D-DB58-4A82-A510-A98E192F76DF}"/>
    <hyperlink ref="AA305" r:id="rId349" xr:uid="{7928423B-D2B7-4E73-B6CB-A3887302BD3B}"/>
    <hyperlink ref="AA243" r:id="rId350" xr:uid="{E76FA2DF-3538-45E2-AECF-ADB36F66BC84}"/>
    <hyperlink ref="AA338" r:id="rId351" xr:uid="{1926FF33-E36E-4DF7-8A80-565EF6C2E19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55A68-3445-492C-AB9F-FEBB0146B510}">
  <sheetPr codeName="Sheet4">
    <tabColor rgb="FF3366CC"/>
  </sheetPr>
  <dimension ref="A1:CQ1367"/>
  <sheetViews>
    <sheetView showGridLines="0" topLeftCell="B1" zoomScaleNormal="100" workbookViewId="0">
      <pane ySplit="6" topLeftCell="A7" activePane="bottomLeft" state="frozen"/>
      <selection pane="bottomLeft" activeCell="B7" sqref="B7"/>
    </sheetView>
  </sheetViews>
  <sheetFormatPr defaultColWidth="0" defaultRowHeight="15"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38" t="s">
        <v>2398</v>
      </c>
      <c r="Q1" s="593"/>
      <c r="R1" s="243" t="s">
        <v>11214</v>
      </c>
    </row>
    <row r="2" spans="1:51" ht="26.25" x14ac:dyDescent="0.4">
      <c r="B2" s="558" t="str">
        <f>"Single Stock Options list (as of "&amp;TEXT('Single Stock Futures'!B1,"dd mmmm yyyy")&amp;")"</f>
        <v>Single Stock Options list (as of 10 December 2025)</v>
      </c>
      <c r="C2" s="558"/>
      <c r="D2" s="558"/>
      <c r="E2" s="558"/>
      <c r="F2" s="558"/>
      <c r="G2" s="558"/>
      <c r="H2" s="558"/>
      <c r="I2" s="558"/>
      <c r="J2" s="558"/>
      <c r="K2" s="558"/>
      <c r="L2" s="558"/>
      <c r="M2" s="558"/>
      <c r="N2" s="558"/>
      <c r="O2" s="558"/>
      <c r="P2" s="538" t="s">
        <v>2400</v>
      </c>
      <c r="Q2" s="593"/>
      <c r="R2" s="243" t="s">
        <v>11215</v>
      </c>
      <c r="AV2" s="209"/>
      <c r="AW2" s="209"/>
    </row>
    <row r="3" spans="1:51" s="170" customFormat="1" x14ac:dyDescent="0.25">
      <c r="A3" s="136"/>
      <c r="B3" s="137" t="s">
        <v>2399</v>
      </c>
      <c r="C3" s="138" t="s">
        <v>11216</v>
      </c>
      <c r="D3" s="138"/>
      <c r="E3" s="138"/>
      <c r="F3" s="138"/>
      <c r="G3" s="179"/>
      <c r="L3" s="594" t="s">
        <v>2401</v>
      </c>
      <c r="M3" s="594"/>
      <c r="N3" s="594"/>
      <c r="O3" s="594"/>
      <c r="P3" s="594"/>
      <c r="Q3" s="561" t="s">
        <v>2402</v>
      </c>
      <c r="R3" s="562"/>
      <c r="S3" s="562"/>
      <c r="T3" s="562"/>
      <c r="U3" s="562"/>
      <c r="V3" s="562"/>
      <c r="W3" s="562"/>
      <c r="X3" s="562"/>
      <c r="Y3" s="562"/>
      <c r="Z3" s="562"/>
      <c r="AA3" s="562"/>
      <c r="AB3" s="595"/>
      <c r="AC3" s="584" t="s">
        <v>2403</v>
      </c>
      <c r="AD3" s="585"/>
      <c r="AE3" s="585"/>
      <c r="AF3" s="585"/>
      <c r="AG3" s="585"/>
      <c r="AH3" s="586"/>
      <c r="AI3" s="552" t="s">
        <v>9031</v>
      </c>
      <c r="AJ3" s="553"/>
      <c r="AK3" s="553"/>
      <c r="AL3" s="553"/>
      <c r="AM3" s="553"/>
      <c r="AN3" s="553"/>
      <c r="AO3" s="554"/>
      <c r="AP3" s="570" t="s">
        <v>2405</v>
      </c>
      <c r="AQ3" s="571"/>
      <c r="AR3" s="571"/>
      <c r="AS3" s="571"/>
      <c r="AT3" s="210"/>
      <c r="AU3" s="210"/>
      <c r="AX3"/>
      <c r="AY3" s="211"/>
    </row>
    <row r="4" spans="1:51" s="181" customFormat="1" x14ac:dyDescent="0.25">
      <c r="A4" s="136"/>
      <c r="B4" s="142"/>
      <c r="C4" s="143"/>
      <c r="D4" s="143"/>
      <c r="E4" s="143"/>
      <c r="F4" s="143"/>
      <c r="G4" s="170"/>
      <c r="H4" s="170"/>
      <c r="I4" s="170"/>
      <c r="J4" s="170"/>
      <c r="K4" s="170"/>
      <c r="L4" s="576" t="s">
        <v>2407</v>
      </c>
      <c r="M4" s="577"/>
      <c r="N4" s="577"/>
      <c r="O4" s="578"/>
      <c r="P4" s="182" t="s">
        <v>2408</v>
      </c>
      <c r="Q4" s="596"/>
      <c r="R4" s="597"/>
      <c r="S4" s="597"/>
      <c r="T4" s="597"/>
      <c r="U4" s="597"/>
      <c r="V4" s="597"/>
      <c r="W4" s="597"/>
      <c r="X4" s="597"/>
      <c r="Y4" s="597"/>
      <c r="Z4" s="597"/>
      <c r="AA4" s="597"/>
      <c r="AB4" s="598"/>
      <c r="AC4" s="587"/>
      <c r="AD4" s="588"/>
      <c r="AE4" s="588"/>
      <c r="AF4" s="588"/>
      <c r="AG4" s="588"/>
      <c r="AH4" s="589"/>
      <c r="AI4" s="567"/>
      <c r="AJ4" s="568"/>
      <c r="AK4" s="568"/>
      <c r="AL4" s="568"/>
      <c r="AM4" s="568"/>
      <c r="AN4" s="568"/>
      <c r="AO4" s="569"/>
      <c r="AP4" s="572"/>
      <c r="AQ4" s="573"/>
      <c r="AR4" s="573"/>
      <c r="AS4" s="573"/>
      <c r="AT4" s="210"/>
      <c r="AU4" s="210"/>
      <c r="AV4" s="170"/>
      <c r="AW4" s="170"/>
      <c r="AX4"/>
      <c r="AY4" s="211"/>
    </row>
    <row r="5" spans="1:51" s="181" customFormat="1" ht="22.5" x14ac:dyDescent="0.25">
      <c r="A5" s="136"/>
      <c r="B5" s="579" t="s">
        <v>2406</v>
      </c>
      <c r="C5" s="580"/>
      <c r="D5" s="580"/>
      <c r="E5" s="580"/>
      <c r="F5" s="580"/>
      <c r="G5" s="580"/>
      <c r="H5" s="580"/>
      <c r="I5" s="580"/>
      <c r="J5" s="580"/>
      <c r="K5" s="581"/>
      <c r="L5" s="582" t="s">
        <v>9032</v>
      </c>
      <c r="M5" s="583"/>
      <c r="N5" s="582" t="s">
        <v>9033</v>
      </c>
      <c r="O5" s="583"/>
      <c r="P5" s="212" t="s">
        <v>9034</v>
      </c>
      <c r="Q5" s="563"/>
      <c r="R5" s="564"/>
      <c r="S5" s="564"/>
      <c r="T5" s="564"/>
      <c r="U5" s="564"/>
      <c r="V5" s="564"/>
      <c r="W5" s="564"/>
      <c r="X5" s="564"/>
      <c r="Y5" s="564"/>
      <c r="Z5" s="564"/>
      <c r="AA5" s="564"/>
      <c r="AB5" s="599"/>
      <c r="AC5" s="590"/>
      <c r="AD5" s="591"/>
      <c r="AE5" s="591"/>
      <c r="AF5" s="591"/>
      <c r="AG5" s="591"/>
      <c r="AH5" s="592"/>
      <c r="AI5" s="555"/>
      <c r="AJ5" s="556"/>
      <c r="AK5" s="556"/>
      <c r="AL5" s="556"/>
      <c r="AM5" s="556"/>
      <c r="AN5" s="556"/>
      <c r="AO5" s="557"/>
      <c r="AP5" s="574"/>
      <c r="AQ5" s="575"/>
      <c r="AR5" s="575"/>
      <c r="AS5" s="575"/>
      <c r="AT5" s="213"/>
      <c r="AU5" s="213"/>
      <c r="AV5" s="170"/>
      <c r="AW5" s="170"/>
      <c r="AX5"/>
      <c r="AY5" s="211"/>
    </row>
    <row r="6" spans="1:51" s="181" customFormat="1" ht="56.25" x14ac:dyDescent="0.25">
      <c r="A6" s="136"/>
      <c r="B6" s="184" t="s">
        <v>2409</v>
      </c>
      <c r="C6" s="184" t="s">
        <v>2410</v>
      </c>
      <c r="D6" s="153" t="s">
        <v>2411</v>
      </c>
      <c r="E6" s="153" t="s">
        <v>2412</v>
      </c>
      <c r="F6" s="153" t="s">
        <v>2413</v>
      </c>
      <c r="G6" s="184" t="s">
        <v>2414</v>
      </c>
      <c r="H6" s="184" t="s">
        <v>2415</v>
      </c>
      <c r="I6" s="184" t="s">
        <v>2416</v>
      </c>
      <c r="J6" s="184" t="s">
        <v>2417</v>
      </c>
      <c r="K6" s="184" t="s">
        <v>2418</v>
      </c>
      <c r="L6" s="185" t="s">
        <v>2419</v>
      </c>
      <c r="M6" s="185" t="s">
        <v>2420</v>
      </c>
      <c r="N6" s="185" t="s">
        <v>2419</v>
      </c>
      <c r="O6" s="185" t="s">
        <v>2420</v>
      </c>
      <c r="P6" s="155" t="s">
        <v>9035</v>
      </c>
      <c r="Q6" s="185" t="s">
        <v>2422</v>
      </c>
      <c r="R6" s="185" t="s">
        <v>2424</v>
      </c>
      <c r="S6" s="185" t="s">
        <v>2425</v>
      </c>
      <c r="T6" s="185" t="s">
        <v>2426</v>
      </c>
      <c r="U6" s="185" t="s">
        <v>2427</v>
      </c>
      <c r="V6" s="185" t="s">
        <v>2428</v>
      </c>
      <c r="W6" s="185" t="s">
        <v>9036</v>
      </c>
      <c r="X6" s="185" t="s">
        <v>9037</v>
      </c>
      <c r="Y6" s="185" t="s">
        <v>9038</v>
      </c>
      <c r="Z6" s="185" t="s">
        <v>9039</v>
      </c>
      <c r="AA6" s="185" t="s">
        <v>9040</v>
      </c>
      <c r="AB6" s="214" t="s">
        <v>9041</v>
      </c>
      <c r="AC6" s="155" t="s">
        <v>9042</v>
      </c>
      <c r="AD6" s="155" t="s">
        <v>2430</v>
      </c>
      <c r="AE6" s="155" t="s">
        <v>2425</v>
      </c>
      <c r="AF6" s="155" t="s">
        <v>2426</v>
      </c>
      <c r="AG6" s="155" t="s">
        <v>2427</v>
      </c>
      <c r="AH6" s="155" t="s">
        <v>2428</v>
      </c>
      <c r="AI6" s="186" t="s">
        <v>2432</v>
      </c>
      <c r="AJ6" s="186" t="s">
        <v>2433</v>
      </c>
      <c r="AK6" s="186" t="s">
        <v>9043</v>
      </c>
      <c r="AL6" s="187" t="s">
        <v>9044</v>
      </c>
      <c r="AM6" s="187" t="s">
        <v>9045</v>
      </c>
      <c r="AN6" s="186" t="s">
        <v>9046</v>
      </c>
      <c r="AO6" s="186" t="s">
        <v>9047</v>
      </c>
      <c r="AP6" s="188" t="s">
        <v>9048</v>
      </c>
      <c r="AQ6" s="188" t="s">
        <v>9049</v>
      </c>
      <c r="AR6" s="188" t="s">
        <v>9050</v>
      </c>
      <c r="AS6" s="188" t="s">
        <v>9051</v>
      </c>
      <c r="AT6" s="215" t="s">
        <v>2437</v>
      </c>
      <c r="AU6" s="216" t="s">
        <v>2438</v>
      </c>
      <c r="AV6" s="217" t="s">
        <v>9052</v>
      </c>
      <c r="AW6" s="186" t="s">
        <v>2439</v>
      </c>
      <c r="AX6"/>
      <c r="AY6" s="218"/>
    </row>
    <row r="7" spans="1:51" s="404" customFormat="1" ht="12.75" customHeight="1" x14ac:dyDescent="0.25">
      <c r="A7" s="273"/>
      <c r="B7" s="393" t="s">
        <v>2440</v>
      </c>
      <c r="C7" s="394" t="s">
        <v>2441</v>
      </c>
      <c r="D7" s="394" t="s">
        <v>2442</v>
      </c>
      <c r="E7" s="394">
        <v>627</v>
      </c>
      <c r="F7" s="394" t="s">
        <v>2443</v>
      </c>
      <c r="G7" s="394" t="s">
        <v>9053</v>
      </c>
      <c r="H7" s="394" t="s">
        <v>2445</v>
      </c>
      <c r="I7" s="394" t="s">
        <v>2446</v>
      </c>
      <c r="J7" s="395" t="s">
        <v>2447</v>
      </c>
      <c r="K7" s="394" t="s">
        <v>2448</v>
      </c>
      <c r="L7" s="394" t="s">
        <v>9054</v>
      </c>
      <c r="M7" s="394" t="s">
        <v>9055</v>
      </c>
      <c r="N7" s="394" t="s">
        <v>9056</v>
      </c>
      <c r="O7" s="394" t="s">
        <v>9057</v>
      </c>
      <c r="P7" s="396" t="s">
        <v>2448</v>
      </c>
      <c r="Q7" s="394" t="s">
        <v>2451</v>
      </c>
      <c r="R7" s="394">
        <v>1000</v>
      </c>
      <c r="S7" s="394">
        <v>0.01</v>
      </c>
      <c r="T7" s="394">
        <v>10</v>
      </c>
      <c r="U7" s="394">
        <v>0.01</v>
      </c>
      <c r="V7" s="394">
        <v>0.01</v>
      </c>
      <c r="W7" s="394" t="s">
        <v>2452</v>
      </c>
      <c r="X7" s="394" t="s">
        <v>2452</v>
      </c>
      <c r="Y7" s="394">
        <v>1</v>
      </c>
      <c r="Z7" s="394">
        <v>99998</v>
      </c>
      <c r="AA7" s="394" t="s">
        <v>9058</v>
      </c>
      <c r="AB7" s="394" t="s">
        <v>2529</v>
      </c>
      <c r="AC7" s="394">
        <v>250</v>
      </c>
      <c r="AD7" s="394">
        <v>1000</v>
      </c>
      <c r="AE7" s="394">
        <v>0.25</v>
      </c>
      <c r="AF7" s="394">
        <v>250</v>
      </c>
      <c r="AG7" s="394">
        <v>0.25</v>
      </c>
      <c r="AH7" s="394">
        <v>0.01</v>
      </c>
      <c r="AI7" s="397">
        <v>0.33333333333333331</v>
      </c>
      <c r="AJ7" s="397">
        <v>0.72916666666666663</v>
      </c>
      <c r="AK7" s="397">
        <v>0.6875</v>
      </c>
      <c r="AL7" s="397" t="s">
        <v>2453</v>
      </c>
      <c r="AM7" s="397" t="s">
        <v>2453</v>
      </c>
      <c r="AN7" s="398">
        <v>0.77083333333333337</v>
      </c>
      <c r="AO7" s="399">
        <v>0.77083333333333337</v>
      </c>
      <c r="AP7" s="394" t="s">
        <v>2454</v>
      </c>
      <c r="AQ7" s="394" t="s">
        <v>2470</v>
      </c>
      <c r="AR7" s="394" t="s">
        <v>2454</v>
      </c>
      <c r="AS7" s="394" t="s">
        <v>2470</v>
      </c>
      <c r="AT7" s="394" t="s">
        <v>2450</v>
      </c>
      <c r="AU7" s="400" t="s">
        <v>2450</v>
      </c>
      <c r="AV7" s="401" t="s">
        <v>9059</v>
      </c>
      <c r="AW7" s="402" t="s">
        <v>9060</v>
      </c>
      <c r="AX7"/>
      <c r="AY7" s="403"/>
    </row>
    <row r="8" spans="1:51" s="404" customFormat="1" ht="12.75" customHeight="1" x14ac:dyDescent="0.25">
      <c r="A8" s="273"/>
      <c r="B8" s="314" t="s">
        <v>2456</v>
      </c>
      <c r="C8" s="289" t="s">
        <v>2457</v>
      </c>
      <c r="D8" s="289" t="s">
        <v>2458</v>
      </c>
      <c r="E8" s="289">
        <v>2500</v>
      </c>
      <c r="F8" s="289" t="s">
        <v>2459</v>
      </c>
      <c r="G8" s="289" t="s">
        <v>9061</v>
      </c>
      <c r="H8" s="289" t="s">
        <v>2461</v>
      </c>
      <c r="I8" s="289" t="s">
        <v>2462</v>
      </c>
      <c r="J8" s="295" t="s">
        <v>2463</v>
      </c>
      <c r="K8" s="289" t="s">
        <v>2464</v>
      </c>
      <c r="L8" s="289" t="s">
        <v>2450</v>
      </c>
      <c r="M8" s="289" t="s">
        <v>9062</v>
      </c>
      <c r="N8" s="289" t="s">
        <v>9063</v>
      </c>
      <c r="O8" s="289" t="s">
        <v>9064</v>
      </c>
      <c r="P8" s="289" t="s">
        <v>2450</v>
      </c>
      <c r="Q8" s="289" t="s">
        <v>2467</v>
      </c>
      <c r="R8" s="289">
        <v>1000</v>
      </c>
      <c r="S8" s="289">
        <v>1E-4</v>
      </c>
      <c r="T8" s="289">
        <v>0.1</v>
      </c>
      <c r="U8" s="289">
        <v>1E-4</v>
      </c>
      <c r="V8" s="289">
        <v>1E-4</v>
      </c>
      <c r="W8" s="289" t="s">
        <v>2452</v>
      </c>
      <c r="X8" s="289" t="s">
        <v>2452</v>
      </c>
      <c r="Y8" s="289">
        <v>0.01</v>
      </c>
      <c r="Z8" s="289">
        <v>999.98</v>
      </c>
      <c r="AA8" s="289" t="s">
        <v>9058</v>
      </c>
      <c r="AB8" s="289" t="s">
        <v>9065</v>
      </c>
      <c r="AC8" s="289" t="s">
        <v>2450</v>
      </c>
      <c r="AD8" s="289" t="s">
        <v>2450</v>
      </c>
      <c r="AE8" s="289" t="s">
        <v>2450</v>
      </c>
      <c r="AF8" s="289" t="s">
        <v>2450</v>
      </c>
      <c r="AG8" s="289" t="s">
        <v>2450</v>
      </c>
      <c r="AH8" s="289" t="s">
        <v>2450</v>
      </c>
      <c r="AI8" s="405">
        <v>0.33333333333333331</v>
      </c>
      <c r="AJ8" s="405">
        <v>0.72916666666666663</v>
      </c>
      <c r="AK8" s="405">
        <v>0.6875</v>
      </c>
      <c r="AL8" s="405" t="s">
        <v>2453</v>
      </c>
      <c r="AM8" s="405" t="s">
        <v>2453</v>
      </c>
      <c r="AN8" s="406">
        <v>0.77083333333333337</v>
      </c>
      <c r="AO8" s="407">
        <v>0.77083333333333337</v>
      </c>
      <c r="AP8" s="289" t="s">
        <v>2450</v>
      </c>
      <c r="AQ8" s="408" t="s">
        <v>2470</v>
      </c>
      <c r="AR8" s="289" t="s">
        <v>2454</v>
      </c>
      <c r="AS8" s="408" t="s">
        <v>2470</v>
      </c>
      <c r="AT8" s="289" t="s">
        <v>2450</v>
      </c>
      <c r="AU8" s="409" t="s">
        <v>2450</v>
      </c>
      <c r="AV8" s="410" t="s">
        <v>9066</v>
      </c>
      <c r="AW8" s="411" t="s">
        <v>9067</v>
      </c>
      <c r="AX8"/>
      <c r="AY8" s="403"/>
    </row>
    <row r="9" spans="1:51" s="404" customFormat="1" ht="12.75" customHeight="1" x14ac:dyDescent="0.25">
      <c r="A9" s="273"/>
      <c r="B9" s="314" t="s">
        <v>2472</v>
      </c>
      <c r="C9" s="289" t="s">
        <v>2473</v>
      </c>
      <c r="D9" s="289" t="s">
        <v>2474</v>
      </c>
      <c r="E9" s="289">
        <v>257</v>
      </c>
      <c r="F9" s="289" t="s">
        <v>2475</v>
      </c>
      <c r="G9" s="289" t="s">
        <v>2476</v>
      </c>
      <c r="H9" s="289" t="s">
        <v>2477</v>
      </c>
      <c r="I9" s="289" t="s">
        <v>2478</v>
      </c>
      <c r="J9" s="295" t="s">
        <v>2479</v>
      </c>
      <c r="K9" s="289" t="s">
        <v>2480</v>
      </c>
      <c r="L9" s="289" t="s">
        <v>9068</v>
      </c>
      <c r="M9" s="289" t="s">
        <v>9069</v>
      </c>
      <c r="N9" s="289" t="s">
        <v>9070</v>
      </c>
      <c r="O9" s="289" t="s">
        <v>9071</v>
      </c>
      <c r="P9" s="289" t="s">
        <v>2450</v>
      </c>
      <c r="Q9" s="289" t="s">
        <v>2483</v>
      </c>
      <c r="R9" s="289">
        <v>100</v>
      </c>
      <c r="S9" s="289">
        <v>1E-3</v>
      </c>
      <c r="T9" s="289">
        <v>0.1</v>
      </c>
      <c r="U9" s="289">
        <v>1E-3</v>
      </c>
      <c r="V9" s="289">
        <v>1E-3</v>
      </c>
      <c r="W9" s="289" t="s">
        <v>2452</v>
      </c>
      <c r="X9" s="289" t="s">
        <v>2452</v>
      </c>
      <c r="Y9" s="289">
        <v>0.1</v>
      </c>
      <c r="Z9" s="289">
        <v>9999.7999999999993</v>
      </c>
      <c r="AA9" s="289" t="s">
        <v>9058</v>
      </c>
      <c r="AB9" s="289" t="s">
        <v>9065</v>
      </c>
      <c r="AC9" s="289" t="s">
        <v>2450</v>
      </c>
      <c r="AD9" s="289" t="s">
        <v>2450</v>
      </c>
      <c r="AE9" s="289" t="s">
        <v>2450</v>
      </c>
      <c r="AF9" s="289" t="s">
        <v>2450</v>
      </c>
      <c r="AG9" s="289" t="s">
        <v>2450</v>
      </c>
      <c r="AH9" s="289" t="s">
        <v>2450</v>
      </c>
      <c r="AI9" s="405">
        <v>0.33333333333333331</v>
      </c>
      <c r="AJ9" s="405">
        <v>0.72916666666666663</v>
      </c>
      <c r="AK9" s="405">
        <v>0.6875</v>
      </c>
      <c r="AL9" s="405" t="s">
        <v>2453</v>
      </c>
      <c r="AM9" s="405" t="s">
        <v>2453</v>
      </c>
      <c r="AN9" s="406">
        <v>0.77083333333333337</v>
      </c>
      <c r="AO9" s="407">
        <v>0.77083333333333337</v>
      </c>
      <c r="AP9" s="289" t="s">
        <v>2454</v>
      </c>
      <c r="AQ9" s="289" t="s">
        <v>2470</v>
      </c>
      <c r="AR9" s="289" t="s">
        <v>2454</v>
      </c>
      <c r="AS9" s="289" t="s">
        <v>2470</v>
      </c>
      <c r="AT9" s="289" t="s">
        <v>2450</v>
      </c>
      <c r="AU9" s="409" t="s">
        <v>2450</v>
      </c>
      <c r="AV9" s="410" t="s">
        <v>9059</v>
      </c>
      <c r="AW9" s="411" t="s">
        <v>9072</v>
      </c>
      <c r="AX9"/>
      <c r="AY9" s="403"/>
    </row>
    <row r="10" spans="1:51" s="404" customFormat="1" ht="12.75" customHeight="1" x14ac:dyDescent="0.25">
      <c r="A10" s="273"/>
      <c r="B10" s="314" t="s">
        <v>2485</v>
      </c>
      <c r="C10" s="289" t="s">
        <v>2473</v>
      </c>
      <c r="D10" s="289" t="s">
        <v>2474</v>
      </c>
      <c r="E10" s="289">
        <v>725</v>
      </c>
      <c r="F10" s="289" t="s">
        <v>2487</v>
      </c>
      <c r="G10" s="289" t="s">
        <v>9073</v>
      </c>
      <c r="H10" s="289" t="s">
        <v>2489</v>
      </c>
      <c r="I10" s="289" t="s">
        <v>2490</v>
      </c>
      <c r="J10" s="295" t="s">
        <v>2491</v>
      </c>
      <c r="K10" s="289" t="s">
        <v>2492</v>
      </c>
      <c r="L10" s="289" t="s">
        <v>9074</v>
      </c>
      <c r="M10" s="289" t="s">
        <v>9075</v>
      </c>
      <c r="N10" s="289" t="s">
        <v>9076</v>
      </c>
      <c r="O10" s="289" t="s">
        <v>9077</v>
      </c>
      <c r="P10" s="289" t="s">
        <v>2450</v>
      </c>
      <c r="Q10" s="289" t="s">
        <v>2495</v>
      </c>
      <c r="R10" s="289">
        <v>100</v>
      </c>
      <c r="S10" s="289">
        <v>1E-4</v>
      </c>
      <c r="T10" s="289">
        <v>0.01</v>
      </c>
      <c r="U10" s="289">
        <v>1E-4</v>
      </c>
      <c r="V10" s="289">
        <v>1E-4</v>
      </c>
      <c r="W10" s="289" t="s">
        <v>2452</v>
      </c>
      <c r="X10" s="289" t="s">
        <v>2452</v>
      </c>
      <c r="Y10" s="289">
        <v>0.01</v>
      </c>
      <c r="Z10" s="289">
        <v>999.98</v>
      </c>
      <c r="AA10" s="289" t="s">
        <v>9058</v>
      </c>
      <c r="AB10" s="289" t="s">
        <v>9065</v>
      </c>
      <c r="AC10" s="289" t="s">
        <v>2450</v>
      </c>
      <c r="AD10" s="289" t="s">
        <v>2450</v>
      </c>
      <c r="AE10" s="289" t="s">
        <v>2450</v>
      </c>
      <c r="AF10" s="289" t="s">
        <v>2450</v>
      </c>
      <c r="AG10" s="289" t="s">
        <v>2450</v>
      </c>
      <c r="AH10" s="289" t="s">
        <v>2450</v>
      </c>
      <c r="AI10" s="405">
        <v>0.33333333333333331</v>
      </c>
      <c r="AJ10" s="405">
        <v>0.72916666666666663</v>
      </c>
      <c r="AK10" s="405">
        <v>0.6875</v>
      </c>
      <c r="AL10" s="405" t="s">
        <v>2453</v>
      </c>
      <c r="AM10" s="405" t="s">
        <v>2453</v>
      </c>
      <c r="AN10" s="406">
        <v>0.77083333333333337</v>
      </c>
      <c r="AO10" s="407">
        <v>0.77083333333333337</v>
      </c>
      <c r="AP10" s="289" t="s">
        <v>2454</v>
      </c>
      <c r="AQ10" s="289" t="s">
        <v>2470</v>
      </c>
      <c r="AR10" s="289" t="s">
        <v>2454</v>
      </c>
      <c r="AS10" s="289" t="s">
        <v>2470</v>
      </c>
      <c r="AT10" s="289" t="s">
        <v>2450</v>
      </c>
      <c r="AU10" s="409" t="s">
        <v>2450</v>
      </c>
      <c r="AV10" s="410" t="s">
        <v>9066</v>
      </c>
      <c r="AW10" s="411" t="s">
        <v>9078</v>
      </c>
      <c r="AX10"/>
      <c r="AY10" s="403"/>
    </row>
    <row r="11" spans="1:51" s="404" customFormat="1" ht="12.75" customHeight="1" x14ac:dyDescent="0.25">
      <c r="A11" s="273"/>
      <c r="B11" s="314" t="s">
        <v>2505</v>
      </c>
      <c r="C11" s="289" t="s">
        <v>2506</v>
      </c>
      <c r="D11" s="289" t="s">
        <v>2507</v>
      </c>
      <c r="E11" s="289">
        <v>966</v>
      </c>
      <c r="F11" s="289" t="s">
        <v>2508</v>
      </c>
      <c r="G11" s="289" t="s">
        <v>9079</v>
      </c>
      <c r="H11" s="289" t="s">
        <v>2510</v>
      </c>
      <c r="I11" s="289" t="s">
        <v>2511</v>
      </c>
      <c r="J11" s="295" t="s">
        <v>2512</v>
      </c>
      <c r="K11" s="289" t="s">
        <v>2513</v>
      </c>
      <c r="L11" s="289" t="s">
        <v>9080</v>
      </c>
      <c r="M11" s="289" t="s">
        <v>9081</v>
      </c>
      <c r="N11" s="289" t="s">
        <v>9082</v>
      </c>
      <c r="O11" s="289" t="s">
        <v>9083</v>
      </c>
      <c r="P11" s="289" t="s">
        <v>2450</v>
      </c>
      <c r="Q11" s="289" t="s">
        <v>2467</v>
      </c>
      <c r="R11" s="289">
        <v>100</v>
      </c>
      <c r="S11" s="289">
        <v>1E-4</v>
      </c>
      <c r="T11" s="289">
        <v>0.01</v>
      </c>
      <c r="U11" s="289">
        <v>1E-4</v>
      </c>
      <c r="V11" s="289">
        <v>1E-4</v>
      </c>
      <c r="W11" s="289" t="s">
        <v>2452</v>
      </c>
      <c r="X11" s="289" t="s">
        <v>2452</v>
      </c>
      <c r="Y11" s="289">
        <v>0.01</v>
      </c>
      <c r="Z11" s="289">
        <v>999.98</v>
      </c>
      <c r="AA11" s="289" t="s">
        <v>9058</v>
      </c>
      <c r="AB11" s="289" t="s">
        <v>9065</v>
      </c>
      <c r="AC11" s="289" t="s">
        <v>2450</v>
      </c>
      <c r="AD11" s="289" t="s">
        <v>2450</v>
      </c>
      <c r="AE11" s="289" t="s">
        <v>2450</v>
      </c>
      <c r="AF11" s="289" t="s">
        <v>2450</v>
      </c>
      <c r="AG11" s="289" t="s">
        <v>2450</v>
      </c>
      <c r="AH11" s="289" t="s">
        <v>2450</v>
      </c>
      <c r="AI11" s="405">
        <v>0.33333333333333331</v>
      </c>
      <c r="AJ11" s="405">
        <v>0.72916666666666663</v>
      </c>
      <c r="AK11" s="405">
        <v>0.6875</v>
      </c>
      <c r="AL11" s="405" t="s">
        <v>2453</v>
      </c>
      <c r="AM11" s="405" t="s">
        <v>2453</v>
      </c>
      <c r="AN11" s="406">
        <v>0.77083333333333337</v>
      </c>
      <c r="AO11" s="407">
        <v>0.77083333333333337</v>
      </c>
      <c r="AP11" s="289" t="s">
        <v>2454</v>
      </c>
      <c r="AQ11" s="289" t="s">
        <v>2470</v>
      </c>
      <c r="AR11" s="289" t="s">
        <v>2454</v>
      </c>
      <c r="AS11" s="289" t="s">
        <v>2470</v>
      </c>
      <c r="AT11" s="289" t="s">
        <v>2450</v>
      </c>
      <c r="AU11" s="409" t="s">
        <v>2450</v>
      </c>
      <c r="AV11" s="410" t="s">
        <v>9066</v>
      </c>
      <c r="AW11" s="411" t="s">
        <v>9084</v>
      </c>
      <c r="AX11"/>
      <c r="AY11" s="403"/>
    </row>
    <row r="12" spans="1:51" s="404" customFormat="1" ht="12.75" customHeight="1" x14ac:dyDescent="0.25">
      <c r="A12" s="273"/>
      <c r="B12" s="314" t="s">
        <v>2517</v>
      </c>
      <c r="C12" s="289" t="s">
        <v>2518</v>
      </c>
      <c r="D12" s="289" t="s">
        <v>2519</v>
      </c>
      <c r="E12" s="289">
        <v>788</v>
      </c>
      <c r="F12" s="289" t="s">
        <v>2520</v>
      </c>
      <c r="G12" s="289" t="s">
        <v>9085</v>
      </c>
      <c r="H12" s="289" t="s">
        <v>2522</v>
      </c>
      <c r="I12" s="289" t="s">
        <v>2523</v>
      </c>
      <c r="J12" s="295" t="s">
        <v>2524</v>
      </c>
      <c r="K12" s="289" t="s">
        <v>2525</v>
      </c>
      <c r="L12" s="289" t="s">
        <v>9086</v>
      </c>
      <c r="M12" s="289" t="s">
        <v>9087</v>
      </c>
      <c r="N12" s="289" t="s">
        <v>9088</v>
      </c>
      <c r="O12" s="289" t="s">
        <v>9089</v>
      </c>
      <c r="P12" s="289" t="s">
        <v>2450</v>
      </c>
      <c r="Q12" s="289" t="s">
        <v>2467</v>
      </c>
      <c r="R12" s="289">
        <v>100</v>
      </c>
      <c r="S12" s="289">
        <v>1E-4</v>
      </c>
      <c r="T12" s="289">
        <v>0.01</v>
      </c>
      <c r="U12" s="289">
        <v>1E-4</v>
      </c>
      <c r="V12" s="289">
        <v>1E-4</v>
      </c>
      <c r="W12" s="289" t="s">
        <v>2452</v>
      </c>
      <c r="X12" s="289" t="s">
        <v>2452</v>
      </c>
      <c r="Y12" s="289">
        <v>0.01</v>
      </c>
      <c r="Z12" s="289">
        <v>999.98</v>
      </c>
      <c r="AA12" s="289" t="s">
        <v>9058</v>
      </c>
      <c r="AB12" s="289" t="s">
        <v>9065</v>
      </c>
      <c r="AC12" s="289" t="s">
        <v>2450</v>
      </c>
      <c r="AD12" s="289" t="s">
        <v>2450</v>
      </c>
      <c r="AE12" s="289" t="s">
        <v>2450</v>
      </c>
      <c r="AF12" s="289" t="s">
        <v>2450</v>
      </c>
      <c r="AG12" s="289" t="s">
        <v>2450</v>
      </c>
      <c r="AH12" s="289" t="s">
        <v>2450</v>
      </c>
      <c r="AI12" s="405">
        <v>0.33333333333333331</v>
      </c>
      <c r="AJ12" s="405">
        <v>0.72916666666666663</v>
      </c>
      <c r="AK12" s="405">
        <v>0.6875</v>
      </c>
      <c r="AL12" s="405" t="s">
        <v>2453</v>
      </c>
      <c r="AM12" s="405" t="s">
        <v>2453</v>
      </c>
      <c r="AN12" s="406">
        <v>0.77083333333333337</v>
      </c>
      <c r="AO12" s="407">
        <v>0.77083333333333337</v>
      </c>
      <c r="AP12" s="289" t="s">
        <v>2454</v>
      </c>
      <c r="AQ12" s="408" t="s">
        <v>2470</v>
      </c>
      <c r="AR12" s="289" t="s">
        <v>2454</v>
      </c>
      <c r="AS12" s="408" t="s">
        <v>2470</v>
      </c>
      <c r="AT12" s="289" t="s">
        <v>2450</v>
      </c>
      <c r="AU12" s="409" t="s">
        <v>2450</v>
      </c>
      <c r="AV12" s="410" t="s">
        <v>9090</v>
      </c>
      <c r="AW12" s="411" t="s">
        <v>9091</v>
      </c>
      <c r="AX12"/>
      <c r="AY12" s="403"/>
    </row>
    <row r="13" spans="1:51" s="404" customFormat="1" ht="12.75" customHeight="1" x14ac:dyDescent="0.25">
      <c r="A13" s="273"/>
      <c r="B13" s="314" t="s">
        <v>2541</v>
      </c>
      <c r="C13" s="289" t="s">
        <v>2542</v>
      </c>
      <c r="D13" s="289" t="s">
        <v>2543</v>
      </c>
      <c r="E13" s="289">
        <v>966</v>
      </c>
      <c r="F13" s="289" t="s">
        <v>2544</v>
      </c>
      <c r="G13" s="289" t="s">
        <v>9092</v>
      </c>
      <c r="H13" s="289" t="s">
        <v>2546</v>
      </c>
      <c r="I13" s="289" t="s">
        <v>2511</v>
      </c>
      <c r="J13" s="295" t="s">
        <v>2512</v>
      </c>
      <c r="K13" s="289" t="s">
        <v>2547</v>
      </c>
      <c r="L13" s="289" t="s">
        <v>9093</v>
      </c>
      <c r="M13" s="289" t="s">
        <v>9094</v>
      </c>
      <c r="N13" s="289" t="s">
        <v>9095</v>
      </c>
      <c r="O13" s="289" t="s">
        <v>9096</v>
      </c>
      <c r="P13" s="289" t="s">
        <v>2450</v>
      </c>
      <c r="Q13" s="289" t="s">
        <v>2467</v>
      </c>
      <c r="R13" s="289">
        <v>100</v>
      </c>
      <c r="S13" s="289">
        <v>1E-4</v>
      </c>
      <c r="T13" s="289">
        <v>0.01</v>
      </c>
      <c r="U13" s="289">
        <v>1E-4</v>
      </c>
      <c r="V13" s="289">
        <v>1E-4</v>
      </c>
      <c r="W13" s="289" t="s">
        <v>2452</v>
      </c>
      <c r="X13" s="289" t="s">
        <v>2452</v>
      </c>
      <c r="Y13" s="289">
        <v>0.01</v>
      </c>
      <c r="Z13" s="289">
        <v>999.98</v>
      </c>
      <c r="AA13" s="289" t="s">
        <v>9058</v>
      </c>
      <c r="AB13" s="289" t="s">
        <v>9065</v>
      </c>
      <c r="AC13" s="289" t="s">
        <v>2450</v>
      </c>
      <c r="AD13" s="289" t="s">
        <v>2450</v>
      </c>
      <c r="AE13" s="289" t="s">
        <v>2450</v>
      </c>
      <c r="AF13" s="289" t="s">
        <v>2450</v>
      </c>
      <c r="AG13" s="289" t="s">
        <v>2450</v>
      </c>
      <c r="AH13" s="289" t="s">
        <v>2450</v>
      </c>
      <c r="AI13" s="405">
        <v>0.33333333333333331</v>
      </c>
      <c r="AJ13" s="405">
        <v>0.72916666666666663</v>
      </c>
      <c r="AK13" s="405">
        <v>0.6875</v>
      </c>
      <c r="AL13" s="405" t="s">
        <v>2453</v>
      </c>
      <c r="AM13" s="405" t="s">
        <v>2453</v>
      </c>
      <c r="AN13" s="406">
        <v>0.77083333333333337</v>
      </c>
      <c r="AO13" s="407">
        <v>0.77083333333333337</v>
      </c>
      <c r="AP13" s="289" t="s">
        <v>2454</v>
      </c>
      <c r="AQ13" s="408" t="s">
        <v>2470</v>
      </c>
      <c r="AR13" s="289" t="s">
        <v>2454</v>
      </c>
      <c r="AS13" s="408" t="s">
        <v>2470</v>
      </c>
      <c r="AT13" s="289" t="s">
        <v>2450</v>
      </c>
      <c r="AU13" s="409" t="s">
        <v>2450</v>
      </c>
      <c r="AV13" s="410"/>
      <c r="AW13" s="411" t="s">
        <v>9084</v>
      </c>
      <c r="AX13"/>
      <c r="AY13" s="403"/>
    </row>
    <row r="14" spans="1:51" s="404" customFormat="1" ht="12.75" customHeight="1" x14ac:dyDescent="0.25">
      <c r="A14" s="273"/>
      <c r="B14" s="314" t="s">
        <v>2550</v>
      </c>
      <c r="C14" s="289" t="s">
        <v>2551</v>
      </c>
      <c r="D14" s="289" t="s">
        <v>2552</v>
      </c>
      <c r="E14" s="289">
        <v>788</v>
      </c>
      <c r="F14" s="289" t="s">
        <v>2553</v>
      </c>
      <c r="G14" s="289" t="s">
        <v>2554</v>
      </c>
      <c r="H14" s="289" t="s">
        <v>2555</v>
      </c>
      <c r="I14" s="289" t="s">
        <v>2556</v>
      </c>
      <c r="J14" s="295" t="s">
        <v>2557</v>
      </c>
      <c r="K14" s="289" t="s">
        <v>2558</v>
      </c>
      <c r="L14" s="289" t="s">
        <v>9097</v>
      </c>
      <c r="M14" s="289" t="s">
        <v>9098</v>
      </c>
      <c r="N14" s="289" t="s">
        <v>9099</v>
      </c>
      <c r="O14" s="289" t="s">
        <v>9100</v>
      </c>
      <c r="P14" s="289" t="s">
        <v>2450</v>
      </c>
      <c r="Q14" s="289" t="s">
        <v>2467</v>
      </c>
      <c r="R14" s="289">
        <v>100</v>
      </c>
      <c r="S14" s="289">
        <v>1E-4</v>
      </c>
      <c r="T14" s="289">
        <v>0.01</v>
      </c>
      <c r="U14" s="289">
        <v>1E-4</v>
      </c>
      <c r="V14" s="289">
        <v>1E-4</v>
      </c>
      <c r="W14" s="289" t="s">
        <v>2452</v>
      </c>
      <c r="X14" s="289" t="s">
        <v>2452</v>
      </c>
      <c r="Y14" s="289">
        <v>0.01</v>
      </c>
      <c r="Z14" s="289">
        <v>999.98</v>
      </c>
      <c r="AA14" s="289" t="s">
        <v>9058</v>
      </c>
      <c r="AB14" s="289" t="s">
        <v>9065</v>
      </c>
      <c r="AC14" s="289" t="s">
        <v>2450</v>
      </c>
      <c r="AD14" s="289" t="s">
        <v>2450</v>
      </c>
      <c r="AE14" s="289" t="s">
        <v>2450</v>
      </c>
      <c r="AF14" s="289" t="s">
        <v>2450</v>
      </c>
      <c r="AG14" s="289" t="s">
        <v>2450</v>
      </c>
      <c r="AH14" s="289" t="s">
        <v>2450</v>
      </c>
      <c r="AI14" s="405">
        <v>0.33333333333333331</v>
      </c>
      <c r="AJ14" s="405">
        <v>0.72916666666666663</v>
      </c>
      <c r="AK14" s="405">
        <v>0.6875</v>
      </c>
      <c r="AL14" s="405" t="s">
        <v>2453</v>
      </c>
      <c r="AM14" s="405" t="s">
        <v>2453</v>
      </c>
      <c r="AN14" s="406">
        <v>0.77083333333333337</v>
      </c>
      <c r="AO14" s="407">
        <v>0.77083333333333337</v>
      </c>
      <c r="AP14" s="289" t="s">
        <v>2454</v>
      </c>
      <c r="AQ14" s="408" t="s">
        <v>2470</v>
      </c>
      <c r="AR14" s="289" t="s">
        <v>2454</v>
      </c>
      <c r="AS14" s="408" t="s">
        <v>2470</v>
      </c>
      <c r="AT14" s="289" t="s">
        <v>2450</v>
      </c>
      <c r="AU14" s="409" t="s">
        <v>2450</v>
      </c>
      <c r="AV14" s="410"/>
      <c r="AW14" s="411" t="s">
        <v>9101</v>
      </c>
      <c r="AX14"/>
      <c r="AY14" s="403"/>
    </row>
    <row r="15" spans="1:51" s="404" customFormat="1" ht="12.75" customHeight="1" x14ac:dyDescent="0.25">
      <c r="A15" s="273"/>
      <c r="B15" s="314" t="s">
        <v>2562</v>
      </c>
      <c r="C15" s="289" t="s">
        <v>2563</v>
      </c>
      <c r="D15" s="289" t="s">
        <v>2564</v>
      </c>
      <c r="E15" s="289">
        <v>966</v>
      </c>
      <c r="F15" s="289" t="s">
        <v>2565</v>
      </c>
      <c r="G15" s="289" t="s">
        <v>9102</v>
      </c>
      <c r="H15" s="289" t="s">
        <v>2567</v>
      </c>
      <c r="I15" s="289" t="s">
        <v>2511</v>
      </c>
      <c r="J15" s="295" t="s">
        <v>2512</v>
      </c>
      <c r="K15" s="289" t="s">
        <v>2568</v>
      </c>
      <c r="L15" s="289" t="s">
        <v>9103</v>
      </c>
      <c r="M15" s="289" t="s">
        <v>9104</v>
      </c>
      <c r="N15" s="289" t="s">
        <v>9105</v>
      </c>
      <c r="O15" s="289" t="s">
        <v>9106</v>
      </c>
      <c r="P15" s="289" t="s">
        <v>2450</v>
      </c>
      <c r="Q15" s="289" t="s">
        <v>2467</v>
      </c>
      <c r="R15" s="289">
        <v>100</v>
      </c>
      <c r="S15" s="289">
        <v>1E-4</v>
      </c>
      <c r="T15" s="289">
        <v>0.01</v>
      </c>
      <c r="U15" s="289">
        <v>1E-4</v>
      </c>
      <c r="V15" s="289">
        <v>1E-4</v>
      </c>
      <c r="W15" s="289" t="s">
        <v>2452</v>
      </c>
      <c r="X15" s="289" t="s">
        <v>2452</v>
      </c>
      <c r="Y15" s="289">
        <v>0.01</v>
      </c>
      <c r="Z15" s="289">
        <v>999.98</v>
      </c>
      <c r="AA15" s="289" t="s">
        <v>9058</v>
      </c>
      <c r="AB15" s="289" t="s">
        <v>9065</v>
      </c>
      <c r="AC15" s="289" t="s">
        <v>2450</v>
      </c>
      <c r="AD15" s="289" t="s">
        <v>2450</v>
      </c>
      <c r="AE15" s="289" t="s">
        <v>2450</v>
      </c>
      <c r="AF15" s="289" t="s">
        <v>2450</v>
      </c>
      <c r="AG15" s="289" t="s">
        <v>2450</v>
      </c>
      <c r="AH15" s="289" t="s">
        <v>2450</v>
      </c>
      <c r="AI15" s="405">
        <v>0.33333333333333331</v>
      </c>
      <c r="AJ15" s="405">
        <v>0.72916666666666663</v>
      </c>
      <c r="AK15" s="405">
        <v>0.6875</v>
      </c>
      <c r="AL15" s="405" t="s">
        <v>2453</v>
      </c>
      <c r="AM15" s="405" t="s">
        <v>2453</v>
      </c>
      <c r="AN15" s="406">
        <v>0.77083333333333337</v>
      </c>
      <c r="AO15" s="407">
        <v>0.77083333333333337</v>
      </c>
      <c r="AP15" s="289" t="s">
        <v>2454</v>
      </c>
      <c r="AQ15" s="408" t="s">
        <v>2470</v>
      </c>
      <c r="AR15" s="289" t="s">
        <v>2454</v>
      </c>
      <c r="AS15" s="408" t="s">
        <v>2470</v>
      </c>
      <c r="AT15" s="289" t="s">
        <v>2450</v>
      </c>
      <c r="AU15" s="409" t="s">
        <v>2450</v>
      </c>
      <c r="AV15" s="410"/>
      <c r="AW15" s="411" t="s">
        <v>9084</v>
      </c>
      <c r="AX15"/>
      <c r="AY15" s="403"/>
    </row>
    <row r="16" spans="1:51" s="404" customFormat="1" ht="12.75" customHeight="1" x14ac:dyDescent="0.25">
      <c r="A16" s="273"/>
      <c r="B16" s="314" t="s">
        <v>2571</v>
      </c>
      <c r="C16" s="289" t="s">
        <v>2572</v>
      </c>
      <c r="D16" s="289" t="s">
        <v>2573</v>
      </c>
      <c r="E16" s="289">
        <v>257</v>
      </c>
      <c r="F16" s="289" t="s">
        <v>2574</v>
      </c>
      <c r="G16" s="289" t="s">
        <v>2575</v>
      </c>
      <c r="H16" s="289" t="s">
        <v>2576</v>
      </c>
      <c r="I16" s="289" t="s">
        <v>2478</v>
      </c>
      <c r="J16" s="295" t="s">
        <v>2479</v>
      </c>
      <c r="K16" s="289" t="s">
        <v>2577</v>
      </c>
      <c r="L16" s="289" t="s">
        <v>9107</v>
      </c>
      <c r="M16" s="289" t="s">
        <v>9108</v>
      </c>
      <c r="N16" s="289" t="s">
        <v>9109</v>
      </c>
      <c r="O16" s="289" t="s">
        <v>9110</v>
      </c>
      <c r="P16" s="289" t="s">
        <v>2450</v>
      </c>
      <c r="Q16" s="289" t="s">
        <v>2483</v>
      </c>
      <c r="R16" s="289">
        <v>100</v>
      </c>
      <c r="S16" s="289">
        <v>1E-3</v>
      </c>
      <c r="T16" s="289">
        <v>0.1</v>
      </c>
      <c r="U16" s="289">
        <v>1E-3</v>
      </c>
      <c r="V16" s="289">
        <v>1E-3</v>
      </c>
      <c r="W16" s="289" t="s">
        <v>2452</v>
      </c>
      <c r="X16" s="289" t="s">
        <v>2452</v>
      </c>
      <c r="Y16" s="289">
        <v>0.1</v>
      </c>
      <c r="Z16" s="289">
        <v>9999.7999999999993</v>
      </c>
      <c r="AA16" s="289" t="s">
        <v>9058</v>
      </c>
      <c r="AB16" s="289" t="s">
        <v>9065</v>
      </c>
      <c r="AC16" s="289" t="s">
        <v>2450</v>
      </c>
      <c r="AD16" s="289" t="s">
        <v>2450</v>
      </c>
      <c r="AE16" s="289" t="s">
        <v>2450</v>
      </c>
      <c r="AF16" s="289" t="s">
        <v>2450</v>
      </c>
      <c r="AG16" s="289" t="s">
        <v>2450</v>
      </c>
      <c r="AH16" s="289" t="s">
        <v>2450</v>
      </c>
      <c r="AI16" s="405">
        <v>0.33333333333333331</v>
      </c>
      <c r="AJ16" s="405">
        <v>0.72916666666666663</v>
      </c>
      <c r="AK16" s="405">
        <v>0.6875</v>
      </c>
      <c r="AL16" s="405" t="s">
        <v>2453</v>
      </c>
      <c r="AM16" s="405" t="s">
        <v>2453</v>
      </c>
      <c r="AN16" s="406">
        <v>0.77083333333333337</v>
      </c>
      <c r="AO16" s="407">
        <v>0.77083333333333337</v>
      </c>
      <c r="AP16" s="289" t="s">
        <v>2454</v>
      </c>
      <c r="AQ16" s="289" t="s">
        <v>2470</v>
      </c>
      <c r="AR16" s="289" t="s">
        <v>2454</v>
      </c>
      <c r="AS16" s="289" t="s">
        <v>2470</v>
      </c>
      <c r="AT16" s="289" t="s">
        <v>2450</v>
      </c>
      <c r="AU16" s="409" t="s">
        <v>2450</v>
      </c>
      <c r="AV16" s="410"/>
      <c r="AW16" s="411" t="s">
        <v>9072</v>
      </c>
      <c r="AX16"/>
      <c r="AY16" s="403"/>
    </row>
    <row r="17" spans="1:95" s="404" customFormat="1" ht="12.75" customHeight="1" x14ac:dyDescent="0.25">
      <c r="A17" s="273"/>
      <c r="B17" s="314" t="s">
        <v>2580</v>
      </c>
      <c r="C17" s="289" t="s">
        <v>2581</v>
      </c>
      <c r="D17" s="289" t="s">
        <v>2582</v>
      </c>
      <c r="E17" s="289">
        <v>762</v>
      </c>
      <c r="F17" s="289" t="s">
        <v>2583</v>
      </c>
      <c r="G17" s="289" t="s">
        <v>9111</v>
      </c>
      <c r="H17" s="289" t="s">
        <v>2585</v>
      </c>
      <c r="I17" s="289" t="s">
        <v>2586</v>
      </c>
      <c r="J17" s="295" t="s">
        <v>2587</v>
      </c>
      <c r="K17" s="289" t="s">
        <v>2588</v>
      </c>
      <c r="L17" s="289" t="s">
        <v>9112</v>
      </c>
      <c r="M17" s="289" t="s">
        <v>9113</v>
      </c>
      <c r="N17" s="289" t="s">
        <v>9114</v>
      </c>
      <c r="O17" s="289" t="s">
        <v>9115</v>
      </c>
      <c r="P17" s="289" t="s">
        <v>2450</v>
      </c>
      <c r="Q17" s="289" t="s">
        <v>2467</v>
      </c>
      <c r="R17" s="289">
        <v>100</v>
      </c>
      <c r="S17" s="289">
        <v>1E-4</v>
      </c>
      <c r="T17" s="289">
        <v>0.01</v>
      </c>
      <c r="U17" s="289">
        <v>1E-4</v>
      </c>
      <c r="V17" s="289">
        <v>1E-4</v>
      </c>
      <c r="W17" s="289" t="s">
        <v>2452</v>
      </c>
      <c r="X17" s="289" t="s">
        <v>2452</v>
      </c>
      <c r="Y17" s="289">
        <v>0.01</v>
      </c>
      <c r="Z17" s="289">
        <v>999.98</v>
      </c>
      <c r="AA17" s="289" t="s">
        <v>9058</v>
      </c>
      <c r="AB17" s="289" t="s">
        <v>9065</v>
      </c>
      <c r="AC17" s="289" t="s">
        <v>2450</v>
      </c>
      <c r="AD17" s="289" t="s">
        <v>2450</v>
      </c>
      <c r="AE17" s="289" t="s">
        <v>2450</v>
      </c>
      <c r="AF17" s="289" t="s">
        <v>2450</v>
      </c>
      <c r="AG17" s="289" t="s">
        <v>2450</v>
      </c>
      <c r="AH17" s="289" t="s">
        <v>2450</v>
      </c>
      <c r="AI17" s="405">
        <v>0.33333333333333331</v>
      </c>
      <c r="AJ17" s="405">
        <v>0.72916666666666663</v>
      </c>
      <c r="AK17" s="405">
        <v>0.6875</v>
      </c>
      <c r="AL17" s="405" t="s">
        <v>2453</v>
      </c>
      <c r="AM17" s="405" t="s">
        <v>2453</v>
      </c>
      <c r="AN17" s="406">
        <v>0.77083333333333337</v>
      </c>
      <c r="AO17" s="407">
        <v>0.77083333333333337</v>
      </c>
      <c r="AP17" s="289" t="s">
        <v>2454</v>
      </c>
      <c r="AQ17" s="408" t="s">
        <v>2470</v>
      </c>
      <c r="AR17" s="289" t="s">
        <v>2454</v>
      </c>
      <c r="AS17" s="408" t="s">
        <v>2470</v>
      </c>
      <c r="AT17" s="289" t="s">
        <v>2450</v>
      </c>
      <c r="AU17" s="409" t="s">
        <v>2450</v>
      </c>
      <c r="AV17" s="410"/>
      <c r="AW17" s="411" t="s">
        <v>9116</v>
      </c>
      <c r="AX17"/>
      <c r="AY17" s="403"/>
    </row>
    <row r="18" spans="1:95" s="404" customFormat="1" ht="12.75" customHeight="1" x14ac:dyDescent="0.2">
      <c r="A18" s="273"/>
      <c r="B18" s="298" t="s">
        <v>2592</v>
      </c>
      <c r="C18" s="289" t="s">
        <v>2593</v>
      </c>
      <c r="D18" s="289" t="s">
        <v>2594</v>
      </c>
      <c r="E18" s="289">
        <v>627</v>
      </c>
      <c r="F18" s="289" t="s">
        <v>2595</v>
      </c>
      <c r="G18" s="289" t="s">
        <v>2596</v>
      </c>
      <c r="H18" s="289" t="s">
        <v>7854</v>
      </c>
      <c r="I18" s="289" t="s">
        <v>2446</v>
      </c>
      <c r="J18" s="295" t="s">
        <v>6741</v>
      </c>
      <c r="K18" s="289" t="s">
        <v>2598</v>
      </c>
      <c r="L18" s="289" t="s">
        <v>9117</v>
      </c>
      <c r="M18" s="289" t="s">
        <v>9118</v>
      </c>
      <c r="N18" s="289" t="s">
        <v>9119</v>
      </c>
      <c r="O18" s="289" t="s">
        <v>9120</v>
      </c>
      <c r="P18" s="412" t="s">
        <v>9121</v>
      </c>
      <c r="Q18" s="289" t="s">
        <v>2451</v>
      </c>
      <c r="R18" s="289">
        <v>1000</v>
      </c>
      <c r="S18" s="289">
        <v>0.01</v>
      </c>
      <c r="T18" s="289">
        <v>10</v>
      </c>
      <c r="U18" s="289">
        <v>0.01</v>
      </c>
      <c r="V18" s="289">
        <v>0.01</v>
      </c>
      <c r="W18" s="289" t="s">
        <v>2452</v>
      </c>
      <c r="X18" s="289" t="s">
        <v>2452</v>
      </c>
      <c r="Y18" s="289">
        <v>1</v>
      </c>
      <c r="Z18" s="289">
        <v>99998</v>
      </c>
      <c r="AA18" s="289" t="s">
        <v>9058</v>
      </c>
      <c r="AB18" s="289" t="s">
        <v>2529</v>
      </c>
      <c r="AC18" s="289">
        <v>250</v>
      </c>
      <c r="AD18" s="289">
        <v>1000</v>
      </c>
      <c r="AE18" s="289">
        <v>0.25</v>
      </c>
      <c r="AF18" s="289">
        <v>250</v>
      </c>
      <c r="AG18" s="289">
        <v>0.25</v>
      </c>
      <c r="AH18" s="289">
        <v>0.01</v>
      </c>
      <c r="AI18" s="405">
        <v>0.33333333333333331</v>
      </c>
      <c r="AJ18" s="405">
        <v>0.72916666666666663</v>
      </c>
      <c r="AK18" s="405">
        <v>0.6875</v>
      </c>
      <c r="AL18" s="405" t="s">
        <v>2453</v>
      </c>
      <c r="AM18" s="405" t="s">
        <v>2453</v>
      </c>
      <c r="AN18" s="406">
        <v>0.77083333333333337</v>
      </c>
      <c r="AO18" s="407">
        <v>0.77083333333333337</v>
      </c>
      <c r="AP18" s="289" t="s">
        <v>2454</v>
      </c>
      <c r="AQ18" s="408" t="s">
        <v>2470</v>
      </c>
      <c r="AR18" s="289" t="s">
        <v>2454</v>
      </c>
      <c r="AS18" s="408" t="s">
        <v>2470</v>
      </c>
      <c r="AT18" s="289" t="s">
        <v>2450</v>
      </c>
      <c r="AU18" s="409" t="s">
        <v>2450</v>
      </c>
      <c r="AV18" s="411" t="s">
        <v>9059</v>
      </c>
      <c r="AW18" s="413" t="s">
        <v>9060</v>
      </c>
      <c r="AX18" s="414"/>
      <c r="AY18" s="289"/>
      <c r="AZ18" s="289"/>
      <c r="BA18" s="289"/>
      <c r="BB18" s="289"/>
      <c r="BC18" s="289"/>
      <c r="BD18" s="289"/>
      <c r="BE18" s="295"/>
      <c r="BF18" s="289"/>
      <c r="BG18" s="289"/>
      <c r="BH18" s="289"/>
      <c r="BI18" s="289"/>
      <c r="BJ18" s="289"/>
      <c r="BK18" s="412"/>
      <c r="BL18" s="289"/>
      <c r="BM18" s="289"/>
      <c r="BN18" s="289"/>
      <c r="BO18" s="289"/>
      <c r="BP18" s="289"/>
      <c r="BQ18" s="289"/>
      <c r="BR18" s="289"/>
      <c r="BS18" s="289"/>
      <c r="BT18" s="289"/>
      <c r="BU18" s="289"/>
      <c r="BV18" s="289"/>
      <c r="BW18" s="289"/>
      <c r="BX18" s="289"/>
      <c r="BY18" s="289"/>
      <c r="BZ18" s="289"/>
      <c r="CA18" s="289"/>
      <c r="CB18" s="289"/>
      <c r="CC18" s="289"/>
      <c r="CD18" s="405"/>
      <c r="CE18" s="405"/>
      <c r="CF18" s="405"/>
      <c r="CG18" s="405"/>
      <c r="CH18" s="405"/>
      <c r="CI18" s="406"/>
      <c r="CJ18" s="407"/>
      <c r="CK18" s="289"/>
      <c r="CL18" s="408"/>
      <c r="CM18" s="289"/>
      <c r="CN18" s="408"/>
      <c r="CO18" s="289"/>
      <c r="CP18" s="409"/>
      <c r="CQ18" s="411"/>
    </row>
    <row r="19" spans="1:95" s="404" customFormat="1" ht="12.75" customHeight="1" x14ac:dyDescent="0.25">
      <c r="A19" s="273"/>
      <c r="B19" s="314" t="s">
        <v>7857</v>
      </c>
      <c r="C19" s="289" t="s">
        <v>7858</v>
      </c>
      <c r="D19" s="289" t="s">
        <v>7859</v>
      </c>
      <c r="E19" s="289">
        <v>788</v>
      </c>
      <c r="F19" s="289" t="s">
        <v>7860</v>
      </c>
      <c r="G19" s="289" t="s">
        <v>7861</v>
      </c>
      <c r="H19" s="289" t="s">
        <v>7862</v>
      </c>
      <c r="I19" s="289" t="s">
        <v>2606</v>
      </c>
      <c r="J19" s="295" t="s">
        <v>2607</v>
      </c>
      <c r="K19" s="313" t="s">
        <v>7863</v>
      </c>
      <c r="L19" s="289" t="s">
        <v>7863</v>
      </c>
      <c r="M19" s="289" t="s">
        <v>9122</v>
      </c>
      <c r="N19" s="289" t="s">
        <v>9123</v>
      </c>
      <c r="O19" s="289" t="s">
        <v>9124</v>
      </c>
      <c r="P19" s="289" t="s">
        <v>2450</v>
      </c>
      <c r="Q19" s="289" t="s">
        <v>2467</v>
      </c>
      <c r="R19" s="289">
        <v>100</v>
      </c>
      <c r="S19" s="289">
        <v>1E-4</v>
      </c>
      <c r="T19" s="289">
        <v>0.01</v>
      </c>
      <c r="U19" s="289">
        <v>1E-4</v>
      </c>
      <c r="V19" s="289">
        <v>1E-4</v>
      </c>
      <c r="W19" s="289" t="s">
        <v>2452</v>
      </c>
      <c r="X19" s="289" t="s">
        <v>2452</v>
      </c>
      <c r="Y19" s="289">
        <v>0.01</v>
      </c>
      <c r="Z19" s="289">
        <v>999.98</v>
      </c>
      <c r="AA19" s="289" t="s">
        <v>9058</v>
      </c>
      <c r="AB19" s="289" t="s">
        <v>9065</v>
      </c>
      <c r="AC19" s="289" t="s">
        <v>2450</v>
      </c>
      <c r="AD19" s="289" t="s">
        <v>2450</v>
      </c>
      <c r="AE19" s="289" t="s">
        <v>2450</v>
      </c>
      <c r="AF19" s="289" t="s">
        <v>2450</v>
      </c>
      <c r="AG19" s="289" t="s">
        <v>2450</v>
      </c>
      <c r="AH19" s="289" t="s">
        <v>2450</v>
      </c>
      <c r="AI19" s="405">
        <v>0.33333333333333331</v>
      </c>
      <c r="AJ19" s="405">
        <v>0.72916666666666663</v>
      </c>
      <c r="AK19" s="405">
        <v>0.6875</v>
      </c>
      <c r="AL19" s="405" t="s">
        <v>2453</v>
      </c>
      <c r="AM19" s="405" t="s">
        <v>2453</v>
      </c>
      <c r="AN19" s="406">
        <v>0.77083333333333337</v>
      </c>
      <c r="AO19" s="407">
        <v>0.77083333333333337</v>
      </c>
      <c r="AP19" s="289" t="s">
        <v>2454</v>
      </c>
      <c r="AQ19" s="289" t="s">
        <v>2470</v>
      </c>
      <c r="AR19" s="289" t="s">
        <v>2454</v>
      </c>
      <c r="AS19" s="289" t="s">
        <v>2470</v>
      </c>
      <c r="AT19" s="289" t="s">
        <v>2450</v>
      </c>
      <c r="AU19" s="409" t="s">
        <v>2450</v>
      </c>
      <c r="AV19" s="410"/>
      <c r="AW19" s="411" t="s">
        <v>9125</v>
      </c>
      <c r="AX19"/>
      <c r="AY19" s="403"/>
    </row>
    <row r="20" spans="1:95" s="404" customFormat="1" ht="12.75" customHeight="1" x14ac:dyDescent="0.25">
      <c r="A20" s="273"/>
      <c r="B20" s="314" t="s">
        <v>2600</v>
      </c>
      <c r="C20" s="289" t="s">
        <v>2601</v>
      </c>
      <c r="D20" s="289" t="s">
        <v>2602</v>
      </c>
      <c r="E20" s="289">
        <v>788</v>
      </c>
      <c r="F20" s="289" t="s">
        <v>2603</v>
      </c>
      <c r="G20" s="289" t="s">
        <v>9126</v>
      </c>
      <c r="H20" s="289" t="s">
        <v>2605</v>
      </c>
      <c r="I20" s="289" t="s">
        <v>2606</v>
      </c>
      <c r="J20" s="295" t="s">
        <v>2607</v>
      </c>
      <c r="K20" s="289" t="s">
        <v>2608</v>
      </c>
      <c r="L20" s="289" t="s">
        <v>9127</v>
      </c>
      <c r="M20" s="289" t="s">
        <v>9128</v>
      </c>
      <c r="N20" s="289" t="s">
        <v>9129</v>
      </c>
      <c r="O20" s="289" t="s">
        <v>9130</v>
      </c>
      <c r="P20" s="289" t="s">
        <v>2450</v>
      </c>
      <c r="Q20" s="289" t="s">
        <v>2467</v>
      </c>
      <c r="R20" s="289">
        <v>100</v>
      </c>
      <c r="S20" s="289">
        <v>1E-4</v>
      </c>
      <c r="T20" s="289">
        <v>0.01</v>
      </c>
      <c r="U20" s="289">
        <v>1E-4</v>
      </c>
      <c r="V20" s="289">
        <v>1E-4</v>
      </c>
      <c r="W20" s="289" t="s">
        <v>2452</v>
      </c>
      <c r="X20" s="289" t="s">
        <v>2452</v>
      </c>
      <c r="Y20" s="289">
        <v>0.01</v>
      </c>
      <c r="Z20" s="289">
        <v>999.98</v>
      </c>
      <c r="AA20" s="289" t="s">
        <v>9058</v>
      </c>
      <c r="AB20" s="289" t="s">
        <v>9065</v>
      </c>
      <c r="AC20" s="289" t="s">
        <v>2450</v>
      </c>
      <c r="AD20" s="289" t="s">
        <v>2450</v>
      </c>
      <c r="AE20" s="289" t="s">
        <v>2450</v>
      </c>
      <c r="AF20" s="289" t="s">
        <v>2450</v>
      </c>
      <c r="AG20" s="289" t="s">
        <v>2450</v>
      </c>
      <c r="AH20" s="289" t="s">
        <v>2450</v>
      </c>
      <c r="AI20" s="405">
        <v>0.33333333333333331</v>
      </c>
      <c r="AJ20" s="405">
        <v>0.72916666666666663</v>
      </c>
      <c r="AK20" s="405">
        <v>0.6875</v>
      </c>
      <c r="AL20" s="405" t="s">
        <v>2453</v>
      </c>
      <c r="AM20" s="405" t="s">
        <v>2453</v>
      </c>
      <c r="AN20" s="406">
        <v>0.77083333333333337</v>
      </c>
      <c r="AO20" s="407">
        <v>0.77083333333333337</v>
      </c>
      <c r="AP20" s="289" t="s">
        <v>2454</v>
      </c>
      <c r="AQ20" s="289" t="s">
        <v>2470</v>
      </c>
      <c r="AR20" s="289" t="s">
        <v>2454</v>
      </c>
      <c r="AS20" s="289" t="s">
        <v>2470</v>
      </c>
      <c r="AT20" s="289" t="s">
        <v>2450</v>
      </c>
      <c r="AU20" s="409" t="s">
        <v>2450</v>
      </c>
      <c r="AV20" s="410"/>
      <c r="AW20" s="411" t="s">
        <v>9125</v>
      </c>
      <c r="AX20"/>
      <c r="AY20" s="403"/>
    </row>
    <row r="21" spans="1:95" s="404" customFormat="1" ht="12.75" customHeight="1" x14ac:dyDescent="0.25">
      <c r="A21" s="273"/>
      <c r="B21" s="314" t="s">
        <v>9131</v>
      </c>
      <c r="C21" s="289" t="s">
        <v>2620</v>
      </c>
      <c r="D21" s="289" t="s">
        <v>2621</v>
      </c>
      <c r="E21" s="289">
        <v>788</v>
      </c>
      <c r="F21" s="289" t="s">
        <v>2622</v>
      </c>
      <c r="G21" s="289" t="s">
        <v>2623</v>
      </c>
      <c r="H21" s="289" t="s">
        <v>2624</v>
      </c>
      <c r="I21" s="289" t="s">
        <v>2523</v>
      </c>
      <c r="J21" s="295" t="s">
        <v>2524</v>
      </c>
      <c r="K21" s="289" t="s">
        <v>2625</v>
      </c>
      <c r="L21" s="289" t="s">
        <v>9132</v>
      </c>
      <c r="M21" s="289" t="s">
        <v>9133</v>
      </c>
      <c r="N21" s="289" t="s">
        <v>9134</v>
      </c>
      <c r="O21" s="289" t="s">
        <v>9135</v>
      </c>
      <c r="P21" s="289" t="s">
        <v>2450</v>
      </c>
      <c r="Q21" s="289" t="s">
        <v>2467</v>
      </c>
      <c r="R21" s="289">
        <v>100</v>
      </c>
      <c r="S21" s="289">
        <v>1E-4</v>
      </c>
      <c r="T21" s="289">
        <v>0.01</v>
      </c>
      <c r="U21" s="289">
        <v>1E-4</v>
      </c>
      <c r="V21" s="289">
        <v>1E-4</v>
      </c>
      <c r="W21" s="289" t="s">
        <v>2452</v>
      </c>
      <c r="X21" s="289" t="s">
        <v>2452</v>
      </c>
      <c r="Y21" s="289">
        <v>0.01</v>
      </c>
      <c r="Z21" s="289">
        <v>999.98</v>
      </c>
      <c r="AA21" s="289" t="s">
        <v>9058</v>
      </c>
      <c r="AB21" s="289" t="s">
        <v>9065</v>
      </c>
      <c r="AC21" s="289" t="s">
        <v>2450</v>
      </c>
      <c r="AD21" s="289" t="s">
        <v>2450</v>
      </c>
      <c r="AE21" s="289" t="s">
        <v>2450</v>
      </c>
      <c r="AF21" s="289" t="s">
        <v>2450</v>
      </c>
      <c r="AG21" s="289" t="s">
        <v>2450</v>
      </c>
      <c r="AH21" s="289" t="s">
        <v>2450</v>
      </c>
      <c r="AI21" s="405">
        <v>0.33333333333333331</v>
      </c>
      <c r="AJ21" s="405">
        <v>0.72916666666666663</v>
      </c>
      <c r="AK21" s="405">
        <v>0.6875</v>
      </c>
      <c r="AL21" s="405" t="s">
        <v>2453</v>
      </c>
      <c r="AM21" s="405" t="s">
        <v>2453</v>
      </c>
      <c r="AN21" s="406">
        <v>0.77083333333333337</v>
      </c>
      <c r="AO21" s="407">
        <v>0.77083333333333337</v>
      </c>
      <c r="AP21" s="289" t="s">
        <v>2454</v>
      </c>
      <c r="AQ21" s="408" t="s">
        <v>2470</v>
      </c>
      <c r="AR21" s="289" t="s">
        <v>2454</v>
      </c>
      <c r="AS21" s="408" t="s">
        <v>2470</v>
      </c>
      <c r="AT21" s="289" t="s">
        <v>2450</v>
      </c>
      <c r="AU21" s="409" t="s">
        <v>2450</v>
      </c>
      <c r="AV21" s="410"/>
      <c r="AW21" s="411" t="s">
        <v>9091</v>
      </c>
      <c r="AX21"/>
      <c r="AY21" s="403"/>
    </row>
    <row r="22" spans="1:95" s="404" customFormat="1" ht="12.75" customHeight="1" x14ac:dyDescent="0.25">
      <c r="A22" s="273"/>
      <c r="B22" s="314" t="s">
        <v>2037</v>
      </c>
      <c r="C22" s="289" t="s">
        <v>2628</v>
      </c>
      <c r="D22" s="289" t="s">
        <v>2629</v>
      </c>
      <c r="E22" s="289">
        <v>788</v>
      </c>
      <c r="F22" s="289" t="s">
        <v>2630</v>
      </c>
      <c r="G22" s="289" t="s">
        <v>2631</v>
      </c>
      <c r="H22" s="289" t="s">
        <v>2632</v>
      </c>
      <c r="I22" s="289" t="s">
        <v>2556</v>
      </c>
      <c r="J22" s="295" t="s">
        <v>2557</v>
      </c>
      <c r="K22" s="289" t="s">
        <v>2633</v>
      </c>
      <c r="L22" s="289" t="s">
        <v>9136</v>
      </c>
      <c r="M22" s="289" t="s">
        <v>9137</v>
      </c>
      <c r="N22" s="289" t="s">
        <v>9138</v>
      </c>
      <c r="O22" s="289" t="s">
        <v>9139</v>
      </c>
      <c r="P22" s="289" t="s">
        <v>2450</v>
      </c>
      <c r="Q22" s="289" t="s">
        <v>2467</v>
      </c>
      <c r="R22" s="289">
        <v>100</v>
      </c>
      <c r="S22" s="289">
        <v>1E-4</v>
      </c>
      <c r="T22" s="289">
        <v>0.01</v>
      </c>
      <c r="U22" s="289">
        <v>1E-4</v>
      </c>
      <c r="V22" s="289">
        <v>1E-4</v>
      </c>
      <c r="W22" s="289" t="s">
        <v>2452</v>
      </c>
      <c r="X22" s="289" t="s">
        <v>2452</v>
      </c>
      <c r="Y22" s="289">
        <v>0.01</v>
      </c>
      <c r="Z22" s="289">
        <v>999.98</v>
      </c>
      <c r="AA22" s="289" t="s">
        <v>9058</v>
      </c>
      <c r="AB22" s="289" t="s">
        <v>9065</v>
      </c>
      <c r="AC22" s="289" t="s">
        <v>2450</v>
      </c>
      <c r="AD22" s="289" t="s">
        <v>2450</v>
      </c>
      <c r="AE22" s="289" t="s">
        <v>2450</v>
      </c>
      <c r="AF22" s="289" t="s">
        <v>2450</v>
      </c>
      <c r="AG22" s="289" t="s">
        <v>2450</v>
      </c>
      <c r="AH22" s="289" t="s">
        <v>2450</v>
      </c>
      <c r="AI22" s="405">
        <v>0.33333333333333331</v>
      </c>
      <c r="AJ22" s="405">
        <v>0.72916666666666663</v>
      </c>
      <c r="AK22" s="405">
        <v>0.6875</v>
      </c>
      <c r="AL22" s="405" t="s">
        <v>2453</v>
      </c>
      <c r="AM22" s="405" t="s">
        <v>2453</v>
      </c>
      <c r="AN22" s="406">
        <v>0.77083333333333337</v>
      </c>
      <c r="AO22" s="407">
        <v>0.77083333333333337</v>
      </c>
      <c r="AP22" s="289" t="s">
        <v>2454</v>
      </c>
      <c r="AQ22" s="289" t="s">
        <v>2470</v>
      </c>
      <c r="AR22" s="289" t="s">
        <v>2454</v>
      </c>
      <c r="AS22" s="289" t="s">
        <v>2470</v>
      </c>
      <c r="AT22" s="289" t="s">
        <v>2450</v>
      </c>
      <c r="AU22" s="409" t="s">
        <v>2450</v>
      </c>
      <c r="AV22" s="410"/>
      <c r="AW22" s="411" t="s">
        <v>9101</v>
      </c>
      <c r="AX22"/>
      <c r="AY22" s="403"/>
    </row>
    <row r="23" spans="1:95" s="404" customFormat="1" ht="12.75" customHeight="1" x14ac:dyDescent="0.25">
      <c r="A23" s="273"/>
      <c r="B23" s="314" t="s">
        <v>135</v>
      </c>
      <c r="C23" s="289" t="s">
        <v>2648</v>
      </c>
      <c r="D23" s="289" t="s">
        <v>2649</v>
      </c>
      <c r="E23" s="289">
        <v>788</v>
      </c>
      <c r="F23" s="289" t="s">
        <v>2650</v>
      </c>
      <c r="G23" s="289" t="s">
        <v>9140</v>
      </c>
      <c r="H23" s="289" t="s">
        <v>2652</v>
      </c>
      <c r="I23" s="289" t="s">
        <v>2523</v>
      </c>
      <c r="J23" s="295" t="s">
        <v>2524</v>
      </c>
      <c r="K23" s="289" t="s">
        <v>2653</v>
      </c>
      <c r="L23" s="289" t="s">
        <v>9141</v>
      </c>
      <c r="M23" s="289" t="s">
        <v>9142</v>
      </c>
      <c r="N23" s="289" t="s">
        <v>9143</v>
      </c>
      <c r="O23" s="289" t="s">
        <v>9144</v>
      </c>
      <c r="P23" s="289" t="s">
        <v>2450</v>
      </c>
      <c r="Q23" s="289" t="s">
        <v>2467</v>
      </c>
      <c r="R23" s="289">
        <v>100</v>
      </c>
      <c r="S23" s="289">
        <v>1E-4</v>
      </c>
      <c r="T23" s="289">
        <v>0.01</v>
      </c>
      <c r="U23" s="289">
        <v>1E-4</v>
      </c>
      <c r="V23" s="289">
        <v>1E-4</v>
      </c>
      <c r="W23" s="289" t="s">
        <v>2452</v>
      </c>
      <c r="X23" s="289" t="s">
        <v>2452</v>
      </c>
      <c r="Y23" s="289">
        <v>0.01</v>
      </c>
      <c r="Z23" s="289">
        <v>999.98</v>
      </c>
      <c r="AA23" s="289" t="s">
        <v>9058</v>
      </c>
      <c r="AB23" s="289" t="s">
        <v>9065</v>
      </c>
      <c r="AC23" s="289" t="s">
        <v>2450</v>
      </c>
      <c r="AD23" s="289" t="s">
        <v>2450</v>
      </c>
      <c r="AE23" s="289" t="s">
        <v>2450</v>
      </c>
      <c r="AF23" s="289" t="s">
        <v>2450</v>
      </c>
      <c r="AG23" s="289" t="s">
        <v>2450</v>
      </c>
      <c r="AH23" s="289" t="s">
        <v>2450</v>
      </c>
      <c r="AI23" s="405">
        <v>0.33333333333333331</v>
      </c>
      <c r="AJ23" s="405">
        <v>0.72916666666666663</v>
      </c>
      <c r="AK23" s="405">
        <v>0.6875</v>
      </c>
      <c r="AL23" s="405" t="s">
        <v>2453</v>
      </c>
      <c r="AM23" s="405" t="s">
        <v>2453</v>
      </c>
      <c r="AN23" s="406">
        <v>0.77083333333333337</v>
      </c>
      <c r="AO23" s="407">
        <v>0.77083333333333337</v>
      </c>
      <c r="AP23" s="289" t="s">
        <v>2454</v>
      </c>
      <c r="AQ23" s="289" t="s">
        <v>2470</v>
      </c>
      <c r="AR23" s="289" t="s">
        <v>2454</v>
      </c>
      <c r="AS23" s="289" t="s">
        <v>2470</v>
      </c>
      <c r="AT23" s="289" t="s">
        <v>2450</v>
      </c>
      <c r="AU23" s="409" t="s">
        <v>2450</v>
      </c>
      <c r="AV23" s="410" t="s">
        <v>9066</v>
      </c>
      <c r="AW23" s="411" t="s">
        <v>9091</v>
      </c>
      <c r="AX23"/>
      <c r="AY23" s="403"/>
    </row>
    <row r="24" spans="1:95" s="404" customFormat="1" ht="12.75" customHeight="1" x14ac:dyDescent="0.25">
      <c r="A24" s="273"/>
      <c r="B24" s="314" t="s">
        <v>2656</v>
      </c>
      <c r="C24" s="289" t="s">
        <v>2657</v>
      </c>
      <c r="D24" s="289" t="s">
        <v>2658</v>
      </c>
      <c r="E24" s="289">
        <v>788</v>
      </c>
      <c r="F24" s="289" t="s">
        <v>2659</v>
      </c>
      <c r="G24" s="289" t="s">
        <v>9145</v>
      </c>
      <c r="H24" s="289" t="s">
        <v>2661</v>
      </c>
      <c r="I24" s="289" t="s">
        <v>2523</v>
      </c>
      <c r="J24" s="295" t="s">
        <v>2524</v>
      </c>
      <c r="K24" s="289" t="s">
        <v>2662</v>
      </c>
      <c r="L24" s="289" t="s">
        <v>9146</v>
      </c>
      <c r="M24" s="289" t="s">
        <v>9147</v>
      </c>
      <c r="N24" s="289" t="s">
        <v>9148</v>
      </c>
      <c r="O24" s="289" t="s">
        <v>9149</v>
      </c>
      <c r="P24" s="289" t="s">
        <v>2450</v>
      </c>
      <c r="Q24" s="289" t="s">
        <v>2467</v>
      </c>
      <c r="R24" s="289">
        <v>100</v>
      </c>
      <c r="S24" s="289">
        <v>1E-4</v>
      </c>
      <c r="T24" s="289">
        <v>0.01</v>
      </c>
      <c r="U24" s="289">
        <v>1E-4</v>
      </c>
      <c r="V24" s="289">
        <v>1E-4</v>
      </c>
      <c r="W24" s="289" t="s">
        <v>2452</v>
      </c>
      <c r="X24" s="289" t="s">
        <v>2452</v>
      </c>
      <c r="Y24" s="289">
        <v>0.01</v>
      </c>
      <c r="Z24" s="289">
        <v>999.98</v>
      </c>
      <c r="AA24" s="289" t="s">
        <v>9058</v>
      </c>
      <c r="AB24" s="289" t="s">
        <v>9065</v>
      </c>
      <c r="AC24" s="289" t="s">
        <v>2450</v>
      </c>
      <c r="AD24" s="289" t="s">
        <v>2450</v>
      </c>
      <c r="AE24" s="289" t="s">
        <v>2450</v>
      </c>
      <c r="AF24" s="289" t="s">
        <v>2450</v>
      </c>
      <c r="AG24" s="289" t="s">
        <v>2450</v>
      </c>
      <c r="AH24" s="289" t="s">
        <v>2450</v>
      </c>
      <c r="AI24" s="405">
        <v>0.33333333333333331</v>
      </c>
      <c r="AJ24" s="405">
        <v>0.72916666666666663</v>
      </c>
      <c r="AK24" s="405">
        <v>0.6875</v>
      </c>
      <c r="AL24" s="405" t="s">
        <v>2453</v>
      </c>
      <c r="AM24" s="405" t="s">
        <v>2453</v>
      </c>
      <c r="AN24" s="406">
        <v>0.77083333333333337</v>
      </c>
      <c r="AO24" s="407">
        <v>0.77083333333333337</v>
      </c>
      <c r="AP24" s="289" t="s">
        <v>2454</v>
      </c>
      <c r="AQ24" s="289" t="s">
        <v>2470</v>
      </c>
      <c r="AR24" s="289" t="s">
        <v>2454</v>
      </c>
      <c r="AS24" s="289" t="s">
        <v>2470</v>
      </c>
      <c r="AT24" s="289" t="s">
        <v>2450</v>
      </c>
      <c r="AU24" s="409" t="s">
        <v>2450</v>
      </c>
      <c r="AV24" s="410"/>
      <c r="AW24" s="411" t="s">
        <v>9091</v>
      </c>
      <c r="AX24"/>
      <c r="AY24" s="403"/>
    </row>
    <row r="25" spans="1:95" s="404" customFormat="1" ht="12.75" customHeight="1" x14ac:dyDescent="0.25">
      <c r="A25" s="273"/>
      <c r="B25" s="314" t="s">
        <v>2666</v>
      </c>
      <c r="C25" s="289" t="s">
        <v>2667</v>
      </c>
      <c r="D25" s="289" t="s">
        <v>2668</v>
      </c>
      <c r="E25" s="289">
        <v>788</v>
      </c>
      <c r="F25" s="289" t="s">
        <v>2669</v>
      </c>
      <c r="G25" s="289" t="s">
        <v>9150</v>
      </c>
      <c r="H25" s="289" t="s">
        <v>2671</v>
      </c>
      <c r="I25" s="289" t="s">
        <v>2523</v>
      </c>
      <c r="J25" s="295" t="s">
        <v>2524</v>
      </c>
      <c r="K25" s="289" t="s">
        <v>2672</v>
      </c>
      <c r="L25" s="289" t="s">
        <v>9151</v>
      </c>
      <c r="M25" s="289" t="s">
        <v>9152</v>
      </c>
      <c r="N25" s="289" t="s">
        <v>9153</v>
      </c>
      <c r="O25" s="289" t="s">
        <v>9154</v>
      </c>
      <c r="P25" s="289" t="s">
        <v>2450</v>
      </c>
      <c r="Q25" s="289" t="s">
        <v>2467</v>
      </c>
      <c r="R25" s="289">
        <v>100</v>
      </c>
      <c r="S25" s="289">
        <v>1E-4</v>
      </c>
      <c r="T25" s="289">
        <v>0.01</v>
      </c>
      <c r="U25" s="289">
        <v>1E-4</v>
      </c>
      <c r="V25" s="289">
        <v>1E-4</v>
      </c>
      <c r="W25" s="289" t="s">
        <v>2452</v>
      </c>
      <c r="X25" s="289" t="s">
        <v>2452</v>
      </c>
      <c r="Y25" s="289">
        <v>0.01</v>
      </c>
      <c r="Z25" s="289">
        <v>999.98</v>
      </c>
      <c r="AA25" s="289" t="s">
        <v>9058</v>
      </c>
      <c r="AB25" s="289" t="s">
        <v>9065</v>
      </c>
      <c r="AC25" s="289" t="s">
        <v>2450</v>
      </c>
      <c r="AD25" s="289" t="s">
        <v>2450</v>
      </c>
      <c r="AE25" s="289" t="s">
        <v>2450</v>
      </c>
      <c r="AF25" s="289" t="s">
        <v>2450</v>
      </c>
      <c r="AG25" s="289" t="s">
        <v>2450</v>
      </c>
      <c r="AH25" s="289" t="s">
        <v>2450</v>
      </c>
      <c r="AI25" s="405">
        <v>0.33333333333333331</v>
      </c>
      <c r="AJ25" s="405">
        <v>0.72916666666666663</v>
      </c>
      <c r="AK25" s="405">
        <v>0.6875</v>
      </c>
      <c r="AL25" s="405" t="s">
        <v>2453</v>
      </c>
      <c r="AM25" s="405" t="s">
        <v>2453</v>
      </c>
      <c r="AN25" s="406">
        <v>0.77083333333333337</v>
      </c>
      <c r="AO25" s="407">
        <v>0.77083333333333337</v>
      </c>
      <c r="AP25" s="289" t="s">
        <v>2454</v>
      </c>
      <c r="AQ25" s="289" t="s">
        <v>2470</v>
      </c>
      <c r="AR25" s="289" t="s">
        <v>2454</v>
      </c>
      <c r="AS25" s="289" t="s">
        <v>2470</v>
      </c>
      <c r="AT25" s="289" t="s">
        <v>2450</v>
      </c>
      <c r="AU25" s="409" t="s">
        <v>2450</v>
      </c>
      <c r="AV25" s="410"/>
      <c r="AW25" s="411" t="s">
        <v>9091</v>
      </c>
      <c r="AX25"/>
      <c r="AY25" s="403"/>
    </row>
    <row r="26" spans="1:95" s="404" customFormat="1" ht="12.75" customHeight="1" x14ac:dyDescent="0.25">
      <c r="A26" s="273"/>
      <c r="B26" s="314" t="s">
        <v>11233</v>
      </c>
      <c r="C26" s="289" t="s">
        <v>2667</v>
      </c>
      <c r="D26" s="289" t="s">
        <v>2677</v>
      </c>
      <c r="E26" s="289">
        <v>762</v>
      </c>
      <c r="F26" s="289" t="s">
        <v>2669</v>
      </c>
      <c r="G26" s="289" t="s">
        <v>9155</v>
      </c>
      <c r="H26" s="289" t="s">
        <v>2679</v>
      </c>
      <c r="I26" s="289" t="s">
        <v>2586</v>
      </c>
      <c r="J26" s="295" t="s">
        <v>2587</v>
      </c>
      <c r="K26" s="289" t="s">
        <v>2680</v>
      </c>
      <c r="L26" s="289" t="s">
        <v>9156</v>
      </c>
      <c r="M26" s="289" t="s">
        <v>9157</v>
      </c>
      <c r="N26" s="289" t="s">
        <v>9158</v>
      </c>
      <c r="O26" s="289" t="s">
        <v>9159</v>
      </c>
      <c r="P26" s="289" t="s">
        <v>2450</v>
      </c>
      <c r="Q26" s="289" t="s">
        <v>2467</v>
      </c>
      <c r="R26" s="289">
        <v>100</v>
      </c>
      <c r="S26" s="289">
        <v>1E-4</v>
      </c>
      <c r="T26" s="289">
        <v>0.01</v>
      </c>
      <c r="U26" s="289">
        <v>1E-4</v>
      </c>
      <c r="V26" s="289">
        <v>1E-4</v>
      </c>
      <c r="W26" s="289" t="s">
        <v>2452</v>
      </c>
      <c r="X26" s="289" t="s">
        <v>2452</v>
      </c>
      <c r="Y26" s="289">
        <v>0.01</v>
      </c>
      <c r="Z26" s="289">
        <v>999.98</v>
      </c>
      <c r="AA26" s="289" t="s">
        <v>9058</v>
      </c>
      <c r="AB26" s="289" t="s">
        <v>9065</v>
      </c>
      <c r="AC26" s="289" t="s">
        <v>2450</v>
      </c>
      <c r="AD26" s="289" t="s">
        <v>2450</v>
      </c>
      <c r="AE26" s="289" t="s">
        <v>2450</v>
      </c>
      <c r="AF26" s="289" t="s">
        <v>2450</v>
      </c>
      <c r="AG26" s="289" t="s">
        <v>2450</v>
      </c>
      <c r="AH26" s="289" t="s">
        <v>2450</v>
      </c>
      <c r="AI26" s="405">
        <v>0.33333333333333331</v>
      </c>
      <c r="AJ26" s="405">
        <v>0.72916666666666663</v>
      </c>
      <c r="AK26" s="405">
        <v>0.6875</v>
      </c>
      <c r="AL26" s="405" t="s">
        <v>2453</v>
      </c>
      <c r="AM26" s="405" t="s">
        <v>2453</v>
      </c>
      <c r="AN26" s="406">
        <v>0.77083333333333337</v>
      </c>
      <c r="AO26" s="407">
        <v>0.77083333333333337</v>
      </c>
      <c r="AP26" s="289" t="s">
        <v>2454</v>
      </c>
      <c r="AQ26" s="289" t="s">
        <v>2470</v>
      </c>
      <c r="AR26" s="289" t="s">
        <v>2454</v>
      </c>
      <c r="AS26" s="408" t="s">
        <v>2470</v>
      </c>
      <c r="AT26" s="289" t="s">
        <v>2450</v>
      </c>
      <c r="AU26" s="409" t="s">
        <v>2450</v>
      </c>
      <c r="AV26" s="410"/>
      <c r="AW26" s="411" t="s">
        <v>9116</v>
      </c>
      <c r="AX26"/>
      <c r="AY26" s="403"/>
    </row>
    <row r="27" spans="1:95" s="404" customFormat="1" ht="12.75" customHeight="1" x14ac:dyDescent="0.25">
      <c r="A27" s="273"/>
      <c r="B27" s="293" t="s">
        <v>2683</v>
      </c>
      <c r="C27" s="300" t="s">
        <v>2684</v>
      </c>
      <c r="D27" s="300" t="s">
        <v>2685</v>
      </c>
      <c r="E27" s="300">
        <v>762</v>
      </c>
      <c r="F27" s="300" t="s">
        <v>2686</v>
      </c>
      <c r="G27" s="415" t="s">
        <v>2687</v>
      </c>
      <c r="H27" s="416" t="s">
        <v>2688</v>
      </c>
      <c r="I27" s="416" t="s">
        <v>2586</v>
      </c>
      <c r="J27" s="417" t="s">
        <v>2587</v>
      </c>
      <c r="K27" s="416" t="s">
        <v>2689</v>
      </c>
      <c r="L27" s="300" t="s">
        <v>9160</v>
      </c>
      <c r="M27" s="300" t="s">
        <v>9161</v>
      </c>
      <c r="N27" s="300" t="s">
        <v>9162</v>
      </c>
      <c r="O27" s="300" t="s">
        <v>9163</v>
      </c>
      <c r="P27" s="303" t="s">
        <v>9164</v>
      </c>
      <c r="Q27" s="418" t="s">
        <v>2467</v>
      </c>
      <c r="R27" s="415">
        <v>100</v>
      </c>
      <c r="S27" s="300">
        <v>1E-4</v>
      </c>
      <c r="T27" s="300">
        <v>0.01</v>
      </c>
      <c r="U27" s="300">
        <v>1E-4</v>
      </c>
      <c r="V27" s="300">
        <v>1E-4</v>
      </c>
      <c r="W27" s="415" t="s">
        <v>2452</v>
      </c>
      <c r="X27" s="415" t="s">
        <v>2452</v>
      </c>
      <c r="Y27" s="418">
        <v>0.01</v>
      </c>
      <c r="Z27" s="289">
        <v>999.98</v>
      </c>
      <c r="AA27" s="300" t="s">
        <v>9058</v>
      </c>
      <c r="AB27" s="415" t="s">
        <v>9065</v>
      </c>
      <c r="AC27" s="303" t="s">
        <v>9164</v>
      </c>
      <c r="AD27" s="303" t="s">
        <v>9164</v>
      </c>
      <c r="AE27" s="303" t="s">
        <v>9164</v>
      </c>
      <c r="AF27" s="303" t="s">
        <v>9164</v>
      </c>
      <c r="AG27" s="303" t="s">
        <v>9164</v>
      </c>
      <c r="AH27" s="303" t="s">
        <v>9164</v>
      </c>
      <c r="AI27" s="419">
        <v>0.33333333333333298</v>
      </c>
      <c r="AJ27" s="419">
        <v>0.72916666666666696</v>
      </c>
      <c r="AK27" s="370">
        <v>0.6875</v>
      </c>
      <c r="AL27" s="370" t="s">
        <v>2453</v>
      </c>
      <c r="AM27" s="370" t="s">
        <v>2453</v>
      </c>
      <c r="AN27" s="420">
        <v>0.77083333333333304</v>
      </c>
      <c r="AO27" s="420">
        <v>0.77083333333333304</v>
      </c>
      <c r="AP27" s="300" t="s">
        <v>2454</v>
      </c>
      <c r="AQ27" s="289" t="s">
        <v>2470</v>
      </c>
      <c r="AR27" s="300" t="s">
        <v>2454</v>
      </c>
      <c r="AS27" s="289" t="s">
        <v>2470</v>
      </c>
      <c r="AT27" s="289" t="s">
        <v>2450</v>
      </c>
      <c r="AU27" s="409" t="s">
        <v>2450</v>
      </c>
      <c r="AV27" s="410"/>
      <c r="AW27" s="421" t="s">
        <v>9116</v>
      </c>
      <c r="AX27"/>
      <c r="AY27" s="403"/>
    </row>
    <row r="28" spans="1:95" s="404" customFormat="1" ht="12.75" customHeight="1" x14ac:dyDescent="0.25">
      <c r="A28" s="273"/>
      <c r="B28" s="314" t="s">
        <v>2714</v>
      </c>
      <c r="C28" s="300" t="s">
        <v>2715</v>
      </c>
      <c r="D28" s="300" t="s">
        <v>2716</v>
      </c>
      <c r="E28" s="300">
        <v>1878</v>
      </c>
      <c r="F28" s="300" t="s">
        <v>2717</v>
      </c>
      <c r="G28" s="415" t="s">
        <v>2718</v>
      </c>
      <c r="H28" s="416" t="s">
        <v>2719</v>
      </c>
      <c r="I28" s="416" t="s">
        <v>2698</v>
      </c>
      <c r="J28" s="417" t="s">
        <v>2699</v>
      </c>
      <c r="K28" s="416" t="s">
        <v>2720</v>
      </c>
      <c r="L28" s="300" t="s">
        <v>9165</v>
      </c>
      <c r="M28" s="300" t="s">
        <v>9166</v>
      </c>
      <c r="N28" s="300" t="s">
        <v>9167</v>
      </c>
      <c r="O28" s="300" t="s">
        <v>9168</v>
      </c>
      <c r="P28" s="303" t="s">
        <v>2450</v>
      </c>
      <c r="Q28" s="289" t="s">
        <v>2703</v>
      </c>
      <c r="R28" s="289">
        <v>100</v>
      </c>
      <c r="S28" s="289">
        <v>0.01</v>
      </c>
      <c r="T28" s="289">
        <v>1</v>
      </c>
      <c r="U28" s="289">
        <v>0.01</v>
      </c>
      <c r="V28" s="289">
        <v>0.01</v>
      </c>
      <c r="W28" s="289" t="s">
        <v>2452</v>
      </c>
      <c r="X28" s="289" t="s">
        <v>2452</v>
      </c>
      <c r="Y28" s="289">
        <v>1</v>
      </c>
      <c r="Z28" s="289">
        <v>99998</v>
      </c>
      <c r="AA28" s="289" t="s">
        <v>9058</v>
      </c>
      <c r="AB28" s="289" t="s">
        <v>9065</v>
      </c>
      <c r="AC28" s="289" t="s">
        <v>2450</v>
      </c>
      <c r="AD28" s="289" t="s">
        <v>2450</v>
      </c>
      <c r="AE28" s="289" t="s">
        <v>2450</v>
      </c>
      <c r="AF28" s="289" t="s">
        <v>2450</v>
      </c>
      <c r="AG28" s="289" t="s">
        <v>2450</v>
      </c>
      <c r="AH28" s="289" t="s">
        <v>2450</v>
      </c>
      <c r="AI28" s="405">
        <v>0.33333333333333331</v>
      </c>
      <c r="AJ28" s="405">
        <v>0.72916666666666663</v>
      </c>
      <c r="AK28" s="405">
        <v>0.64583333333333337</v>
      </c>
      <c r="AL28" s="405" t="s">
        <v>2453</v>
      </c>
      <c r="AM28" s="405" t="s">
        <v>2453</v>
      </c>
      <c r="AN28" s="406">
        <v>0.77083333333333337</v>
      </c>
      <c r="AO28" s="407">
        <v>0.77083333333333337</v>
      </c>
      <c r="AP28" s="289" t="s">
        <v>2454</v>
      </c>
      <c r="AQ28" s="289" t="s">
        <v>2470</v>
      </c>
      <c r="AR28" s="289" t="s">
        <v>2454</v>
      </c>
      <c r="AS28" s="289" t="s">
        <v>2470</v>
      </c>
      <c r="AT28" s="289" t="s">
        <v>2450</v>
      </c>
      <c r="AU28" s="409" t="s">
        <v>2450</v>
      </c>
      <c r="AV28" s="411" t="s">
        <v>9169</v>
      </c>
      <c r="AW28" s="411" t="s">
        <v>9169</v>
      </c>
      <c r="AX28"/>
      <c r="AY28" s="403"/>
    </row>
    <row r="29" spans="1:95" s="404" customFormat="1" ht="12.75" customHeight="1" x14ac:dyDescent="0.25">
      <c r="A29" s="273"/>
      <c r="B29" s="314" t="s">
        <v>748</v>
      </c>
      <c r="C29" s="289" t="s">
        <v>2721</v>
      </c>
      <c r="D29" s="289" t="s">
        <v>2722</v>
      </c>
      <c r="E29" s="289">
        <v>788</v>
      </c>
      <c r="F29" s="289" t="s">
        <v>2723</v>
      </c>
      <c r="G29" s="289" t="s">
        <v>9170</v>
      </c>
      <c r="H29" s="289" t="s">
        <v>2725</v>
      </c>
      <c r="I29" s="289" t="s">
        <v>2606</v>
      </c>
      <c r="J29" s="295" t="s">
        <v>2607</v>
      </c>
      <c r="K29" s="289" t="s">
        <v>2726</v>
      </c>
      <c r="L29" s="289" t="s">
        <v>9171</v>
      </c>
      <c r="M29" s="289" t="s">
        <v>9172</v>
      </c>
      <c r="N29" s="289" t="s">
        <v>9173</v>
      </c>
      <c r="O29" s="289" t="s">
        <v>9174</v>
      </c>
      <c r="P29" s="289" t="s">
        <v>2450</v>
      </c>
      <c r="Q29" s="289" t="s">
        <v>2467</v>
      </c>
      <c r="R29" s="289">
        <v>100</v>
      </c>
      <c r="S29" s="289">
        <v>1E-4</v>
      </c>
      <c r="T29" s="289">
        <v>0.01</v>
      </c>
      <c r="U29" s="289">
        <v>1E-4</v>
      </c>
      <c r="V29" s="289">
        <v>1E-4</v>
      </c>
      <c r="W29" s="289" t="s">
        <v>2452</v>
      </c>
      <c r="X29" s="289" t="s">
        <v>2452</v>
      </c>
      <c r="Y29" s="289">
        <v>0.01</v>
      </c>
      <c r="Z29" s="289">
        <v>999.98</v>
      </c>
      <c r="AA29" s="289" t="s">
        <v>9058</v>
      </c>
      <c r="AB29" s="289" t="s">
        <v>9065</v>
      </c>
      <c r="AC29" s="289" t="s">
        <v>2450</v>
      </c>
      <c r="AD29" s="289" t="s">
        <v>2450</v>
      </c>
      <c r="AE29" s="289" t="s">
        <v>2450</v>
      </c>
      <c r="AF29" s="289" t="s">
        <v>2450</v>
      </c>
      <c r="AG29" s="289" t="s">
        <v>2450</v>
      </c>
      <c r="AH29" s="289" t="s">
        <v>2450</v>
      </c>
      <c r="AI29" s="405">
        <v>0.33333333333333331</v>
      </c>
      <c r="AJ29" s="405">
        <v>0.72916666666666663</v>
      </c>
      <c r="AK29" s="405">
        <v>0.6875</v>
      </c>
      <c r="AL29" s="405" t="s">
        <v>2453</v>
      </c>
      <c r="AM29" s="405" t="s">
        <v>2453</v>
      </c>
      <c r="AN29" s="406">
        <v>0.77083333333333337</v>
      </c>
      <c r="AO29" s="407">
        <v>0.77083333333333337</v>
      </c>
      <c r="AP29" s="289" t="s">
        <v>2454</v>
      </c>
      <c r="AQ29" s="289" t="s">
        <v>2470</v>
      </c>
      <c r="AR29" s="289" t="s">
        <v>2454</v>
      </c>
      <c r="AS29" s="289" t="s">
        <v>2470</v>
      </c>
      <c r="AT29" s="289" t="s">
        <v>2450</v>
      </c>
      <c r="AU29" s="409" t="s">
        <v>2450</v>
      </c>
      <c r="AV29" s="410"/>
      <c r="AW29" s="411" t="s">
        <v>9125</v>
      </c>
      <c r="AX29"/>
      <c r="AY29" s="403"/>
    </row>
    <row r="30" spans="1:95" s="404" customFormat="1" ht="12.75" customHeight="1" x14ac:dyDescent="0.25">
      <c r="A30" s="273"/>
      <c r="B30" s="314" t="s">
        <v>2729</v>
      </c>
      <c r="C30" s="289" t="s">
        <v>2730</v>
      </c>
      <c r="D30" s="289" t="s">
        <v>2731</v>
      </c>
      <c r="E30" s="289">
        <v>725</v>
      </c>
      <c r="F30" s="289" t="s">
        <v>2732</v>
      </c>
      <c r="G30" s="289" t="s">
        <v>9175</v>
      </c>
      <c r="H30" s="289" t="s">
        <v>2734</v>
      </c>
      <c r="I30" s="289" t="s">
        <v>2490</v>
      </c>
      <c r="J30" s="295" t="s">
        <v>2491</v>
      </c>
      <c r="K30" s="289" t="s">
        <v>2735</v>
      </c>
      <c r="L30" s="289" t="s">
        <v>9176</v>
      </c>
      <c r="M30" s="289" t="s">
        <v>9177</v>
      </c>
      <c r="N30" s="289" t="s">
        <v>9178</v>
      </c>
      <c r="O30" s="289" t="s">
        <v>9179</v>
      </c>
      <c r="P30" s="289" t="s">
        <v>2450</v>
      </c>
      <c r="Q30" s="289" t="s">
        <v>2495</v>
      </c>
      <c r="R30" s="289">
        <v>100</v>
      </c>
      <c r="S30" s="289">
        <v>1E-4</v>
      </c>
      <c r="T30" s="289">
        <v>0.01</v>
      </c>
      <c r="U30" s="289">
        <v>1E-4</v>
      </c>
      <c r="V30" s="289">
        <v>1E-4</v>
      </c>
      <c r="W30" s="289" t="s">
        <v>2452</v>
      </c>
      <c r="X30" s="289" t="s">
        <v>2452</v>
      </c>
      <c r="Y30" s="289">
        <v>0.01</v>
      </c>
      <c r="Z30" s="289">
        <v>999.98</v>
      </c>
      <c r="AA30" s="289" t="s">
        <v>9058</v>
      </c>
      <c r="AB30" s="289" t="s">
        <v>9065</v>
      </c>
      <c r="AC30" s="289" t="s">
        <v>2450</v>
      </c>
      <c r="AD30" s="289" t="s">
        <v>2450</v>
      </c>
      <c r="AE30" s="289" t="s">
        <v>2450</v>
      </c>
      <c r="AF30" s="289" t="s">
        <v>2450</v>
      </c>
      <c r="AG30" s="289" t="s">
        <v>2450</v>
      </c>
      <c r="AH30" s="289" t="s">
        <v>2450</v>
      </c>
      <c r="AI30" s="405">
        <v>0.33333333333333331</v>
      </c>
      <c r="AJ30" s="405">
        <v>0.72916666666666663</v>
      </c>
      <c r="AK30" s="405">
        <v>0.6875</v>
      </c>
      <c r="AL30" s="405" t="s">
        <v>2453</v>
      </c>
      <c r="AM30" s="405" t="s">
        <v>2453</v>
      </c>
      <c r="AN30" s="406">
        <v>0.77083333333333337</v>
      </c>
      <c r="AO30" s="407">
        <v>0.77083333333333337</v>
      </c>
      <c r="AP30" s="289" t="s">
        <v>2454</v>
      </c>
      <c r="AQ30" s="289" t="s">
        <v>2470</v>
      </c>
      <c r="AR30" s="289" t="s">
        <v>2454</v>
      </c>
      <c r="AS30" s="289" t="s">
        <v>2470</v>
      </c>
      <c r="AT30" s="289" t="s">
        <v>2450</v>
      </c>
      <c r="AU30" s="409" t="s">
        <v>2450</v>
      </c>
      <c r="AV30" s="410"/>
      <c r="AW30" s="411" t="s">
        <v>9078</v>
      </c>
      <c r="AX30"/>
      <c r="AY30" s="403"/>
    </row>
    <row r="31" spans="1:95" s="404" customFormat="1" ht="12.75" customHeight="1" x14ac:dyDescent="0.25">
      <c r="A31" s="273"/>
      <c r="B31" s="314" t="s">
        <v>2745</v>
      </c>
      <c r="C31" s="289" t="s">
        <v>2746</v>
      </c>
      <c r="D31" s="289" t="s">
        <v>2747</v>
      </c>
      <c r="E31" s="289">
        <v>762</v>
      </c>
      <c r="F31" s="289" t="s">
        <v>2748</v>
      </c>
      <c r="G31" s="289" t="s">
        <v>9180</v>
      </c>
      <c r="H31" s="289" t="s">
        <v>2750</v>
      </c>
      <c r="I31" s="289" t="s">
        <v>2586</v>
      </c>
      <c r="J31" s="295" t="s">
        <v>2587</v>
      </c>
      <c r="K31" s="289" t="s">
        <v>2751</v>
      </c>
      <c r="L31" s="289" t="s">
        <v>9181</v>
      </c>
      <c r="M31" s="289" t="s">
        <v>9182</v>
      </c>
      <c r="N31" s="289" t="s">
        <v>9183</v>
      </c>
      <c r="O31" s="289" t="s">
        <v>9184</v>
      </c>
      <c r="P31" s="289" t="s">
        <v>2450</v>
      </c>
      <c r="Q31" s="289" t="s">
        <v>2467</v>
      </c>
      <c r="R31" s="289">
        <v>100</v>
      </c>
      <c r="S31" s="289">
        <v>1E-4</v>
      </c>
      <c r="T31" s="289">
        <v>0.01</v>
      </c>
      <c r="U31" s="289">
        <v>1E-4</v>
      </c>
      <c r="V31" s="289">
        <v>1E-4</v>
      </c>
      <c r="W31" s="289" t="s">
        <v>2452</v>
      </c>
      <c r="X31" s="289" t="s">
        <v>2452</v>
      </c>
      <c r="Y31" s="289">
        <v>0.01</v>
      </c>
      <c r="Z31" s="289">
        <v>999.98</v>
      </c>
      <c r="AA31" s="289" t="s">
        <v>9058</v>
      </c>
      <c r="AB31" s="289" t="s">
        <v>9065</v>
      </c>
      <c r="AC31" s="289" t="s">
        <v>2450</v>
      </c>
      <c r="AD31" s="289" t="s">
        <v>2450</v>
      </c>
      <c r="AE31" s="289" t="s">
        <v>2450</v>
      </c>
      <c r="AF31" s="289" t="s">
        <v>2450</v>
      </c>
      <c r="AG31" s="289" t="s">
        <v>2450</v>
      </c>
      <c r="AH31" s="289" t="s">
        <v>2450</v>
      </c>
      <c r="AI31" s="405">
        <v>0.33333333333333331</v>
      </c>
      <c r="AJ31" s="405">
        <v>0.72916666666666663</v>
      </c>
      <c r="AK31" s="405">
        <v>0.6875</v>
      </c>
      <c r="AL31" s="405" t="s">
        <v>2453</v>
      </c>
      <c r="AM31" s="405" t="s">
        <v>2453</v>
      </c>
      <c r="AN31" s="406">
        <v>0.77083333333333337</v>
      </c>
      <c r="AO31" s="407">
        <v>0.77083333333333337</v>
      </c>
      <c r="AP31" s="289" t="s">
        <v>2454</v>
      </c>
      <c r="AQ31" s="289" t="s">
        <v>2470</v>
      </c>
      <c r="AR31" s="289" t="s">
        <v>2454</v>
      </c>
      <c r="AS31" s="289" t="s">
        <v>2470</v>
      </c>
      <c r="AT31" s="289" t="s">
        <v>2450</v>
      </c>
      <c r="AU31" s="409" t="s">
        <v>2450</v>
      </c>
      <c r="AV31" s="410"/>
      <c r="AW31" s="411" t="s">
        <v>9116</v>
      </c>
      <c r="AX31"/>
      <c r="AY31" s="403"/>
    </row>
    <row r="32" spans="1:95" s="404" customFormat="1" ht="12.75" customHeight="1" x14ac:dyDescent="0.25">
      <c r="A32" s="273"/>
      <c r="B32" s="314" t="s">
        <v>1349</v>
      </c>
      <c r="C32" s="289" t="s">
        <v>2763</v>
      </c>
      <c r="D32" s="289" t="s">
        <v>2764</v>
      </c>
      <c r="E32" s="289">
        <v>788</v>
      </c>
      <c r="F32" s="289" t="s">
        <v>2765</v>
      </c>
      <c r="G32" s="289" t="s">
        <v>9185</v>
      </c>
      <c r="H32" s="289" t="s">
        <v>2767</v>
      </c>
      <c r="I32" s="289" t="s">
        <v>2523</v>
      </c>
      <c r="J32" s="295" t="s">
        <v>2524</v>
      </c>
      <c r="K32" s="289" t="s">
        <v>2768</v>
      </c>
      <c r="L32" s="289" t="s">
        <v>9186</v>
      </c>
      <c r="M32" s="289" t="s">
        <v>9187</v>
      </c>
      <c r="N32" s="289" t="s">
        <v>9188</v>
      </c>
      <c r="O32" s="289" t="s">
        <v>9189</v>
      </c>
      <c r="P32" s="289" t="s">
        <v>2450</v>
      </c>
      <c r="Q32" s="289" t="s">
        <v>2467</v>
      </c>
      <c r="R32" s="289">
        <v>100</v>
      </c>
      <c r="S32" s="289">
        <v>1E-4</v>
      </c>
      <c r="T32" s="289">
        <v>0.01</v>
      </c>
      <c r="U32" s="289">
        <v>1E-4</v>
      </c>
      <c r="V32" s="289">
        <v>1E-4</v>
      </c>
      <c r="W32" s="289" t="s">
        <v>2452</v>
      </c>
      <c r="X32" s="289" t="s">
        <v>2452</v>
      </c>
      <c r="Y32" s="289">
        <v>0.01</v>
      </c>
      <c r="Z32" s="289">
        <v>999.98</v>
      </c>
      <c r="AA32" s="289" t="s">
        <v>9058</v>
      </c>
      <c r="AB32" s="289" t="s">
        <v>9065</v>
      </c>
      <c r="AC32" s="289" t="s">
        <v>2450</v>
      </c>
      <c r="AD32" s="289" t="s">
        <v>2450</v>
      </c>
      <c r="AE32" s="289" t="s">
        <v>2450</v>
      </c>
      <c r="AF32" s="289" t="s">
        <v>2450</v>
      </c>
      <c r="AG32" s="289" t="s">
        <v>2450</v>
      </c>
      <c r="AH32" s="289" t="s">
        <v>2450</v>
      </c>
      <c r="AI32" s="405">
        <v>0.33333333333333331</v>
      </c>
      <c r="AJ32" s="405">
        <v>0.72916666666666663</v>
      </c>
      <c r="AK32" s="405">
        <v>0.6875</v>
      </c>
      <c r="AL32" s="405" t="s">
        <v>2453</v>
      </c>
      <c r="AM32" s="405" t="s">
        <v>2453</v>
      </c>
      <c r="AN32" s="406">
        <v>0.77083333333333337</v>
      </c>
      <c r="AO32" s="407">
        <v>0.77083333333333337</v>
      </c>
      <c r="AP32" s="289" t="s">
        <v>2454</v>
      </c>
      <c r="AQ32" s="289" t="s">
        <v>2470</v>
      </c>
      <c r="AR32" s="289" t="s">
        <v>2454</v>
      </c>
      <c r="AS32" s="289" t="s">
        <v>2470</v>
      </c>
      <c r="AT32" s="289" t="s">
        <v>2450</v>
      </c>
      <c r="AU32" s="409" t="s">
        <v>2450</v>
      </c>
      <c r="AV32" s="410"/>
      <c r="AW32" s="411" t="s">
        <v>9091</v>
      </c>
      <c r="AX32"/>
      <c r="AY32" s="403"/>
    </row>
    <row r="33" spans="1:51" s="404" customFormat="1" ht="12.75" customHeight="1" x14ac:dyDescent="0.25">
      <c r="A33" s="273"/>
      <c r="B33" s="314" t="s">
        <v>2798</v>
      </c>
      <c r="C33" s="289" t="s">
        <v>2799</v>
      </c>
      <c r="D33" s="289" t="s">
        <v>2800</v>
      </c>
      <c r="E33" s="289">
        <v>788</v>
      </c>
      <c r="F33" s="289" t="s">
        <v>2801</v>
      </c>
      <c r="G33" s="289" t="s">
        <v>2802</v>
      </c>
      <c r="H33" s="289" t="s">
        <v>2803</v>
      </c>
      <c r="I33" s="289" t="s">
        <v>2606</v>
      </c>
      <c r="J33" s="295" t="s">
        <v>2607</v>
      </c>
      <c r="K33" s="289" t="s">
        <v>2804</v>
      </c>
      <c r="L33" s="289" t="s">
        <v>9190</v>
      </c>
      <c r="M33" s="289" t="s">
        <v>9191</v>
      </c>
      <c r="N33" s="289" t="s">
        <v>9192</v>
      </c>
      <c r="O33" s="289" t="s">
        <v>9193</v>
      </c>
      <c r="P33" s="289" t="s">
        <v>2450</v>
      </c>
      <c r="Q33" s="289" t="s">
        <v>2467</v>
      </c>
      <c r="R33" s="289">
        <v>100</v>
      </c>
      <c r="S33" s="289">
        <v>1E-4</v>
      </c>
      <c r="T33" s="289">
        <v>0.01</v>
      </c>
      <c r="U33" s="289">
        <v>1E-4</v>
      </c>
      <c r="V33" s="289">
        <v>1E-4</v>
      </c>
      <c r="W33" s="289" t="s">
        <v>2452</v>
      </c>
      <c r="X33" s="289" t="s">
        <v>2452</v>
      </c>
      <c r="Y33" s="289">
        <v>0.01</v>
      </c>
      <c r="Z33" s="289">
        <v>999.98</v>
      </c>
      <c r="AA33" s="289" t="s">
        <v>9058</v>
      </c>
      <c r="AB33" s="289" t="s">
        <v>9065</v>
      </c>
      <c r="AC33" s="289" t="s">
        <v>2450</v>
      </c>
      <c r="AD33" s="289" t="s">
        <v>2450</v>
      </c>
      <c r="AE33" s="289" t="s">
        <v>2450</v>
      </c>
      <c r="AF33" s="289" t="s">
        <v>2450</v>
      </c>
      <c r="AG33" s="289" t="s">
        <v>2450</v>
      </c>
      <c r="AH33" s="289" t="s">
        <v>2450</v>
      </c>
      <c r="AI33" s="405">
        <v>0.33333333333333331</v>
      </c>
      <c r="AJ33" s="405">
        <v>0.72916666666666663</v>
      </c>
      <c r="AK33" s="405">
        <v>0.6875</v>
      </c>
      <c r="AL33" s="405" t="s">
        <v>2453</v>
      </c>
      <c r="AM33" s="405" t="s">
        <v>2453</v>
      </c>
      <c r="AN33" s="406">
        <v>0.77083333333333337</v>
      </c>
      <c r="AO33" s="407">
        <v>0.77083333333333337</v>
      </c>
      <c r="AP33" s="289" t="s">
        <v>2454</v>
      </c>
      <c r="AQ33" s="289" t="s">
        <v>2470</v>
      </c>
      <c r="AR33" s="289" t="s">
        <v>2454</v>
      </c>
      <c r="AS33" s="289" t="s">
        <v>2470</v>
      </c>
      <c r="AT33" s="289" t="s">
        <v>2450</v>
      </c>
      <c r="AU33" s="409" t="s">
        <v>2450</v>
      </c>
      <c r="AV33" s="410"/>
      <c r="AW33" s="411" t="s">
        <v>9125</v>
      </c>
      <c r="AX33"/>
      <c r="AY33" s="403"/>
    </row>
    <row r="34" spans="1:51" s="404" customFormat="1" ht="12.75" customHeight="1" x14ac:dyDescent="0.25">
      <c r="A34" s="273"/>
      <c r="B34" s="314" t="s">
        <v>35</v>
      </c>
      <c r="C34" s="276" t="s">
        <v>2816</v>
      </c>
      <c r="D34" s="289" t="s">
        <v>2817</v>
      </c>
      <c r="E34" s="289">
        <v>257</v>
      </c>
      <c r="F34" s="289" t="s">
        <v>2792</v>
      </c>
      <c r="G34" s="289" t="s">
        <v>2818</v>
      </c>
      <c r="H34" s="289" t="s">
        <v>2819</v>
      </c>
      <c r="I34" s="422" t="s">
        <v>2478</v>
      </c>
      <c r="J34" s="423" t="s">
        <v>2479</v>
      </c>
      <c r="K34" s="422" t="s">
        <v>2820</v>
      </c>
      <c r="L34" s="422" t="s">
        <v>9194</v>
      </c>
      <c r="M34" s="422" t="s">
        <v>9195</v>
      </c>
      <c r="N34" s="422" t="s">
        <v>9196</v>
      </c>
      <c r="O34" s="422" t="s">
        <v>9197</v>
      </c>
      <c r="P34" s="422" t="s">
        <v>2450</v>
      </c>
      <c r="Q34" s="422" t="s">
        <v>2483</v>
      </c>
      <c r="R34" s="422">
        <v>100</v>
      </c>
      <c r="S34" s="422">
        <v>1E-3</v>
      </c>
      <c r="T34" s="422">
        <v>0.1</v>
      </c>
      <c r="U34" s="422">
        <v>1E-3</v>
      </c>
      <c r="V34" s="422">
        <v>1E-3</v>
      </c>
      <c r="W34" s="422" t="s">
        <v>2452</v>
      </c>
      <c r="X34" s="422" t="s">
        <v>2452</v>
      </c>
      <c r="Y34" s="422">
        <v>0.1</v>
      </c>
      <c r="Z34" s="422">
        <v>9999.7999999999993</v>
      </c>
      <c r="AA34" s="422" t="s">
        <v>9058</v>
      </c>
      <c r="AB34" s="422" t="s">
        <v>9065</v>
      </c>
      <c r="AC34" s="422" t="s">
        <v>2450</v>
      </c>
      <c r="AD34" s="422" t="s">
        <v>2450</v>
      </c>
      <c r="AE34" s="422" t="s">
        <v>2450</v>
      </c>
      <c r="AF34" s="422" t="s">
        <v>2450</v>
      </c>
      <c r="AG34" s="422" t="s">
        <v>2450</v>
      </c>
      <c r="AH34" s="422" t="s">
        <v>2450</v>
      </c>
      <c r="AI34" s="424">
        <v>0.33333333333333331</v>
      </c>
      <c r="AJ34" s="424">
        <v>0.72916666666666663</v>
      </c>
      <c r="AK34" s="424">
        <v>0.6875</v>
      </c>
      <c r="AL34" s="424" t="s">
        <v>2453</v>
      </c>
      <c r="AM34" s="424" t="s">
        <v>2453</v>
      </c>
      <c r="AN34" s="425">
        <v>0.77083333333333337</v>
      </c>
      <c r="AO34" s="426">
        <v>0.77083333333333337</v>
      </c>
      <c r="AP34" s="422" t="s">
        <v>2454</v>
      </c>
      <c r="AQ34" s="408" t="s">
        <v>2470</v>
      </c>
      <c r="AR34" s="422" t="s">
        <v>2454</v>
      </c>
      <c r="AS34" s="408" t="s">
        <v>2470</v>
      </c>
      <c r="AT34" s="422" t="s">
        <v>2450</v>
      </c>
      <c r="AU34" s="427" t="s">
        <v>2450</v>
      </c>
      <c r="AV34" s="410"/>
      <c r="AW34" s="428" t="s">
        <v>9072</v>
      </c>
      <c r="AX34"/>
      <c r="AY34" s="403"/>
    </row>
    <row r="35" spans="1:51" s="404" customFormat="1" ht="12.75" customHeight="1" x14ac:dyDescent="0.25">
      <c r="A35" s="273"/>
      <c r="B35" s="298" t="s">
        <v>454</v>
      </c>
      <c r="C35" s="289" t="s">
        <v>11283</v>
      </c>
      <c r="D35" s="289" t="s">
        <v>2823</v>
      </c>
      <c r="E35" s="289">
        <v>627</v>
      </c>
      <c r="F35" s="289" t="s">
        <v>2824</v>
      </c>
      <c r="G35" s="289" t="s">
        <v>7901</v>
      </c>
      <c r="H35" s="289" t="s">
        <v>2826</v>
      </c>
      <c r="I35" s="289" t="s">
        <v>2446</v>
      </c>
      <c r="J35" s="295" t="s">
        <v>2447</v>
      </c>
      <c r="K35" s="289" t="s">
        <v>2827</v>
      </c>
      <c r="L35" s="289" t="s">
        <v>9198</v>
      </c>
      <c r="M35" s="289" t="s">
        <v>9199</v>
      </c>
      <c r="N35" s="289" t="s">
        <v>9200</v>
      </c>
      <c r="O35" s="289" t="s">
        <v>9201</v>
      </c>
      <c r="P35" s="412" t="s">
        <v>2827</v>
      </c>
      <c r="Q35" s="289" t="s">
        <v>2451</v>
      </c>
      <c r="R35" s="289">
        <v>1000</v>
      </c>
      <c r="S35" s="289">
        <v>0.01</v>
      </c>
      <c r="T35" s="289">
        <v>10</v>
      </c>
      <c r="U35" s="289">
        <v>0.01</v>
      </c>
      <c r="V35" s="289">
        <v>0.01</v>
      </c>
      <c r="W35" s="289" t="s">
        <v>2452</v>
      </c>
      <c r="X35" s="289" t="s">
        <v>2452</v>
      </c>
      <c r="Y35" s="289">
        <v>1</v>
      </c>
      <c r="Z35" s="289">
        <v>99998</v>
      </c>
      <c r="AA35" s="289" t="s">
        <v>9058</v>
      </c>
      <c r="AB35" s="289" t="s">
        <v>2529</v>
      </c>
      <c r="AC35" s="289">
        <v>250</v>
      </c>
      <c r="AD35" s="289">
        <v>1000</v>
      </c>
      <c r="AE35" s="289">
        <v>0.5</v>
      </c>
      <c r="AF35" s="289">
        <v>500</v>
      </c>
      <c r="AG35" s="289">
        <v>0.5</v>
      </c>
      <c r="AH35" s="289">
        <v>0.01</v>
      </c>
      <c r="AI35" s="405">
        <v>0.33333333333333331</v>
      </c>
      <c r="AJ35" s="405">
        <v>0.72916666666666663</v>
      </c>
      <c r="AK35" s="405">
        <v>0.6875</v>
      </c>
      <c r="AL35" s="405" t="s">
        <v>2453</v>
      </c>
      <c r="AM35" s="405" t="s">
        <v>2453</v>
      </c>
      <c r="AN35" s="406">
        <v>0.77083333333333337</v>
      </c>
      <c r="AO35" s="407">
        <v>0.77083333333333337</v>
      </c>
      <c r="AP35" s="289" t="s">
        <v>2454</v>
      </c>
      <c r="AQ35" s="289" t="s">
        <v>2470</v>
      </c>
      <c r="AR35" s="289" t="s">
        <v>2454</v>
      </c>
      <c r="AS35" s="289" t="s">
        <v>2470</v>
      </c>
      <c r="AT35" s="289" t="s">
        <v>2450</v>
      </c>
      <c r="AU35" s="409" t="s">
        <v>2450</v>
      </c>
      <c r="AV35" s="410"/>
      <c r="AW35" s="411" t="s">
        <v>9060</v>
      </c>
      <c r="AX35"/>
      <c r="AY35" s="403"/>
    </row>
    <row r="36" spans="1:51" s="404" customFormat="1" ht="12.75" customHeight="1" x14ac:dyDescent="0.25">
      <c r="A36" s="273"/>
      <c r="B36" s="314" t="s">
        <v>2829</v>
      </c>
      <c r="C36" s="289" t="s">
        <v>2830</v>
      </c>
      <c r="D36" s="289" t="s">
        <v>2831</v>
      </c>
      <c r="E36" s="289">
        <v>788</v>
      </c>
      <c r="F36" s="289" t="s">
        <v>2832</v>
      </c>
      <c r="G36" s="289" t="s">
        <v>9202</v>
      </c>
      <c r="H36" s="289" t="s">
        <v>2834</v>
      </c>
      <c r="I36" s="289" t="s">
        <v>2556</v>
      </c>
      <c r="J36" s="295" t="s">
        <v>2557</v>
      </c>
      <c r="K36" s="289" t="s">
        <v>2835</v>
      </c>
      <c r="L36" s="289" t="s">
        <v>9203</v>
      </c>
      <c r="M36" s="289" t="s">
        <v>9204</v>
      </c>
      <c r="N36" s="289" t="s">
        <v>9205</v>
      </c>
      <c r="O36" s="289" t="s">
        <v>9206</v>
      </c>
      <c r="P36" s="289" t="s">
        <v>2450</v>
      </c>
      <c r="Q36" s="289" t="s">
        <v>2467</v>
      </c>
      <c r="R36" s="289">
        <v>100</v>
      </c>
      <c r="S36" s="289">
        <v>1E-4</v>
      </c>
      <c r="T36" s="289">
        <v>0.01</v>
      </c>
      <c r="U36" s="289">
        <v>1E-4</v>
      </c>
      <c r="V36" s="289">
        <v>1E-4</v>
      </c>
      <c r="W36" s="289" t="s">
        <v>2452</v>
      </c>
      <c r="X36" s="289" t="s">
        <v>2452</v>
      </c>
      <c r="Y36" s="289">
        <v>0.01</v>
      </c>
      <c r="Z36" s="289">
        <v>999.98</v>
      </c>
      <c r="AA36" s="289" t="s">
        <v>9058</v>
      </c>
      <c r="AB36" s="289" t="s">
        <v>9065</v>
      </c>
      <c r="AC36" s="289" t="s">
        <v>2450</v>
      </c>
      <c r="AD36" s="289" t="s">
        <v>2450</v>
      </c>
      <c r="AE36" s="289" t="s">
        <v>2450</v>
      </c>
      <c r="AF36" s="289" t="s">
        <v>2450</v>
      </c>
      <c r="AG36" s="289" t="s">
        <v>2450</v>
      </c>
      <c r="AH36" s="289" t="s">
        <v>2450</v>
      </c>
      <c r="AI36" s="405">
        <v>0.33333333333333331</v>
      </c>
      <c r="AJ36" s="405">
        <v>0.72916666666666663</v>
      </c>
      <c r="AK36" s="405">
        <v>0.6875</v>
      </c>
      <c r="AL36" s="405" t="s">
        <v>2453</v>
      </c>
      <c r="AM36" s="405" t="s">
        <v>2453</v>
      </c>
      <c r="AN36" s="406">
        <v>0.77083333333333337</v>
      </c>
      <c r="AO36" s="407">
        <v>0.77083333333333337</v>
      </c>
      <c r="AP36" s="289" t="s">
        <v>2454</v>
      </c>
      <c r="AQ36" s="408" t="s">
        <v>2470</v>
      </c>
      <c r="AR36" s="289" t="s">
        <v>2454</v>
      </c>
      <c r="AS36" s="408" t="s">
        <v>2470</v>
      </c>
      <c r="AT36" s="289" t="s">
        <v>2450</v>
      </c>
      <c r="AU36" s="409" t="s">
        <v>2450</v>
      </c>
      <c r="AV36" s="410"/>
      <c r="AW36" s="411" t="s">
        <v>9101</v>
      </c>
      <c r="AX36"/>
      <c r="AY36" s="403"/>
    </row>
    <row r="37" spans="1:51" s="404" customFormat="1" ht="12.75" customHeight="1" x14ac:dyDescent="0.25">
      <c r="A37" s="273"/>
      <c r="B37" s="298" t="s">
        <v>2838</v>
      </c>
      <c r="C37" s="289" t="s">
        <v>2839</v>
      </c>
      <c r="D37" s="289" t="s">
        <v>2840</v>
      </c>
      <c r="E37" s="289">
        <v>627</v>
      </c>
      <c r="F37" s="289" t="s">
        <v>2841</v>
      </c>
      <c r="G37" s="289" t="s">
        <v>9207</v>
      </c>
      <c r="H37" s="289" t="s">
        <v>2843</v>
      </c>
      <c r="I37" s="289" t="s">
        <v>2446</v>
      </c>
      <c r="J37" s="295" t="s">
        <v>2447</v>
      </c>
      <c r="K37" s="289" t="s">
        <v>2844</v>
      </c>
      <c r="L37" s="289" t="s">
        <v>9208</v>
      </c>
      <c r="M37" s="289" t="s">
        <v>9209</v>
      </c>
      <c r="N37" s="289" t="s">
        <v>9210</v>
      </c>
      <c r="O37" s="289" t="s">
        <v>9211</v>
      </c>
      <c r="P37" s="412" t="s">
        <v>9212</v>
      </c>
      <c r="Q37" s="289" t="s">
        <v>2451</v>
      </c>
      <c r="R37" s="289">
        <v>1000</v>
      </c>
      <c r="S37" s="289">
        <v>0.01</v>
      </c>
      <c r="T37" s="289">
        <v>10</v>
      </c>
      <c r="U37" s="289">
        <v>0.01</v>
      </c>
      <c r="V37" s="289">
        <v>0.01</v>
      </c>
      <c r="W37" s="289" t="s">
        <v>2452</v>
      </c>
      <c r="X37" s="289" t="s">
        <v>2452</v>
      </c>
      <c r="Y37" s="289">
        <v>1</v>
      </c>
      <c r="Z37" s="289">
        <v>99998</v>
      </c>
      <c r="AA37" s="289" t="s">
        <v>9058</v>
      </c>
      <c r="AB37" s="289" t="s">
        <v>2529</v>
      </c>
      <c r="AC37" s="289">
        <v>250</v>
      </c>
      <c r="AD37" s="289">
        <v>1000</v>
      </c>
      <c r="AE37" s="289">
        <v>0.25</v>
      </c>
      <c r="AF37" s="289">
        <v>250</v>
      </c>
      <c r="AG37" s="289">
        <v>0.25</v>
      </c>
      <c r="AH37" s="289">
        <v>0.01</v>
      </c>
      <c r="AI37" s="405">
        <v>0.33333333333333331</v>
      </c>
      <c r="AJ37" s="405">
        <v>0.72916666666666663</v>
      </c>
      <c r="AK37" s="405">
        <v>0.6875</v>
      </c>
      <c r="AL37" s="405" t="s">
        <v>2453</v>
      </c>
      <c r="AM37" s="405" t="s">
        <v>2453</v>
      </c>
      <c r="AN37" s="406">
        <v>0.77083333333333337</v>
      </c>
      <c r="AO37" s="407">
        <v>0.77083333333333337</v>
      </c>
      <c r="AP37" s="289" t="s">
        <v>2454</v>
      </c>
      <c r="AQ37" s="289" t="s">
        <v>2470</v>
      </c>
      <c r="AR37" s="289" t="s">
        <v>2454</v>
      </c>
      <c r="AS37" s="289" t="s">
        <v>2470</v>
      </c>
      <c r="AT37" s="289" t="s">
        <v>2450</v>
      </c>
      <c r="AU37" s="409" t="s">
        <v>2450</v>
      </c>
      <c r="AV37" s="410"/>
      <c r="AW37" s="411" t="s">
        <v>9060</v>
      </c>
      <c r="AX37"/>
      <c r="AY37" s="403"/>
    </row>
    <row r="38" spans="1:51" s="404" customFormat="1" ht="12.75" customHeight="1" x14ac:dyDescent="0.25">
      <c r="A38" s="273"/>
      <c r="B38" s="314" t="s">
        <v>2859</v>
      </c>
      <c r="C38" s="289" t="s">
        <v>2860</v>
      </c>
      <c r="D38" s="289" t="s">
        <v>2861</v>
      </c>
      <c r="E38" s="289">
        <v>725</v>
      </c>
      <c r="F38" s="289" t="s">
        <v>2862</v>
      </c>
      <c r="G38" s="289" t="s">
        <v>9213</v>
      </c>
      <c r="H38" s="289" t="s">
        <v>2864</v>
      </c>
      <c r="I38" s="289" t="s">
        <v>2852</v>
      </c>
      <c r="J38" s="295" t="s">
        <v>2853</v>
      </c>
      <c r="K38" s="289" t="s">
        <v>2865</v>
      </c>
      <c r="L38" s="289" t="s">
        <v>9214</v>
      </c>
      <c r="M38" s="289" t="s">
        <v>9215</v>
      </c>
      <c r="N38" s="289" t="s">
        <v>9216</v>
      </c>
      <c r="O38" s="289" t="s">
        <v>9217</v>
      </c>
      <c r="P38" s="289" t="s">
        <v>2450</v>
      </c>
      <c r="Q38" s="289" t="s">
        <v>2857</v>
      </c>
      <c r="R38" s="289">
        <v>100</v>
      </c>
      <c r="S38" s="289">
        <v>0.01</v>
      </c>
      <c r="T38" s="289">
        <v>1</v>
      </c>
      <c r="U38" s="289">
        <v>0.01</v>
      </c>
      <c r="V38" s="289">
        <v>0.01</v>
      </c>
      <c r="W38" s="289" t="s">
        <v>2452</v>
      </c>
      <c r="X38" s="289" t="s">
        <v>2452</v>
      </c>
      <c r="Y38" s="289">
        <v>1</v>
      </c>
      <c r="Z38" s="289">
        <v>99998</v>
      </c>
      <c r="AA38" s="289" t="s">
        <v>9058</v>
      </c>
      <c r="AB38" s="289" t="s">
        <v>9065</v>
      </c>
      <c r="AC38" s="289" t="s">
        <v>2450</v>
      </c>
      <c r="AD38" s="289" t="s">
        <v>2450</v>
      </c>
      <c r="AE38" s="289" t="s">
        <v>2450</v>
      </c>
      <c r="AF38" s="289" t="s">
        <v>2450</v>
      </c>
      <c r="AG38" s="289" t="s">
        <v>2450</v>
      </c>
      <c r="AH38" s="289" t="s">
        <v>2450</v>
      </c>
      <c r="AI38" s="405">
        <v>0.33333333333333331</v>
      </c>
      <c r="AJ38" s="405">
        <v>0.72916666666666663</v>
      </c>
      <c r="AK38" s="405">
        <v>0.66666666666666663</v>
      </c>
      <c r="AL38" s="405" t="s">
        <v>2453</v>
      </c>
      <c r="AM38" s="405" t="s">
        <v>2453</v>
      </c>
      <c r="AN38" s="406">
        <v>0.77083333333333337</v>
      </c>
      <c r="AO38" s="407">
        <v>0.77083333333333337</v>
      </c>
      <c r="AP38" s="289" t="s">
        <v>2454</v>
      </c>
      <c r="AQ38" s="408" t="s">
        <v>2470</v>
      </c>
      <c r="AR38" s="289" t="s">
        <v>2454</v>
      </c>
      <c r="AS38" s="408" t="s">
        <v>2470</v>
      </c>
      <c r="AT38" s="289" t="s">
        <v>2450</v>
      </c>
      <c r="AU38" s="409" t="s">
        <v>2450</v>
      </c>
      <c r="AV38" s="410"/>
      <c r="AW38" s="411" t="s">
        <v>9218</v>
      </c>
      <c r="AX38"/>
      <c r="AY38" s="403"/>
    </row>
    <row r="39" spans="1:51" s="404" customFormat="1" ht="12.75" customHeight="1" x14ac:dyDescent="0.25">
      <c r="A39" s="273"/>
      <c r="B39" s="314" t="s">
        <v>2868</v>
      </c>
      <c r="C39" s="289" t="s">
        <v>2869</v>
      </c>
      <c r="D39" s="289" t="s">
        <v>2870</v>
      </c>
      <c r="E39" s="289">
        <v>788</v>
      </c>
      <c r="F39" s="289" t="s">
        <v>2871</v>
      </c>
      <c r="G39" s="289" t="s">
        <v>2872</v>
      </c>
      <c r="H39" s="289" t="s">
        <v>2873</v>
      </c>
      <c r="I39" s="289" t="s">
        <v>2606</v>
      </c>
      <c r="J39" s="295" t="s">
        <v>2607</v>
      </c>
      <c r="K39" s="289" t="s">
        <v>2874</v>
      </c>
      <c r="L39" s="289" t="s">
        <v>9219</v>
      </c>
      <c r="M39" s="289" t="s">
        <v>9220</v>
      </c>
      <c r="N39" s="289" t="s">
        <v>9221</v>
      </c>
      <c r="O39" s="289" t="s">
        <v>9222</v>
      </c>
      <c r="P39" s="289" t="s">
        <v>2450</v>
      </c>
      <c r="Q39" s="289" t="s">
        <v>2467</v>
      </c>
      <c r="R39" s="289">
        <v>100</v>
      </c>
      <c r="S39" s="289">
        <v>1E-4</v>
      </c>
      <c r="T39" s="289">
        <v>0.01</v>
      </c>
      <c r="U39" s="289">
        <v>1E-4</v>
      </c>
      <c r="V39" s="289">
        <v>1E-4</v>
      </c>
      <c r="W39" s="289" t="s">
        <v>2452</v>
      </c>
      <c r="X39" s="289" t="s">
        <v>2452</v>
      </c>
      <c r="Y39" s="289">
        <v>0.01</v>
      </c>
      <c r="Z39" s="289">
        <v>999.98</v>
      </c>
      <c r="AA39" s="289" t="s">
        <v>9058</v>
      </c>
      <c r="AB39" s="289" t="s">
        <v>9065</v>
      </c>
      <c r="AC39" s="289" t="s">
        <v>2450</v>
      </c>
      <c r="AD39" s="289" t="s">
        <v>2450</v>
      </c>
      <c r="AE39" s="289" t="s">
        <v>2450</v>
      </c>
      <c r="AF39" s="289" t="s">
        <v>2450</v>
      </c>
      <c r="AG39" s="289" t="s">
        <v>2450</v>
      </c>
      <c r="AH39" s="289" t="s">
        <v>2450</v>
      </c>
      <c r="AI39" s="405">
        <v>0.33333333333333331</v>
      </c>
      <c r="AJ39" s="405">
        <v>0.72916666666666663</v>
      </c>
      <c r="AK39" s="405">
        <v>0.6875</v>
      </c>
      <c r="AL39" s="405" t="s">
        <v>2453</v>
      </c>
      <c r="AM39" s="405" t="s">
        <v>2453</v>
      </c>
      <c r="AN39" s="406">
        <v>0.77083333333333337</v>
      </c>
      <c r="AO39" s="407">
        <v>0.77083333333333337</v>
      </c>
      <c r="AP39" s="289" t="s">
        <v>2454</v>
      </c>
      <c r="AQ39" s="408" t="s">
        <v>2470</v>
      </c>
      <c r="AR39" s="289" t="s">
        <v>2454</v>
      </c>
      <c r="AS39" s="408" t="s">
        <v>2470</v>
      </c>
      <c r="AT39" s="289" t="s">
        <v>2450</v>
      </c>
      <c r="AU39" s="409" t="s">
        <v>2450</v>
      </c>
      <c r="AV39" s="410"/>
      <c r="AW39" s="411" t="s">
        <v>9125</v>
      </c>
      <c r="AX39"/>
      <c r="AY39" s="403"/>
    </row>
    <row r="40" spans="1:51" s="404" customFormat="1" ht="12.75" customHeight="1" x14ac:dyDescent="0.25">
      <c r="A40" s="273"/>
      <c r="B40" s="314" t="s">
        <v>2885</v>
      </c>
      <c r="C40" s="289" t="s">
        <v>2886</v>
      </c>
      <c r="D40" s="289" t="s">
        <v>2887</v>
      </c>
      <c r="E40" s="289">
        <v>788</v>
      </c>
      <c r="F40" s="289" t="s">
        <v>2888</v>
      </c>
      <c r="G40" s="289" t="s">
        <v>9223</v>
      </c>
      <c r="H40" s="289" t="s">
        <v>2890</v>
      </c>
      <c r="I40" s="289" t="s">
        <v>2606</v>
      </c>
      <c r="J40" s="295" t="s">
        <v>2607</v>
      </c>
      <c r="K40" s="289" t="s">
        <v>2891</v>
      </c>
      <c r="L40" s="289" t="s">
        <v>9224</v>
      </c>
      <c r="M40" s="289" t="s">
        <v>9225</v>
      </c>
      <c r="N40" s="289" t="s">
        <v>9226</v>
      </c>
      <c r="O40" s="289" t="s">
        <v>9227</v>
      </c>
      <c r="P40" s="289" t="s">
        <v>2450</v>
      </c>
      <c r="Q40" s="289" t="s">
        <v>2467</v>
      </c>
      <c r="R40" s="289">
        <v>100</v>
      </c>
      <c r="S40" s="289">
        <v>1E-4</v>
      </c>
      <c r="T40" s="289">
        <v>0.01</v>
      </c>
      <c r="U40" s="289">
        <v>1E-4</v>
      </c>
      <c r="V40" s="289">
        <v>1E-4</v>
      </c>
      <c r="W40" s="289" t="s">
        <v>2452</v>
      </c>
      <c r="X40" s="289" t="s">
        <v>2452</v>
      </c>
      <c r="Y40" s="289">
        <v>0.01</v>
      </c>
      <c r="Z40" s="289">
        <v>999.98</v>
      </c>
      <c r="AA40" s="289" t="s">
        <v>9058</v>
      </c>
      <c r="AB40" s="289" t="s">
        <v>9065</v>
      </c>
      <c r="AC40" s="289" t="s">
        <v>2450</v>
      </c>
      <c r="AD40" s="289" t="s">
        <v>2450</v>
      </c>
      <c r="AE40" s="289" t="s">
        <v>2450</v>
      </c>
      <c r="AF40" s="289" t="s">
        <v>2450</v>
      </c>
      <c r="AG40" s="289" t="s">
        <v>2450</v>
      </c>
      <c r="AH40" s="289" t="s">
        <v>2450</v>
      </c>
      <c r="AI40" s="405">
        <v>0.33333333333333331</v>
      </c>
      <c r="AJ40" s="405">
        <v>0.72916666666666663</v>
      </c>
      <c r="AK40" s="405">
        <v>0.6875</v>
      </c>
      <c r="AL40" s="405" t="s">
        <v>2453</v>
      </c>
      <c r="AM40" s="405" t="s">
        <v>2453</v>
      </c>
      <c r="AN40" s="406">
        <v>0.77083333333333337</v>
      </c>
      <c r="AO40" s="407">
        <v>0.77083333333333337</v>
      </c>
      <c r="AP40" s="289" t="s">
        <v>2454</v>
      </c>
      <c r="AQ40" s="408" t="s">
        <v>2470</v>
      </c>
      <c r="AR40" s="289" t="s">
        <v>2454</v>
      </c>
      <c r="AS40" s="408" t="s">
        <v>2470</v>
      </c>
      <c r="AT40" s="289" t="s">
        <v>2450</v>
      </c>
      <c r="AU40" s="409" t="s">
        <v>2450</v>
      </c>
      <c r="AV40" s="410"/>
      <c r="AW40" s="411" t="s">
        <v>9125</v>
      </c>
      <c r="AX40"/>
      <c r="AY40" s="403"/>
    </row>
    <row r="41" spans="1:51" s="404" customFormat="1" ht="12.75" customHeight="1" x14ac:dyDescent="0.25">
      <c r="A41" s="273"/>
      <c r="B41" s="314" t="s">
        <v>1094</v>
      </c>
      <c r="C41" s="289" t="s">
        <v>2894</v>
      </c>
      <c r="D41" s="289" t="s">
        <v>2895</v>
      </c>
      <c r="E41" s="289">
        <v>788</v>
      </c>
      <c r="F41" s="289" t="s">
        <v>2896</v>
      </c>
      <c r="G41" s="289" t="s">
        <v>2897</v>
      </c>
      <c r="H41" s="289" t="s">
        <v>2898</v>
      </c>
      <c r="I41" s="289" t="s">
        <v>2606</v>
      </c>
      <c r="J41" s="295" t="s">
        <v>2607</v>
      </c>
      <c r="K41" s="289" t="s">
        <v>2899</v>
      </c>
      <c r="L41" s="289" t="s">
        <v>9228</v>
      </c>
      <c r="M41" s="289" t="s">
        <v>9229</v>
      </c>
      <c r="N41" s="289" t="s">
        <v>9230</v>
      </c>
      <c r="O41" s="289" t="s">
        <v>9231</v>
      </c>
      <c r="P41" s="289" t="s">
        <v>2450</v>
      </c>
      <c r="Q41" s="289" t="s">
        <v>2467</v>
      </c>
      <c r="R41" s="289">
        <v>100</v>
      </c>
      <c r="S41" s="289">
        <v>1E-4</v>
      </c>
      <c r="T41" s="289">
        <v>0.01</v>
      </c>
      <c r="U41" s="289">
        <v>1E-4</v>
      </c>
      <c r="V41" s="289">
        <v>1E-4</v>
      </c>
      <c r="W41" s="289" t="s">
        <v>2452</v>
      </c>
      <c r="X41" s="289" t="s">
        <v>2452</v>
      </c>
      <c r="Y41" s="289">
        <v>0.01</v>
      </c>
      <c r="Z41" s="289">
        <v>999.98</v>
      </c>
      <c r="AA41" s="289" t="s">
        <v>9058</v>
      </c>
      <c r="AB41" s="289" t="s">
        <v>9065</v>
      </c>
      <c r="AC41" s="289" t="s">
        <v>2450</v>
      </c>
      <c r="AD41" s="289" t="s">
        <v>2450</v>
      </c>
      <c r="AE41" s="289" t="s">
        <v>2450</v>
      </c>
      <c r="AF41" s="289" t="s">
        <v>2450</v>
      </c>
      <c r="AG41" s="289" t="s">
        <v>2450</v>
      </c>
      <c r="AH41" s="289" t="s">
        <v>2450</v>
      </c>
      <c r="AI41" s="405">
        <v>0.33333333333333331</v>
      </c>
      <c r="AJ41" s="405">
        <v>0.72916666666666663</v>
      </c>
      <c r="AK41" s="405">
        <v>0.6875</v>
      </c>
      <c r="AL41" s="405" t="s">
        <v>2453</v>
      </c>
      <c r="AM41" s="405" t="s">
        <v>2453</v>
      </c>
      <c r="AN41" s="406">
        <v>0.77083333333333337</v>
      </c>
      <c r="AO41" s="407">
        <v>0.77083333333333337</v>
      </c>
      <c r="AP41" s="289" t="s">
        <v>2454</v>
      </c>
      <c r="AQ41" s="408" t="s">
        <v>2470</v>
      </c>
      <c r="AR41" s="289" t="s">
        <v>2454</v>
      </c>
      <c r="AS41" s="408" t="s">
        <v>2470</v>
      </c>
      <c r="AT41" s="289" t="s">
        <v>2450</v>
      </c>
      <c r="AU41" s="409" t="s">
        <v>2450</v>
      </c>
      <c r="AV41" s="410"/>
      <c r="AW41" s="411" t="s">
        <v>9125</v>
      </c>
      <c r="AX41"/>
      <c r="AY41" s="403"/>
    </row>
    <row r="42" spans="1:51" s="404" customFormat="1" ht="12.75" customHeight="1" x14ac:dyDescent="0.25">
      <c r="A42" s="273"/>
      <c r="B42" s="314" t="s">
        <v>2903</v>
      </c>
      <c r="C42" s="289" t="s">
        <v>2904</v>
      </c>
      <c r="D42" s="289" t="s">
        <v>2905</v>
      </c>
      <c r="E42" s="289">
        <v>788</v>
      </c>
      <c r="F42" s="289" t="s">
        <v>2906</v>
      </c>
      <c r="G42" s="289" t="s">
        <v>9232</v>
      </c>
      <c r="H42" s="289" t="s">
        <v>2908</v>
      </c>
      <c r="I42" s="289" t="s">
        <v>2523</v>
      </c>
      <c r="J42" s="295" t="s">
        <v>2524</v>
      </c>
      <c r="K42" s="289" t="s">
        <v>2909</v>
      </c>
      <c r="L42" s="289" t="s">
        <v>9233</v>
      </c>
      <c r="M42" s="289" t="s">
        <v>9234</v>
      </c>
      <c r="N42" s="289" t="s">
        <v>9235</v>
      </c>
      <c r="O42" s="289" t="s">
        <v>9236</v>
      </c>
      <c r="P42" s="289" t="s">
        <v>2450</v>
      </c>
      <c r="Q42" s="289" t="s">
        <v>2467</v>
      </c>
      <c r="R42" s="289">
        <v>100</v>
      </c>
      <c r="S42" s="289">
        <v>1E-4</v>
      </c>
      <c r="T42" s="289">
        <f>R42*S42</f>
        <v>0.01</v>
      </c>
      <c r="U42" s="289">
        <v>1E-4</v>
      </c>
      <c r="V42" s="289">
        <v>1E-4</v>
      </c>
      <c r="W42" s="289" t="s">
        <v>2452</v>
      </c>
      <c r="X42" s="289" t="s">
        <v>2452</v>
      </c>
      <c r="Y42" s="289">
        <v>0.01</v>
      </c>
      <c r="Z42" s="289">
        <v>999.98</v>
      </c>
      <c r="AA42" s="289" t="s">
        <v>9058</v>
      </c>
      <c r="AB42" s="289" t="s">
        <v>9065</v>
      </c>
      <c r="AC42" s="289" t="s">
        <v>2450</v>
      </c>
      <c r="AD42" s="289" t="s">
        <v>2450</v>
      </c>
      <c r="AE42" s="289" t="s">
        <v>2450</v>
      </c>
      <c r="AF42" s="289" t="s">
        <v>2450</v>
      </c>
      <c r="AG42" s="289" t="s">
        <v>2450</v>
      </c>
      <c r="AH42" s="289" t="s">
        <v>2450</v>
      </c>
      <c r="AI42" s="405">
        <v>0.33333333333333331</v>
      </c>
      <c r="AJ42" s="405">
        <v>0.72916666666666663</v>
      </c>
      <c r="AK42" s="405">
        <v>0.6875</v>
      </c>
      <c r="AL42" s="405" t="s">
        <v>2453</v>
      </c>
      <c r="AM42" s="405" t="s">
        <v>2453</v>
      </c>
      <c r="AN42" s="406">
        <v>0.77083333333333337</v>
      </c>
      <c r="AO42" s="407">
        <v>0.77083333333333337</v>
      </c>
      <c r="AP42" s="289" t="s">
        <v>2454</v>
      </c>
      <c r="AQ42" s="408" t="s">
        <v>2470</v>
      </c>
      <c r="AR42" s="289" t="s">
        <v>2454</v>
      </c>
      <c r="AS42" s="408" t="s">
        <v>2470</v>
      </c>
      <c r="AT42" s="289" t="s">
        <v>2450</v>
      </c>
      <c r="AU42" s="409" t="s">
        <v>2450</v>
      </c>
      <c r="AV42" s="410"/>
      <c r="AW42" s="411" t="s">
        <v>9091</v>
      </c>
      <c r="AX42"/>
      <c r="AY42" s="403"/>
    </row>
    <row r="43" spans="1:51" s="404" customFormat="1" ht="12.75" customHeight="1" x14ac:dyDescent="0.25">
      <c r="A43" s="273"/>
      <c r="B43" s="298" t="s">
        <v>2920</v>
      </c>
      <c r="C43" s="289" t="s">
        <v>2921</v>
      </c>
      <c r="D43" s="289" t="s">
        <v>2922</v>
      </c>
      <c r="E43" s="289">
        <v>627</v>
      </c>
      <c r="F43" s="289" t="s">
        <v>2923</v>
      </c>
      <c r="G43" s="289" t="s">
        <v>2924</v>
      </c>
      <c r="H43" s="289" t="s">
        <v>2925</v>
      </c>
      <c r="I43" s="289" t="s">
        <v>2446</v>
      </c>
      <c r="J43" s="295" t="s">
        <v>2447</v>
      </c>
      <c r="K43" s="289" t="s">
        <v>2926</v>
      </c>
      <c r="L43" s="289" t="s">
        <v>9237</v>
      </c>
      <c r="M43" s="289" t="s">
        <v>9238</v>
      </c>
      <c r="N43" s="289" t="s">
        <v>9239</v>
      </c>
      <c r="O43" s="289" t="s">
        <v>9240</v>
      </c>
      <c r="P43" s="412" t="s">
        <v>9241</v>
      </c>
      <c r="Q43" s="289" t="s">
        <v>2451</v>
      </c>
      <c r="R43" s="289">
        <v>1000</v>
      </c>
      <c r="S43" s="289">
        <v>0.01</v>
      </c>
      <c r="T43" s="289">
        <v>10</v>
      </c>
      <c r="U43" s="289">
        <v>0.01</v>
      </c>
      <c r="V43" s="289">
        <v>0.01</v>
      </c>
      <c r="W43" s="289" t="s">
        <v>2452</v>
      </c>
      <c r="X43" s="289" t="s">
        <v>2452</v>
      </c>
      <c r="Y43" s="289">
        <v>1</v>
      </c>
      <c r="Z43" s="289">
        <v>99998</v>
      </c>
      <c r="AA43" s="289" t="s">
        <v>9058</v>
      </c>
      <c r="AB43" s="289" t="s">
        <v>2529</v>
      </c>
      <c r="AC43" s="289">
        <v>250</v>
      </c>
      <c r="AD43" s="289">
        <v>1000</v>
      </c>
      <c r="AE43" s="289">
        <v>0.25</v>
      </c>
      <c r="AF43" s="289">
        <v>250</v>
      </c>
      <c r="AG43" s="289">
        <v>0.25</v>
      </c>
      <c r="AH43" s="289">
        <v>0.01</v>
      </c>
      <c r="AI43" s="405">
        <v>0.33333333333333331</v>
      </c>
      <c r="AJ43" s="405">
        <v>0.72916666666666663</v>
      </c>
      <c r="AK43" s="405">
        <v>0.6875</v>
      </c>
      <c r="AL43" s="405" t="s">
        <v>2453</v>
      </c>
      <c r="AM43" s="405" t="s">
        <v>2453</v>
      </c>
      <c r="AN43" s="406">
        <v>0.77083333333333337</v>
      </c>
      <c r="AO43" s="407">
        <v>0.77083333333333337</v>
      </c>
      <c r="AP43" s="289" t="s">
        <v>2454</v>
      </c>
      <c r="AQ43" s="408" t="s">
        <v>2470</v>
      </c>
      <c r="AR43" s="289" t="s">
        <v>2454</v>
      </c>
      <c r="AS43" s="408" t="s">
        <v>2470</v>
      </c>
      <c r="AT43" s="289" t="s">
        <v>2450</v>
      </c>
      <c r="AU43" s="409" t="s">
        <v>2450</v>
      </c>
      <c r="AV43" s="410"/>
      <c r="AW43" s="411" t="s">
        <v>9060</v>
      </c>
      <c r="AX43"/>
      <c r="AY43" s="403"/>
    </row>
    <row r="44" spans="1:51" s="404" customFormat="1" ht="12.75" customHeight="1" x14ac:dyDescent="0.25">
      <c r="A44" s="273"/>
      <c r="B44" s="293" t="s">
        <v>2928</v>
      </c>
      <c r="C44" s="294" t="s">
        <v>2929</v>
      </c>
      <c r="D44" s="294" t="s">
        <v>2930</v>
      </c>
      <c r="E44" s="294">
        <v>788</v>
      </c>
      <c r="F44" s="294" t="s">
        <v>2931</v>
      </c>
      <c r="G44" s="294" t="s">
        <v>2932</v>
      </c>
      <c r="H44" s="294" t="s">
        <v>2933</v>
      </c>
      <c r="I44" s="294" t="s">
        <v>2606</v>
      </c>
      <c r="J44" s="295" t="s">
        <v>2607</v>
      </c>
      <c r="K44" s="294" t="s">
        <v>2934</v>
      </c>
      <c r="L44" s="294" t="s">
        <v>2934</v>
      </c>
      <c r="M44" s="294" t="s">
        <v>9242</v>
      </c>
      <c r="N44" s="294" t="s">
        <v>9243</v>
      </c>
      <c r="O44" s="294" t="s">
        <v>9244</v>
      </c>
      <c r="P44" s="289" t="s">
        <v>2450</v>
      </c>
      <c r="Q44" s="294" t="s">
        <v>2467</v>
      </c>
      <c r="R44" s="294">
        <v>100</v>
      </c>
      <c r="S44" s="294">
        <v>1E-4</v>
      </c>
      <c r="T44" s="294">
        <v>0.01</v>
      </c>
      <c r="U44" s="294">
        <v>1E-4</v>
      </c>
      <c r="V44" s="294">
        <v>1E-4</v>
      </c>
      <c r="W44" s="294" t="s">
        <v>2452</v>
      </c>
      <c r="X44" s="294" t="s">
        <v>2452</v>
      </c>
      <c r="Y44" s="294">
        <v>0.01</v>
      </c>
      <c r="Z44" s="289">
        <v>999.98</v>
      </c>
      <c r="AA44" s="294" t="s">
        <v>9058</v>
      </c>
      <c r="AB44" s="294" t="s">
        <v>9065</v>
      </c>
      <c r="AC44" s="289" t="s">
        <v>2450</v>
      </c>
      <c r="AD44" s="289" t="s">
        <v>2450</v>
      </c>
      <c r="AE44" s="289" t="s">
        <v>2450</v>
      </c>
      <c r="AF44" s="289" t="s">
        <v>2450</v>
      </c>
      <c r="AG44" s="289" t="s">
        <v>2450</v>
      </c>
      <c r="AH44" s="289" t="s">
        <v>2450</v>
      </c>
      <c r="AI44" s="429">
        <v>0.33333333333333331</v>
      </c>
      <c r="AJ44" s="429">
        <v>0.72916666666666663</v>
      </c>
      <c r="AK44" s="405">
        <v>0.6875</v>
      </c>
      <c r="AL44" s="429" t="s">
        <v>2453</v>
      </c>
      <c r="AM44" s="429" t="s">
        <v>2453</v>
      </c>
      <c r="AN44" s="430">
        <v>0.77083333333333337</v>
      </c>
      <c r="AO44" s="430">
        <v>0.77083333333333337</v>
      </c>
      <c r="AP44" s="294" t="s">
        <v>2454</v>
      </c>
      <c r="AQ44" s="408" t="s">
        <v>2470</v>
      </c>
      <c r="AR44" s="294" t="s">
        <v>2454</v>
      </c>
      <c r="AS44" s="408" t="s">
        <v>2470</v>
      </c>
      <c r="AT44" s="289" t="s">
        <v>2450</v>
      </c>
      <c r="AU44" s="409" t="s">
        <v>2450</v>
      </c>
      <c r="AV44" s="410"/>
      <c r="AW44" s="411" t="s">
        <v>9125</v>
      </c>
      <c r="AX44"/>
      <c r="AY44" s="403"/>
    </row>
    <row r="45" spans="1:51" s="404" customFormat="1" ht="12.75" customHeight="1" x14ac:dyDescent="0.25">
      <c r="A45" s="273"/>
      <c r="B45" s="314" t="s">
        <v>1997</v>
      </c>
      <c r="C45" s="289" t="s">
        <v>2937</v>
      </c>
      <c r="D45" s="289" t="s">
        <v>2938</v>
      </c>
      <c r="E45" s="289">
        <v>788</v>
      </c>
      <c r="F45" s="289" t="s">
        <v>2939</v>
      </c>
      <c r="G45" s="289" t="s">
        <v>9245</v>
      </c>
      <c r="H45" s="289" t="s">
        <v>2941</v>
      </c>
      <c r="I45" s="289" t="s">
        <v>2606</v>
      </c>
      <c r="J45" s="295" t="s">
        <v>2607</v>
      </c>
      <c r="K45" s="289" t="s">
        <v>2942</v>
      </c>
      <c r="L45" s="289" t="s">
        <v>9246</v>
      </c>
      <c r="M45" s="289" t="s">
        <v>9247</v>
      </c>
      <c r="N45" s="289" t="s">
        <v>9248</v>
      </c>
      <c r="O45" s="289" t="s">
        <v>9249</v>
      </c>
      <c r="P45" s="289" t="s">
        <v>2450</v>
      </c>
      <c r="Q45" s="289" t="s">
        <v>2467</v>
      </c>
      <c r="R45" s="289">
        <v>100</v>
      </c>
      <c r="S45" s="289">
        <v>1E-4</v>
      </c>
      <c r="T45" s="289">
        <v>0.01</v>
      </c>
      <c r="U45" s="289">
        <v>1E-4</v>
      </c>
      <c r="V45" s="289">
        <v>1E-4</v>
      </c>
      <c r="W45" s="289" t="s">
        <v>2452</v>
      </c>
      <c r="X45" s="289" t="s">
        <v>2452</v>
      </c>
      <c r="Y45" s="289">
        <v>0.01</v>
      </c>
      <c r="Z45" s="289">
        <v>999.98</v>
      </c>
      <c r="AA45" s="289" t="s">
        <v>9058</v>
      </c>
      <c r="AB45" s="289" t="s">
        <v>9065</v>
      </c>
      <c r="AC45" s="289" t="s">
        <v>2450</v>
      </c>
      <c r="AD45" s="289" t="s">
        <v>2450</v>
      </c>
      <c r="AE45" s="289" t="s">
        <v>2450</v>
      </c>
      <c r="AF45" s="289" t="s">
        <v>2450</v>
      </c>
      <c r="AG45" s="289" t="s">
        <v>2450</v>
      </c>
      <c r="AH45" s="289" t="s">
        <v>2450</v>
      </c>
      <c r="AI45" s="405">
        <v>0.33333333333333331</v>
      </c>
      <c r="AJ45" s="405">
        <v>0.72916666666666663</v>
      </c>
      <c r="AK45" s="405">
        <v>0.6875</v>
      </c>
      <c r="AL45" s="405" t="s">
        <v>2453</v>
      </c>
      <c r="AM45" s="405" t="s">
        <v>2453</v>
      </c>
      <c r="AN45" s="406">
        <v>0.77083333333333337</v>
      </c>
      <c r="AO45" s="407">
        <v>0.77083333333333337</v>
      </c>
      <c r="AP45" s="289" t="s">
        <v>2454</v>
      </c>
      <c r="AQ45" s="408" t="s">
        <v>2470</v>
      </c>
      <c r="AR45" s="289" t="s">
        <v>2454</v>
      </c>
      <c r="AS45" s="408" t="s">
        <v>2470</v>
      </c>
      <c r="AT45" s="289" t="s">
        <v>2450</v>
      </c>
      <c r="AU45" s="409" t="s">
        <v>2450</v>
      </c>
      <c r="AV45" s="410"/>
      <c r="AW45" s="411" t="s">
        <v>9125</v>
      </c>
      <c r="AX45"/>
      <c r="AY45" s="403"/>
    </row>
    <row r="46" spans="1:51" s="404" customFormat="1" ht="12.75" customHeight="1" x14ac:dyDescent="0.25">
      <c r="A46" s="273"/>
      <c r="B46" s="298" t="s">
        <v>2945</v>
      </c>
      <c r="C46" s="289" t="s">
        <v>2946</v>
      </c>
      <c r="D46" s="289" t="s">
        <v>2947</v>
      </c>
      <c r="E46" s="289">
        <v>627</v>
      </c>
      <c r="F46" s="289" t="s">
        <v>2948</v>
      </c>
      <c r="G46" s="289" t="s">
        <v>2949</v>
      </c>
      <c r="H46" s="289" t="s">
        <v>2950</v>
      </c>
      <c r="I46" s="289" t="s">
        <v>2446</v>
      </c>
      <c r="J46" s="295" t="s">
        <v>2447</v>
      </c>
      <c r="K46" s="289" t="s">
        <v>2951</v>
      </c>
      <c r="L46" s="289" t="s">
        <v>2450</v>
      </c>
      <c r="M46" s="289" t="s">
        <v>2450</v>
      </c>
      <c r="N46" s="289" t="s">
        <v>2450</v>
      </c>
      <c r="O46" s="289" t="s">
        <v>2450</v>
      </c>
      <c r="P46" s="412" t="s">
        <v>9250</v>
      </c>
      <c r="Q46" s="289" t="s">
        <v>2451</v>
      </c>
      <c r="R46" s="289">
        <v>1000</v>
      </c>
      <c r="S46" s="289">
        <v>0.01</v>
      </c>
      <c r="T46" s="289">
        <v>10</v>
      </c>
      <c r="U46" s="289">
        <v>0.01</v>
      </c>
      <c r="V46" s="289">
        <v>0.01</v>
      </c>
      <c r="W46" s="289" t="s">
        <v>2452</v>
      </c>
      <c r="X46" s="289" t="s">
        <v>2452</v>
      </c>
      <c r="Y46" s="289">
        <v>1</v>
      </c>
      <c r="Z46" s="289">
        <v>99998</v>
      </c>
      <c r="AA46" s="289" t="s">
        <v>9058</v>
      </c>
      <c r="AB46" s="289" t="s">
        <v>2529</v>
      </c>
      <c r="AC46" s="289">
        <v>250</v>
      </c>
      <c r="AD46" s="289">
        <v>1000</v>
      </c>
      <c r="AE46" s="289">
        <v>0.25</v>
      </c>
      <c r="AF46" s="289">
        <v>250</v>
      </c>
      <c r="AG46" s="289">
        <v>0.25</v>
      </c>
      <c r="AH46" s="289">
        <v>0.01</v>
      </c>
      <c r="AI46" s="405">
        <v>0.33333333333333331</v>
      </c>
      <c r="AJ46" s="405">
        <v>0.72916666666666663</v>
      </c>
      <c r="AK46" s="405">
        <v>0.6875</v>
      </c>
      <c r="AL46" s="405" t="s">
        <v>2453</v>
      </c>
      <c r="AM46" s="405" t="s">
        <v>2453</v>
      </c>
      <c r="AN46" s="406">
        <v>0.77083333333333337</v>
      </c>
      <c r="AO46" s="407">
        <v>0.77083333333333337</v>
      </c>
      <c r="AP46" s="289" t="s">
        <v>2454</v>
      </c>
      <c r="AQ46" s="408" t="s">
        <v>2470</v>
      </c>
      <c r="AR46" s="289" t="s">
        <v>2454</v>
      </c>
      <c r="AS46" s="408" t="s">
        <v>2470</v>
      </c>
      <c r="AT46" s="289" t="s">
        <v>2450</v>
      </c>
      <c r="AU46" s="409" t="s">
        <v>2450</v>
      </c>
      <c r="AV46" s="410"/>
      <c r="AW46" s="411" t="s">
        <v>9060</v>
      </c>
      <c r="AX46"/>
      <c r="AY46" s="403"/>
    </row>
    <row r="47" spans="1:51" s="404" customFormat="1" ht="12.75" customHeight="1" x14ac:dyDescent="0.25">
      <c r="A47" s="273"/>
      <c r="B47" s="314" t="s">
        <v>1504</v>
      </c>
      <c r="C47" s="289" t="s">
        <v>2953</v>
      </c>
      <c r="D47" s="289" t="s">
        <v>2954</v>
      </c>
      <c r="E47" s="289">
        <v>725</v>
      </c>
      <c r="F47" s="289" t="s">
        <v>2955</v>
      </c>
      <c r="G47" s="289" t="s">
        <v>9251</v>
      </c>
      <c r="H47" s="289" t="s">
        <v>2957</v>
      </c>
      <c r="I47" s="289" t="s">
        <v>2490</v>
      </c>
      <c r="J47" s="295" t="s">
        <v>2491</v>
      </c>
      <c r="K47" s="289" t="s">
        <v>2958</v>
      </c>
      <c r="L47" s="289" t="s">
        <v>9252</v>
      </c>
      <c r="M47" s="289" t="s">
        <v>9253</v>
      </c>
      <c r="N47" s="289" t="s">
        <v>9254</v>
      </c>
      <c r="O47" s="289" t="s">
        <v>9255</v>
      </c>
      <c r="P47" s="289" t="s">
        <v>2450</v>
      </c>
      <c r="Q47" s="289" t="s">
        <v>2495</v>
      </c>
      <c r="R47" s="289">
        <v>100</v>
      </c>
      <c r="S47" s="289">
        <v>1E-4</v>
      </c>
      <c r="T47" s="289">
        <v>0.01</v>
      </c>
      <c r="U47" s="289">
        <v>1E-4</v>
      </c>
      <c r="V47" s="289">
        <v>1E-4</v>
      </c>
      <c r="W47" s="289" t="s">
        <v>2452</v>
      </c>
      <c r="X47" s="289" t="s">
        <v>2452</v>
      </c>
      <c r="Y47" s="289">
        <v>0.01</v>
      </c>
      <c r="Z47" s="289">
        <v>999.98</v>
      </c>
      <c r="AA47" s="289" t="s">
        <v>9058</v>
      </c>
      <c r="AB47" s="289" t="s">
        <v>9065</v>
      </c>
      <c r="AC47" s="289" t="s">
        <v>2450</v>
      </c>
      <c r="AD47" s="289" t="s">
        <v>2450</v>
      </c>
      <c r="AE47" s="289" t="s">
        <v>2450</v>
      </c>
      <c r="AF47" s="289" t="s">
        <v>2450</v>
      </c>
      <c r="AG47" s="289" t="s">
        <v>2450</v>
      </c>
      <c r="AH47" s="289" t="s">
        <v>2450</v>
      </c>
      <c r="AI47" s="405">
        <v>0.33333333333333331</v>
      </c>
      <c r="AJ47" s="405">
        <v>0.72916666666666663</v>
      </c>
      <c r="AK47" s="405">
        <v>0.6875</v>
      </c>
      <c r="AL47" s="405" t="s">
        <v>2453</v>
      </c>
      <c r="AM47" s="405" t="s">
        <v>2453</v>
      </c>
      <c r="AN47" s="406">
        <v>0.77083333333333337</v>
      </c>
      <c r="AO47" s="407">
        <v>0.77083333333333337</v>
      </c>
      <c r="AP47" s="289" t="s">
        <v>2454</v>
      </c>
      <c r="AQ47" s="289" t="s">
        <v>2470</v>
      </c>
      <c r="AR47" s="289" t="s">
        <v>2454</v>
      </c>
      <c r="AS47" s="289" t="s">
        <v>2470</v>
      </c>
      <c r="AT47" s="289" t="s">
        <v>2450</v>
      </c>
      <c r="AU47" s="409" t="s">
        <v>2450</v>
      </c>
      <c r="AV47" s="410"/>
      <c r="AW47" s="411" t="s">
        <v>9078</v>
      </c>
      <c r="AX47"/>
      <c r="AY47" s="403"/>
    </row>
    <row r="48" spans="1:51" s="404" customFormat="1" ht="12.75" customHeight="1" x14ac:dyDescent="0.25">
      <c r="A48" s="273"/>
      <c r="B48" s="314" t="s">
        <v>2961</v>
      </c>
      <c r="C48" s="289" t="s">
        <v>2962</v>
      </c>
      <c r="D48" s="289" t="s">
        <v>2963</v>
      </c>
      <c r="E48" s="289">
        <v>2500</v>
      </c>
      <c r="F48" s="289" t="s">
        <v>2964</v>
      </c>
      <c r="G48" s="289" t="s">
        <v>9256</v>
      </c>
      <c r="H48" s="289" t="s">
        <v>2966</v>
      </c>
      <c r="I48" s="289" t="s">
        <v>2462</v>
      </c>
      <c r="J48" s="295" t="s">
        <v>2463</v>
      </c>
      <c r="K48" s="289" t="s">
        <v>2967</v>
      </c>
      <c r="L48" s="289" t="s">
        <v>2450</v>
      </c>
      <c r="M48" s="289" t="s">
        <v>9257</v>
      </c>
      <c r="N48" s="289" t="s">
        <v>9258</v>
      </c>
      <c r="O48" s="289" t="s">
        <v>9259</v>
      </c>
      <c r="P48" s="289" t="s">
        <v>2450</v>
      </c>
      <c r="Q48" s="289" t="s">
        <v>2467</v>
      </c>
      <c r="R48" s="289">
        <v>1000</v>
      </c>
      <c r="S48" s="289">
        <v>1E-4</v>
      </c>
      <c r="T48" s="289">
        <v>0.1</v>
      </c>
      <c r="U48" s="289">
        <v>1E-4</v>
      </c>
      <c r="V48" s="289">
        <v>1E-4</v>
      </c>
      <c r="W48" s="289" t="s">
        <v>2452</v>
      </c>
      <c r="X48" s="289" t="s">
        <v>2452</v>
      </c>
      <c r="Y48" s="289">
        <v>0.01</v>
      </c>
      <c r="Z48" s="289">
        <v>999.98</v>
      </c>
      <c r="AA48" s="289" t="s">
        <v>9058</v>
      </c>
      <c r="AB48" s="289" t="s">
        <v>9065</v>
      </c>
      <c r="AC48" s="289" t="s">
        <v>2450</v>
      </c>
      <c r="AD48" s="289" t="s">
        <v>2450</v>
      </c>
      <c r="AE48" s="289" t="s">
        <v>2450</v>
      </c>
      <c r="AF48" s="289" t="s">
        <v>2450</v>
      </c>
      <c r="AG48" s="289" t="s">
        <v>2450</v>
      </c>
      <c r="AH48" s="289" t="s">
        <v>2450</v>
      </c>
      <c r="AI48" s="405">
        <v>0.33333333333333331</v>
      </c>
      <c r="AJ48" s="405">
        <v>0.72916666666666663</v>
      </c>
      <c r="AK48" s="405">
        <v>0.6875</v>
      </c>
      <c r="AL48" s="405" t="s">
        <v>2453</v>
      </c>
      <c r="AM48" s="405" t="s">
        <v>2453</v>
      </c>
      <c r="AN48" s="406">
        <v>0.77083333333333337</v>
      </c>
      <c r="AO48" s="407">
        <v>0.77083333333333337</v>
      </c>
      <c r="AP48" s="289" t="s">
        <v>2450</v>
      </c>
      <c r="AQ48" s="408" t="s">
        <v>2470</v>
      </c>
      <c r="AR48" s="289" t="s">
        <v>2454</v>
      </c>
      <c r="AS48" s="408" t="s">
        <v>2470</v>
      </c>
      <c r="AT48" s="289" t="s">
        <v>2450</v>
      </c>
      <c r="AU48" s="409" t="s">
        <v>2450</v>
      </c>
      <c r="AV48" s="410"/>
      <c r="AW48" s="411" t="s">
        <v>9067</v>
      </c>
      <c r="AX48"/>
      <c r="AY48" s="403"/>
    </row>
    <row r="49" spans="1:51" s="404" customFormat="1" ht="12.75" customHeight="1" x14ac:dyDescent="0.25">
      <c r="A49" s="273"/>
      <c r="B49" s="298" t="s">
        <v>2971</v>
      </c>
      <c r="C49" s="289" t="s">
        <v>2972</v>
      </c>
      <c r="D49" s="289" t="s">
        <v>2973</v>
      </c>
      <c r="E49" s="289">
        <v>627</v>
      </c>
      <c r="F49" s="289" t="s">
        <v>2974</v>
      </c>
      <c r="G49" s="289" t="s">
        <v>9260</v>
      </c>
      <c r="H49" s="289" t="s">
        <v>2976</v>
      </c>
      <c r="I49" s="289" t="s">
        <v>2446</v>
      </c>
      <c r="J49" s="295" t="s">
        <v>2447</v>
      </c>
      <c r="K49" s="289" t="s">
        <v>2977</v>
      </c>
      <c r="L49" s="289" t="s">
        <v>9261</v>
      </c>
      <c r="M49" s="289" t="s">
        <v>9262</v>
      </c>
      <c r="N49" s="289" t="s">
        <v>9263</v>
      </c>
      <c r="O49" s="289" t="s">
        <v>9264</v>
      </c>
      <c r="P49" s="412" t="s">
        <v>9265</v>
      </c>
      <c r="Q49" s="289" t="s">
        <v>2451</v>
      </c>
      <c r="R49" s="289">
        <v>1000</v>
      </c>
      <c r="S49" s="289">
        <v>0.01</v>
      </c>
      <c r="T49" s="289">
        <v>10</v>
      </c>
      <c r="U49" s="289">
        <v>0.01</v>
      </c>
      <c r="V49" s="289">
        <v>0.01</v>
      </c>
      <c r="W49" s="289" t="s">
        <v>2452</v>
      </c>
      <c r="X49" s="289" t="s">
        <v>2452</v>
      </c>
      <c r="Y49" s="289">
        <v>1</v>
      </c>
      <c r="Z49" s="289">
        <v>99998</v>
      </c>
      <c r="AA49" s="289" t="s">
        <v>9058</v>
      </c>
      <c r="AB49" s="289" t="s">
        <v>2529</v>
      </c>
      <c r="AC49" s="289">
        <v>100</v>
      </c>
      <c r="AD49" s="289">
        <v>1000</v>
      </c>
      <c r="AE49" s="289">
        <v>0.25</v>
      </c>
      <c r="AF49" s="289">
        <v>250</v>
      </c>
      <c r="AG49" s="289">
        <v>0.25</v>
      </c>
      <c r="AH49" s="289">
        <v>0.01</v>
      </c>
      <c r="AI49" s="405">
        <v>0.33333333333333331</v>
      </c>
      <c r="AJ49" s="405">
        <v>0.72916666666666663</v>
      </c>
      <c r="AK49" s="405">
        <v>0.6875</v>
      </c>
      <c r="AL49" s="405" t="s">
        <v>2453</v>
      </c>
      <c r="AM49" s="405" t="s">
        <v>2453</v>
      </c>
      <c r="AN49" s="406">
        <v>0.77083333333333337</v>
      </c>
      <c r="AO49" s="407">
        <v>0.77083333333333337</v>
      </c>
      <c r="AP49" s="289" t="s">
        <v>2454</v>
      </c>
      <c r="AQ49" s="289" t="s">
        <v>2470</v>
      </c>
      <c r="AR49" s="289" t="s">
        <v>2454</v>
      </c>
      <c r="AS49" s="289" t="s">
        <v>2470</v>
      </c>
      <c r="AT49" s="289" t="s">
        <v>2450</v>
      </c>
      <c r="AU49" s="409" t="s">
        <v>2450</v>
      </c>
      <c r="AV49" s="410"/>
      <c r="AW49" s="411" t="s">
        <v>9060</v>
      </c>
      <c r="AX49"/>
      <c r="AY49" s="403"/>
    </row>
    <row r="50" spans="1:51" s="404" customFormat="1" ht="12.75" customHeight="1" x14ac:dyDescent="0.25">
      <c r="A50" s="273"/>
      <c r="B50" s="314" t="s">
        <v>2987</v>
      </c>
      <c r="C50" s="289" t="s">
        <v>2980</v>
      </c>
      <c r="D50" s="289" t="s">
        <v>2988</v>
      </c>
      <c r="E50" s="289">
        <v>725</v>
      </c>
      <c r="F50" s="289" t="s">
        <v>2982</v>
      </c>
      <c r="G50" s="289" t="s">
        <v>9266</v>
      </c>
      <c r="H50" s="289" t="s">
        <v>2990</v>
      </c>
      <c r="I50" s="289" t="s">
        <v>2490</v>
      </c>
      <c r="J50" s="295" t="s">
        <v>2491</v>
      </c>
      <c r="K50" s="289" t="s">
        <v>2991</v>
      </c>
      <c r="L50" s="289" t="s">
        <v>9267</v>
      </c>
      <c r="M50" s="289" t="s">
        <v>9268</v>
      </c>
      <c r="N50" s="289" t="s">
        <v>9269</v>
      </c>
      <c r="O50" s="289" t="s">
        <v>9270</v>
      </c>
      <c r="P50" s="289" t="s">
        <v>2450</v>
      </c>
      <c r="Q50" s="289" t="s">
        <v>2495</v>
      </c>
      <c r="R50" s="289">
        <v>100</v>
      </c>
      <c r="S50" s="289">
        <v>1E-4</v>
      </c>
      <c r="T50" s="289">
        <v>0.01</v>
      </c>
      <c r="U50" s="289">
        <v>1E-4</v>
      </c>
      <c r="V50" s="289">
        <v>1E-4</v>
      </c>
      <c r="W50" s="289" t="s">
        <v>2452</v>
      </c>
      <c r="X50" s="289" t="s">
        <v>2452</v>
      </c>
      <c r="Y50" s="289">
        <v>0.01</v>
      </c>
      <c r="Z50" s="289">
        <v>999.98</v>
      </c>
      <c r="AA50" s="289" t="s">
        <v>9058</v>
      </c>
      <c r="AB50" s="289" t="s">
        <v>9065</v>
      </c>
      <c r="AC50" s="289" t="s">
        <v>2450</v>
      </c>
      <c r="AD50" s="289" t="s">
        <v>2450</v>
      </c>
      <c r="AE50" s="289" t="s">
        <v>2450</v>
      </c>
      <c r="AF50" s="289" t="s">
        <v>2450</v>
      </c>
      <c r="AG50" s="289" t="s">
        <v>2450</v>
      </c>
      <c r="AH50" s="289" t="s">
        <v>2450</v>
      </c>
      <c r="AI50" s="405">
        <v>0.33333333333333331</v>
      </c>
      <c r="AJ50" s="405">
        <v>0.72916666666666663</v>
      </c>
      <c r="AK50" s="405">
        <v>0.6875</v>
      </c>
      <c r="AL50" s="405" t="s">
        <v>2453</v>
      </c>
      <c r="AM50" s="405" t="s">
        <v>2453</v>
      </c>
      <c r="AN50" s="406">
        <v>0.77083333333333337</v>
      </c>
      <c r="AO50" s="407">
        <v>0.77083333333333337</v>
      </c>
      <c r="AP50" s="289" t="s">
        <v>2454</v>
      </c>
      <c r="AQ50" s="408" t="s">
        <v>2470</v>
      </c>
      <c r="AR50" s="289" t="s">
        <v>2454</v>
      </c>
      <c r="AS50" s="408" t="s">
        <v>2470</v>
      </c>
      <c r="AT50" s="289" t="s">
        <v>2450</v>
      </c>
      <c r="AU50" s="409" t="s">
        <v>2450</v>
      </c>
      <c r="AV50" s="410" t="s">
        <v>9271</v>
      </c>
      <c r="AW50" s="411" t="s">
        <v>9078</v>
      </c>
      <c r="AX50"/>
      <c r="AY50" s="403"/>
    </row>
    <row r="51" spans="1:51" s="404" customFormat="1" ht="12.75" customHeight="1" x14ac:dyDescent="0.25">
      <c r="A51" s="273"/>
      <c r="B51" s="298" t="s">
        <v>2979</v>
      </c>
      <c r="C51" s="289" t="s">
        <v>2980</v>
      </c>
      <c r="D51" s="289" t="s">
        <v>2981</v>
      </c>
      <c r="E51" s="289">
        <v>627</v>
      </c>
      <c r="F51" s="289" t="s">
        <v>2982</v>
      </c>
      <c r="G51" s="289" t="s">
        <v>9272</v>
      </c>
      <c r="H51" s="289" t="s">
        <v>2984</v>
      </c>
      <c r="I51" s="289" t="s">
        <v>2446</v>
      </c>
      <c r="J51" s="295" t="s">
        <v>2447</v>
      </c>
      <c r="K51" s="289" t="s">
        <v>2985</v>
      </c>
      <c r="L51" s="289" t="s">
        <v>9273</v>
      </c>
      <c r="M51" s="289" t="s">
        <v>9274</v>
      </c>
      <c r="N51" s="289" t="s">
        <v>9275</v>
      </c>
      <c r="O51" s="289" t="s">
        <v>9276</v>
      </c>
      <c r="P51" s="412" t="s">
        <v>2985</v>
      </c>
      <c r="Q51" s="289" t="s">
        <v>2451</v>
      </c>
      <c r="R51" s="289">
        <v>1000</v>
      </c>
      <c r="S51" s="289">
        <v>0.01</v>
      </c>
      <c r="T51" s="289">
        <v>10</v>
      </c>
      <c r="U51" s="289">
        <v>0.01</v>
      </c>
      <c r="V51" s="289">
        <v>0.01</v>
      </c>
      <c r="W51" s="289" t="s">
        <v>2452</v>
      </c>
      <c r="X51" s="289" t="s">
        <v>2452</v>
      </c>
      <c r="Y51" s="289">
        <v>1</v>
      </c>
      <c r="Z51" s="289">
        <v>99998</v>
      </c>
      <c r="AA51" s="289" t="s">
        <v>9058</v>
      </c>
      <c r="AB51" s="289" t="s">
        <v>2529</v>
      </c>
      <c r="AC51" s="289">
        <v>100</v>
      </c>
      <c r="AD51" s="289">
        <v>1000</v>
      </c>
      <c r="AE51" s="289">
        <v>0.5</v>
      </c>
      <c r="AF51" s="289">
        <v>500</v>
      </c>
      <c r="AG51" s="289">
        <v>0.5</v>
      </c>
      <c r="AH51" s="289">
        <v>0.01</v>
      </c>
      <c r="AI51" s="405">
        <v>0.33333333333333331</v>
      </c>
      <c r="AJ51" s="405">
        <v>0.72916666666666663</v>
      </c>
      <c r="AK51" s="405">
        <v>0.6875</v>
      </c>
      <c r="AL51" s="405" t="s">
        <v>2453</v>
      </c>
      <c r="AM51" s="405" t="s">
        <v>2453</v>
      </c>
      <c r="AN51" s="406">
        <v>0.77083333333333337</v>
      </c>
      <c r="AO51" s="407">
        <v>0.77083333333333337</v>
      </c>
      <c r="AP51" s="289" t="s">
        <v>2454</v>
      </c>
      <c r="AQ51" s="289" t="s">
        <v>2470</v>
      </c>
      <c r="AR51" s="289" t="s">
        <v>2454</v>
      </c>
      <c r="AS51" s="289" t="s">
        <v>2470</v>
      </c>
      <c r="AT51" s="289" t="s">
        <v>2450</v>
      </c>
      <c r="AU51" s="409" t="s">
        <v>2450</v>
      </c>
      <c r="AV51" s="410" t="s">
        <v>9277</v>
      </c>
      <c r="AW51" s="411" t="s">
        <v>9060</v>
      </c>
      <c r="AX51"/>
      <c r="AY51" s="403"/>
    </row>
    <row r="52" spans="1:51" s="404" customFormat="1" ht="12.75" customHeight="1" x14ac:dyDescent="0.25">
      <c r="A52" s="273"/>
      <c r="B52" s="314" t="s">
        <v>302</v>
      </c>
      <c r="C52" s="289" t="s">
        <v>3009</v>
      </c>
      <c r="D52" s="289" t="s">
        <v>3010</v>
      </c>
      <c r="E52" s="289">
        <v>725</v>
      </c>
      <c r="F52" s="289" t="s">
        <v>3011</v>
      </c>
      <c r="G52" s="289" t="s">
        <v>9278</v>
      </c>
      <c r="H52" s="289" t="s">
        <v>3013</v>
      </c>
      <c r="I52" s="289" t="s">
        <v>2490</v>
      </c>
      <c r="J52" s="295" t="s">
        <v>2491</v>
      </c>
      <c r="K52" s="289" t="s">
        <v>3014</v>
      </c>
      <c r="L52" s="289" t="s">
        <v>9279</v>
      </c>
      <c r="M52" s="289" t="s">
        <v>9280</v>
      </c>
      <c r="N52" s="289" t="s">
        <v>9281</v>
      </c>
      <c r="O52" s="289" t="s">
        <v>9282</v>
      </c>
      <c r="P52" s="289" t="s">
        <v>2450</v>
      </c>
      <c r="Q52" s="289" t="s">
        <v>2495</v>
      </c>
      <c r="R52" s="289">
        <v>100</v>
      </c>
      <c r="S52" s="289">
        <v>1E-4</v>
      </c>
      <c r="T52" s="289">
        <v>0.01</v>
      </c>
      <c r="U52" s="289">
        <v>1E-4</v>
      </c>
      <c r="V52" s="289">
        <v>1E-4</v>
      </c>
      <c r="W52" s="289" t="s">
        <v>2452</v>
      </c>
      <c r="X52" s="289" t="s">
        <v>2452</v>
      </c>
      <c r="Y52" s="289">
        <v>0.01</v>
      </c>
      <c r="Z52" s="289">
        <v>999.98</v>
      </c>
      <c r="AA52" s="289" t="s">
        <v>9058</v>
      </c>
      <c r="AB52" s="289" t="s">
        <v>9065</v>
      </c>
      <c r="AC52" s="289" t="s">
        <v>2450</v>
      </c>
      <c r="AD52" s="289" t="s">
        <v>2450</v>
      </c>
      <c r="AE52" s="289" t="s">
        <v>2450</v>
      </c>
      <c r="AF52" s="289" t="s">
        <v>2450</v>
      </c>
      <c r="AG52" s="289" t="s">
        <v>2450</v>
      </c>
      <c r="AH52" s="289" t="s">
        <v>2450</v>
      </c>
      <c r="AI52" s="405">
        <v>0.33333333333333331</v>
      </c>
      <c r="AJ52" s="405">
        <v>0.72916666666666663</v>
      </c>
      <c r="AK52" s="405">
        <v>0.6875</v>
      </c>
      <c r="AL52" s="405" t="s">
        <v>2453</v>
      </c>
      <c r="AM52" s="405" t="s">
        <v>2453</v>
      </c>
      <c r="AN52" s="406">
        <v>0.77083333333333337</v>
      </c>
      <c r="AO52" s="407">
        <v>0.77083333333333337</v>
      </c>
      <c r="AP52" s="289" t="s">
        <v>2454</v>
      </c>
      <c r="AQ52" s="289" t="s">
        <v>2470</v>
      </c>
      <c r="AR52" s="289" t="s">
        <v>2454</v>
      </c>
      <c r="AS52" s="289" t="s">
        <v>2470</v>
      </c>
      <c r="AT52" s="289" t="s">
        <v>2450</v>
      </c>
      <c r="AU52" s="409" t="s">
        <v>2450</v>
      </c>
      <c r="AV52" s="410" t="s">
        <v>9059</v>
      </c>
      <c r="AW52" s="411" t="s">
        <v>9078</v>
      </c>
      <c r="AX52"/>
      <c r="AY52" s="403"/>
    </row>
    <row r="53" spans="1:51" s="404" customFormat="1" ht="12.75" customHeight="1" x14ac:dyDescent="0.25">
      <c r="A53" s="273"/>
      <c r="B53" s="314" t="s">
        <v>3025</v>
      </c>
      <c r="C53" s="289" t="s">
        <v>11235</v>
      </c>
      <c r="D53" s="289" t="s">
        <v>3026</v>
      </c>
      <c r="E53" s="289">
        <v>788</v>
      </c>
      <c r="F53" s="289" t="s">
        <v>3027</v>
      </c>
      <c r="G53" s="289" t="s">
        <v>9283</v>
      </c>
      <c r="H53" s="289" t="s">
        <v>3029</v>
      </c>
      <c r="I53" s="289" t="s">
        <v>2523</v>
      </c>
      <c r="J53" s="295" t="s">
        <v>2524</v>
      </c>
      <c r="K53" s="289" t="s">
        <v>3030</v>
      </c>
      <c r="L53" s="289" t="s">
        <v>9284</v>
      </c>
      <c r="M53" s="289" t="s">
        <v>9285</v>
      </c>
      <c r="N53" s="289" t="s">
        <v>9286</v>
      </c>
      <c r="O53" s="289" t="s">
        <v>9287</v>
      </c>
      <c r="P53" s="289" t="s">
        <v>2450</v>
      </c>
      <c r="Q53" s="289" t="s">
        <v>2467</v>
      </c>
      <c r="R53" s="289">
        <v>100</v>
      </c>
      <c r="S53" s="289">
        <v>1E-4</v>
      </c>
      <c r="T53" s="289">
        <f>R53*S53</f>
        <v>0.01</v>
      </c>
      <c r="U53" s="289">
        <v>1E-4</v>
      </c>
      <c r="V53" s="289">
        <v>1E-4</v>
      </c>
      <c r="W53" s="289" t="s">
        <v>2452</v>
      </c>
      <c r="X53" s="289" t="s">
        <v>2452</v>
      </c>
      <c r="Y53" s="289">
        <v>0.01</v>
      </c>
      <c r="Z53" s="289">
        <v>999.98</v>
      </c>
      <c r="AA53" s="289" t="s">
        <v>9058</v>
      </c>
      <c r="AB53" s="289" t="s">
        <v>9065</v>
      </c>
      <c r="AC53" s="289" t="s">
        <v>2450</v>
      </c>
      <c r="AD53" s="289" t="s">
        <v>2450</v>
      </c>
      <c r="AE53" s="289" t="s">
        <v>2450</v>
      </c>
      <c r="AF53" s="289" t="s">
        <v>2450</v>
      </c>
      <c r="AG53" s="289" t="s">
        <v>2450</v>
      </c>
      <c r="AH53" s="289" t="s">
        <v>2450</v>
      </c>
      <c r="AI53" s="405">
        <v>0.33333333333333331</v>
      </c>
      <c r="AJ53" s="405">
        <v>0.72916666666666663</v>
      </c>
      <c r="AK53" s="405">
        <v>0.6875</v>
      </c>
      <c r="AL53" s="405" t="s">
        <v>2453</v>
      </c>
      <c r="AM53" s="405" t="s">
        <v>2453</v>
      </c>
      <c r="AN53" s="406">
        <v>0.77083333333333337</v>
      </c>
      <c r="AO53" s="407">
        <v>0.77083333333333337</v>
      </c>
      <c r="AP53" s="289" t="s">
        <v>2454</v>
      </c>
      <c r="AQ53" s="408" t="s">
        <v>2470</v>
      </c>
      <c r="AR53" s="289" t="s">
        <v>2454</v>
      </c>
      <c r="AS53" s="408" t="s">
        <v>2470</v>
      </c>
      <c r="AT53" s="289" t="s">
        <v>2450</v>
      </c>
      <c r="AU53" s="409" t="s">
        <v>2450</v>
      </c>
      <c r="AV53" s="410" t="s">
        <v>9288</v>
      </c>
      <c r="AW53" s="411" t="s">
        <v>9091</v>
      </c>
      <c r="AX53"/>
      <c r="AY53" s="403"/>
    </row>
    <row r="54" spans="1:51" s="404" customFormat="1" ht="12.75" customHeight="1" x14ac:dyDescent="0.25">
      <c r="A54" s="273"/>
      <c r="B54" s="298" t="s">
        <v>9289</v>
      </c>
      <c r="C54" s="289" t="s">
        <v>9290</v>
      </c>
      <c r="D54" s="289" t="s">
        <v>9291</v>
      </c>
      <c r="E54" s="289">
        <v>627</v>
      </c>
      <c r="F54" s="289" t="s">
        <v>9292</v>
      </c>
      <c r="G54" s="289" t="s">
        <v>9293</v>
      </c>
      <c r="H54" s="289" t="s">
        <v>9294</v>
      </c>
      <c r="I54" s="289" t="s">
        <v>2446</v>
      </c>
      <c r="J54" s="295" t="s">
        <v>2447</v>
      </c>
      <c r="K54" s="289" t="s">
        <v>9295</v>
      </c>
      <c r="L54" s="289" t="s">
        <v>9296</v>
      </c>
      <c r="M54" s="289" t="s">
        <v>9297</v>
      </c>
      <c r="N54" s="289" t="s">
        <v>9298</v>
      </c>
      <c r="O54" s="289" t="s">
        <v>9299</v>
      </c>
      <c r="P54" s="412" t="s">
        <v>9300</v>
      </c>
      <c r="Q54" s="289" t="s">
        <v>2451</v>
      </c>
      <c r="R54" s="289">
        <v>1000</v>
      </c>
      <c r="S54" s="289">
        <v>0.01</v>
      </c>
      <c r="T54" s="289">
        <v>10</v>
      </c>
      <c r="U54" s="289">
        <v>0.01</v>
      </c>
      <c r="V54" s="289">
        <v>0.01</v>
      </c>
      <c r="W54" s="289" t="s">
        <v>2452</v>
      </c>
      <c r="X54" s="289" t="s">
        <v>2452</v>
      </c>
      <c r="Y54" s="289">
        <v>1</v>
      </c>
      <c r="Z54" s="289">
        <v>99998</v>
      </c>
      <c r="AA54" s="289" t="s">
        <v>9058</v>
      </c>
      <c r="AB54" s="289" t="s">
        <v>2529</v>
      </c>
      <c r="AC54" s="289">
        <v>250</v>
      </c>
      <c r="AD54" s="289">
        <v>1000</v>
      </c>
      <c r="AE54" s="289">
        <v>0.25</v>
      </c>
      <c r="AF54" s="289">
        <v>250</v>
      </c>
      <c r="AG54" s="289">
        <v>0.25</v>
      </c>
      <c r="AH54" s="289">
        <v>0.01</v>
      </c>
      <c r="AI54" s="405">
        <v>0.33333333333333331</v>
      </c>
      <c r="AJ54" s="405">
        <v>0.72916666666666663</v>
      </c>
      <c r="AK54" s="405">
        <v>0.6875</v>
      </c>
      <c r="AL54" s="405" t="s">
        <v>2453</v>
      </c>
      <c r="AM54" s="405" t="s">
        <v>2453</v>
      </c>
      <c r="AN54" s="406">
        <v>0.77083333333333337</v>
      </c>
      <c r="AO54" s="407">
        <v>0.77083333333333337</v>
      </c>
      <c r="AP54" s="289" t="s">
        <v>2454</v>
      </c>
      <c r="AQ54" s="408" t="s">
        <v>2470</v>
      </c>
      <c r="AR54" s="289" t="s">
        <v>2454</v>
      </c>
      <c r="AS54" s="408" t="s">
        <v>2470</v>
      </c>
      <c r="AT54" s="289" t="s">
        <v>2450</v>
      </c>
      <c r="AU54" s="409" t="s">
        <v>2450</v>
      </c>
      <c r="AV54" s="410" t="s">
        <v>9066</v>
      </c>
      <c r="AW54" s="411" t="s">
        <v>9060</v>
      </c>
      <c r="AX54"/>
      <c r="AY54" s="403"/>
    </row>
    <row r="55" spans="1:51" s="404" customFormat="1" ht="12.75" customHeight="1" x14ac:dyDescent="0.25">
      <c r="A55" s="273"/>
      <c r="B55" s="298" t="s">
        <v>3051</v>
      </c>
      <c r="C55" s="289" t="s">
        <v>3052</v>
      </c>
      <c r="D55" s="289" t="s">
        <v>3053</v>
      </c>
      <c r="E55" s="289">
        <v>627</v>
      </c>
      <c r="F55" s="289" t="s">
        <v>3054</v>
      </c>
      <c r="G55" s="289" t="s">
        <v>7938</v>
      </c>
      <c r="H55" s="289" t="s">
        <v>3056</v>
      </c>
      <c r="I55" s="289" t="s">
        <v>2446</v>
      </c>
      <c r="J55" s="295" t="s">
        <v>2447</v>
      </c>
      <c r="K55" s="289" t="s">
        <v>3057</v>
      </c>
      <c r="L55" s="289" t="s">
        <v>9301</v>
      </c>
      <c r="M55" s="289" t="s">
        <v>9302</v>
      </c>
      <c r="N55" s="289" t="s">
        <v>9303</v>
      </c>
      <c r="O55" s="289" t="s">
        <v>9304</v>
      </c>
      <c r="P55" s="412" t="s">
        <v>3057</v>
      </c>
      <c r="Q55" s="289" t="s">
        <v>2451</v>
      </c>
      <c r="R55" s="289">
        <v>1000</v>
      </c>
      <c r="S55" s="289">
        <v>0.01</v>
      </c>
      <c r="T55" s="289">
        <v>10</v>
      </c>
      <c r="U55" s="289">
        <v>0.01</v>
      </c>
      <c r="V55" s="289">
        <v>0.01</v>
      </c>
      <c r="W55" s="289" t="s">
        <v>2452</v>
      </c>
      <c r="X55" s="289" t="s">
        <v>2452</v>
      </c>
      <c r="Y55" s="289">
        <v>1</v>
      </c>
      <c r="Z55" s="289">
        <v>99998</v>
      </c>
      <c r="AA55" s="289" t="s">
        <v>9058</v>
      </c>
      <c r="AB55" s="289" t="s">
        <v>2529</v>
      </c>
      <c r="AC55" s="289">
        <v>250</v>
      </c>
      <c r="AD55" s="289">
        <v>1000</v>
      </c>
      <c r="AE55" s="289">
        <v>0.25</v>
      </c>
      <c r="AF55" s="289">
        <v>250</v>
      </c>
      <c r="AG55" s="289">
        <v>0.25</v>
      </c>
      <c r="AH55" s="289">
        <v>0.01</v>
      </c>
      <c r="AI55" s="405">
        <v>0.33333333333333331</v>
      </c>
      <c r="AJ55" s="405">
        <v>0.72916666666666663</v>
      </c>
      <c r="AK55" s="405">
        <v>0.6875</v>
      </c>
      <c r="AL55" s="405" t="s">
        <v>2453</v>
      </c>
      <c r="AM55" s="405" t="s">
        <v>2453</v>
      </c>
      <c r="AN55" s="406">
        <v>0.77083333333333337</v>
      </c>
      <c r="AO55" s="407">
        <v>0.77083333333333337</v>
      </c>
      <c r="AP55" s="289" t="s">
        <v>2454</v>
      </c>
      <c r="AQ55" s="408" t="s">
        <v>2470</v>
      </c>
      <c r="AR55" s="289" t="s">
        <v>2454</v>
      </c>
      <c r="AS55" s="408" t="s">
        <v>2470</v>
      </c>
      <c r="AT55" s="289" t="s">
        <v>2450</v>
      </c>
      <c r="AU55" s="409" t="s">
        <v>2450</v>
      </c>
      <c r="AV55" s="410" t="s">
        <v>9066</v>
      </c>
      <c r="AW55" s="411" t="s">
        <v>9060</v>
      </c>
      <c r="AX55"/>
      <c r="AY55" s="403"/>
    </row>
    <row r="56" spans="1:51" s="404" customFormat="1" ht="12.75" customHeight="1" x14ac:dyDescent="0.25">
      <c r="A56" s="273"/>
      <c r="B56" s="314" t="s">
        <v>3059</v>
      </c>
      <c r="C56" s="289" t="s">
        <v>3060</v>
      </c>
      <c r="D56" s="289" t="s">
        <v>3061</v>
      </c>
      <c r="E56" s="289">
        <v>788</v>
      </c>
      <c r="F56" s="289" t="s">
        <v>3062</v>
      </c>
      <c r="G56" s="289" t="s">
        <v>9305</v>
      </c>
      <c r="H56" s="289" t="s">
        <v>3064</v>
      </c>
      <c r="I56" s="289" t="s">
        <v>2523</v>
      </c>
      <c r="J56" s="295" t="s">
        <v>2524</v>
      </c>
      <c r="K56" s="289" t="s">
        <v>3065</v>
      </c>
      <c r="L56" s="289" t="s">
        <v>9306</v>
      </c>
      <c r="M56" s="289" t="s">
        <v>9307</v>
      </c>
      <c r="N56" s="289" t="s">
        <v>9308</v>
      </c>
      <c r="O56" s="289" t="s">
        <v>9309</v>
      </c>
      <c r="P56" s="289" t="s">
        <v>2450</v>
      </c>
      <c r="Q56" s="289" t="s">
        <v>2467</v>
      </c>
      <c r="R56" s="289">
        <v>100</v>
      </c>
      <c r="S56" s="289">
        <v>1E-4</v>
      </c>
      <c r="T56" s="289">
        <v>0.01</v>
      </c>
      <c r="U56" s="289">
        <v>1E-4</v>
      </c>
      <c r="V56" s="289">
        <v>1E-4</v>
      </c>
      <c r="W56" s="289" t="s">
        <v>2452</v>
      </c>
      <c r="X56" s="289" t="s">
        <v>2452</v>
      </c>
      <c r="Y56" s="289">
        <v>0.01</v>
      </c>
      <c r="Z56" s="289">
        <v>999.98</v>
      </c>
      <c r="AA56" s="289" t="s">
        <v>9058</v>
      </c>
      <c r="AB56" s="289" t="s">
        <v>9065</v>
      </c>
      <c r="AC56" s="289" t="s">
        <v>2450</v>
      </c>
      <c r="AD56" s="289" t="s">
        <v>2450</v>
      </c>
      <c r="AE56" s="289" t="s">
        <v>2450</v>
      </c>
      <c r="AF56" s="289" t="s">
        <v>2450</v>
      </c>
      <c r="AG56" s="289" t="s">
        <v>2450</v>
      </c>
      <c r="AH56" s="289" t="s">
        <v>2450</v>
      </c>
      <c r="AI56" s="405">
        <v>0.33333333333333331</v>
      </c>
      <c r="AJ56" s="405">
        <v>0.72916666666666663</v>
      </c>
      <c r="AK56" s="405">
        <v>0.6875</v>
      </c>
      <c r="AL56" s="405" t="s">
        <v>2453</v>
      </c>
      <c r="AM56" s="405" t="s">
        <v>2453</v>
      </c>
      <c r="AN56" s="406">
        <v>0.77083333333333337</v>
      </c>
      <c r="AO56" s="407">
        <v>0.77083333333333337</v>
      </c>
      <c r="AP56" s="289" t="s">
        <v>2454</v>
      </c>
      <c r="AQ56" s="408" t="s">
        <v>2470</v>
      </c>
      <c r="AR56" s="289" t="s">
        <v>2454</v>
      </c>
      <c r="AS56" s="408" t="s">
        <v>2470</v>
      </c>
      <c r="AT56" s="289" t="s">
        <v>2450</v>
      </c>
      <c r="AU56" s="409" t="s">
        <v>2450</v>
      </c>
      <c r="AV56" s="410" t="s">
        <v>9090</v>
      </c>
      <c r="AW56" s="411" t="s">
        <v>9091</v>
      </c>
      <c r="AX56"/>
      <c r="AY56" s="403"/>
    </row>
    <row r="57" spans="1:51" s="404" customFormat="1" ht="12.75" customHeight="1" x14ac:dyDescent="0.25">
      <c r="A57" s="273"/>
      <c r="B57" s="314" t="s">
        <v>3069</v>
      </c>
      <c r="C57" s="289" t="s">
        <v>3070</v>
      </c>
      <c r="D57" s="289" t="s">
        <v>3071</v>
      </c>
      <c r="E57" s="289">
        <v>2500</v>
      </c>
      <c r="F57" s="289" t="s">
        <v>3072</v>
      </c>
      <c r="G57" s="289" t="s">
        <v>3073</v>
      </c>
      <c r="H57" s="289" t="s">
        <v>3074</v>
      </c>
      <c r="I57" s="289" t="s">
        <v>2462</v>
      </c>
      <c r="J57" s="295" t="s">
        <v>2463</v>
      </c>
      <c r="K57" s="289" t="s">
        <v>3075</v>
      </c>
      <c r="L57" s="289" t="s">
        <v>2450</v>
      </c>
      <c r="M57" s="289" t="s">
        <v>9310</v>
      </c>
      <c r="N57" s="289" t="s">
        <v>9311</v>
      </c>
      <c r="O57" s="289" t="s">
        <v>9312</v>
      </c>
      <c r="P57" s="289" t="s">
        <v>2450</v>
      </c>
      <c r="Q57" s="289" t="s">
        <v>2467</v>
      </c>
      <c r="R57" s="289">
        <v>1000</v>
      </c>
      <c r="S57" s="289">
        <v>1E-4</v>
      </c>
      <c r="T57" s="289">
        <v>0.1</v>
      </c>
      <c r="U57" s="289">
        <v>1E-4</v>
      </c>
      <c r="V57" s="289">
        <v>1E-4</v>
      </c>
      <c r="W57" s="289" t="s">
        <v>2452</v>
      </c>
      <c r="X57" s="289" t="s">
        <v>2452</v>
      </c>
      <c r="Y57" s="289">
        <v>0.01</v>
      </c>
      <c r="Z57" s="289">
        <v>999.98</v>
      </c>
      <c r="AA57" s="289" t="s">
        <v>9058</v>
      </c>
      <c r="AB57" s="289" t="s">
        <v>9065</v>
      </c>
      <c r="AC57" s="289" t="s">
        <v>2450</v>
      </c>
      <c r="AD57" s="289" t="s">
        <v>2450</v>
      </c>
      <c r="AE57" s="289" t="s">
        <v>2450</v>
      </c>
      <c r="AF57" s="289" t="s">
        <v>2450</v>
      </c>
      <c r="AG57" s="289" t="s">
        <v>2450</v>
      </c>
      <c r="AH57" s="289" t="s">
        <v>2450</v>
      </c>
      <c r="AI57" s="405">
        <v>0.33333333333333331</v>
      </c>
      <c r="AJ57" s="405">
        <v>0.72916666666666663</v>
      </c>
      <c r="AK57" s="405">
        <v>0.6875</v>
      </c>
      <c r="AL57" s="405" t="s">
        <v>2453</v>
      </c>
      <c r="AM57" s="405" t="s">
        <v>2453</v>
      </c>
      <c r="AN57" s="406">
        <v>0.77083333333333337</v>
      </c>
      <c r="AO57" s="407">
        <v>0.77083333333333337</v>
      </c>
      <c r="AP57" s="289" t="s">
        <v>2450</v>
      </c>
      <c r="AQ57" s="408" t="s">
        <v>2470</v>
      </c>
      <c r="AR57" s="289" t="s">
        <v>2454</v>
      </c>
      <c r="AS57" s="408" t="s">
        <v>2470</v>
      </c>
      <c r="AT57" s="289" t="s">
        <v>2450</v>
      </c>
      <c r="AU57" s="409" t="s">
        <v>2450</v>
      </c>
      <c r="AV57" s="410" t="s">
        <v>9066</v>
      </c>
      <c r="AW57" s="411" t="s">
        <v>9067</v>
      </c>
      <c r="AX57"/>
      <c r="AY57" s="403"/>
    </row>
    <row r="58" spans="1:51" s="404" customFormat="1" ht="12.75" customHeight="1" x14ac:dyDescent="0.25">
      <c r="A58" s="273"/>
      <c r="B58" s="298" t="s">
        <v>9313</v>
      </c>
      <c r="C58" s="289" t="s">
        <v>9314</v>
      </c>
      <c r="D58" s="289" t="s">
        <v>9315</v>
      </c>
      <c r="E58" s="289">
        <v>627</v>
      </c>
      <c r="F58" s="289" t="s">
        <v>9316</v>
      </c>
      <c r="G58" s="289" t="s">
        <v>9317</v>
      </c>
      <c r="H58" s="289" t="s">
        <v>9318</v>
      </c>
      <c r="I58" s="289" t="s">
        <v>2446</v>
      </c>
      <c r="J58" s="295" t="s">
        <v>2447</v>
      </c>
      <c r="K58" s="289" t="s">
        <v>9319</v>
      </c>
      <c r="L58" s="289" t="s">
        <v>9320</v>
      </c>
      <c r="M58" s="289" t="s">
        <v>9321</v>
      </c>
      <c r="N58" s="289" t="s">
        <v>9322</v>
      </c>
      <c r="O58" s="289" t="s">
        <v>9323</v>
      </c>
      <c r="P58" s="412" t="s">
        <v>9324</v>
      </c>
      <c r="Q58" s="289" t="s">
        <v>2451</v>
      </c>
      <c r="R58" s="289">
        <v>1000</v>
      </c>
      <c r="S58" s="289">
        <v>0.01</v>
      </c>
      <c r="T58" s="289">
        <v>10</v>
      </c>
      <c r="U58" s="289">
        <v>0.01</v>
      </c>
      <c r="V58" s="289">
        <v>0.01</v>
      </c>
      <c r="W58" s="289" t="s">
        <v>2452</v>
      </c>
      <c r="X58" s="289" t="s">
        <v>2452</v>
      </c>
      <c r="Y58" s="289">
        <v>1</v>
      </c>
      <c r="Z58" s="289">
        <v>99998</v>
      </c>
      <c r="AA58" s="289" t="s">
        <v>9058</v>
      </c>
      <c r="AB58" s="289" t="s">
        <v>2529</v>
      </c>
      <c r="AC58" s="289">
        <v>250</v>
      </c>
      <c r="AD58" s="289">
        <v>1000</v>
      </c>
      <c r="AE58" s="289">
        <v>0.25</v>
      </c>
      <c r="AF58" s="289">
        <v>250</v>
      </c>
      <c r="AG58" s="289">
        <v>0.25</v>
      </c>
      <c r="AH58" s="289">
        <v>0.01</v>
      </c>
      <c r="AI58" s="405">
        <v>0.33333333333333331</v>
      </c>
      <c r="AJ58" s="405">
        <v>0.72916666666666663</v>
      </c>
      <c r="AK58" s="405">
        <v>0.6875</v>
      </c>
      <c r="AL58" s="405" t="s">
        <v>2453</v>
      </c>
      <c r="AM58" s="405" t="s">
        <v>2453</v>
      </c>
      <c r="AN58" s="406">
        <v>0.77083333333333337</v>
      </c>
      <c r="AO58" s="407">
        <v>0.77083333333333337</v>
      </c>
      <c r="AP58" s="289" t="s">
        <v>2454</v>
      </c>
      <c r="AQ58" s="289" t="s">
        <v>2470</v>
      </c>
      <c r="AR58" s="289" t="s">
        <v>2454</v>
      </c>
      <c r="AS58" s="289" t="s">
        <v>2470</v>
      </c>
      <c r="AT58" s="289" t="s">
        <v>2450</v>
      </c>
      <c r="AU58" s="409" t="s">
        <v>2450</v>
      </c>
      <c r="AV58" s="410" t="s">
        <v>9277</v>
      </c>
      <c r="AW58" s="411" t="s">
        <v>9060</v>
      </c>
      <c r="AX58"/>
      <c r="AY58" s="403"/>
    </row>
    <row r="59" spans="1:51" s="404" customFormat="1" ht="12.75" customHeight="1" x14ac:dyDescent="0.25">
      <c r="A59" s="273"/>
      <c r="B59" s="298" t="s">
        <v>7944</v>
      </c>
      <c r="C59" s="289" t="s">
        <v>3079</v>
      </c>
      <c r="D59" s="289" t="s">
        <v>3080</v>
      </c>
      <c r="E59" s="289">
        <v>627</v>
      </c>
      <c r="F59" s="289" t="s">
        <v>3081</v>
      </c>
      <c r="G59" s="289" t="s">
        <v>3082</v>
      </c>
      <c r="H59" s="289" t="s">
        <v>3083</v>
      </c>
      <c r="I59" s="289" t="s">
        <v>2446</v>
      </c>
      <c r="J59" s="295" t="s">
        <v>2447</v>
      </c>
      <c r="K59" s="289" t="s">
        <v>3084</v>
      </c>
      <c r="L59" s="289" t="s">
        <v>9325</v>
      </c>
      <c r="M59" s="289" t="s">
        <v>9326</v>
      </c>
      <c r="N59" s="289" t="s">
        <v>9327</v>
      </c>
      <c r="O59" s="289" t="s">
        <v>9328</v>
      </c>
      <c r="P59" s="412" t="s">
        <v>3084</v>
      </c>
      <c r="Q59" s="289" t="s">
        <v>2451</v>
      </c>
      <c r="R59" s="289">
        <v>1000</v>
      </c>
      <c r="S59" s="289">
        <v>0.01</v>
      </c>
      <c r="T59" s="289">
        <v>10</v>
      </c>
      <c r="U59" s="289">
        <v>0.01</v>
      </c>
      <c r="V59" s="289">
        <v>0.01</v>
      </c>
      <c r="W59" s="289" t="s">
        <v>2452</v>
      </c>
      <c r="X59" s="289" t="s">
        <v>2452</v>
      </c>
      <c r="Y59" s="289">
        <v>1</v>
      </c>
      <c r="Z59" s="289">
        <v>99998</v>
      </c>
      <c r="AA59" s="289" t="s">
        <v>9058</v>
      </c>
      <c r="AB59" s="289" t="s">
        <v>2529</v>
      </c>
      <c r="AC59" s="289">
        <v>250</v>
      </c>
      <c r="AD59" s="289">
        <v>1000</v>
      </c>
      <c r="AE59" s="289">
        <v>0.5</v>
      </c>
      <c r="AF59" s="289">
        <v>500</v>
      </c>
      <c r="AG59" s="289">
        <v>0.5</v>
      </c>
      <c r="AH59" s="289">
        <v>0.01</v>
      </c>
      <c r="AI59" s="405">
        <v>0.33333333333333331</v>
      </c>
      <c r="AJ59" s="405">
        <v>0.72916666666666663</v>
      </c>
      <c r="AK59" s="405">
        <v>0.6875</v>
      </c>
      <c r="AL59" s="405" t="s">
        <v>2453</v>
      </c>
      <c r="AM59" s="405" t="s">
        <v>2453</v>
      </c>
      <c r="AN59" s="406">
        <v>0.77083333333333337</v>
      </c>
      <c r="AO59" s="407">
        <v>0.77083333333333337</v>
      </c>
      <c r="AP59" s="289" t="s">
        <v>2454</v>
      </c>
      <c r="AQ59" s="408" t="s">
        <v>2470</v>
      </c>
      <c r="AR59" s="289" t="s">
        <v>2454</v>
      </c>
      <c r="AS59" s="408" t="s">
        <v>2470</v>
      </c>
      <c r="AT59" s="289" t="s">
        <v>2450</v>
      </c>
      <c r="AU59" s="409" t="s">
        <v>2450</v>
      </c>
      <c r="AV59" s="410" t="s">
        <v>9329</v>
      </c>
      <c r="AW59" s="411" t="s">
        <v>9060</v>
      </c>
      <c r="AX59"/>
      <c r="AY59" s="403"/>
    </row>
    <row r="60" spans="1:51" s="404" customFormat="1" ht="12.75" customHeight="1" x14ac:dyDescent="0.25">
      <c r="A60" s="273"/>
      <c r="B60" s="298" t="s">
        <v>3086</v>
      </c>
      <c r="C60" s="289" t="s">
        <v>3087</v>
      </c>
      <c r="D60" s="289" t="s">
        <v>3088</v>
      </c>
      <c r="E60" s="289">
        <v>627</v>
      </c>
      <c r="F60" s="289" t="s">
        <v>3089</v>
      </c>
      <c r="G60" s="289" t="s">
        <v>9330</v>
      </c>
      <c r="H60" s="289" t="s">
        <v>3091</v>
      </c>
      <c r="I60" s="289" t="s">
        <v>2446</v>
      </c>
      <c r="J60" s="295" t="s">
        <v>2447</v>
      </c>
      <c r="K60" s="289" t="s">
        <v>3092</v>
      </c>
      <c r="L60" s="289" t="s">
        <v>9331</v>
      </c>
      <c r="M60" s="289" t="s">
        <v>9332</v>
      </c>
      <c r="N60" s="289" t="s">
        <v>9333</v>
      </c>
      <c r="O60" s="289" t="s">
        <v>9334</v>
      </c>
      <c r="P60" s="412" t="s">
        <v>3092</v>
      </c>
      <c r="Q60" s="289" t="s">
        <v>2451</v>
      </c>
      <c r="R60" s="289">
        <v>1000</v>
      </c>
      <c r="S60" s="289">
        <v>0.01</v>
      </c>
      <c r="T60" s="289">
        <v>10</v>
      </c>
      <c r="U60" s="289">
        <v>0.01</v>
      </c>
      <c r="V60" s="289">
        <v>0.01</v>
      </c>
      <c r="W60" s="289" t="s">
        <v>2452</v>
      </c>
      <c r="X60" s="289" t="s">
        <v>2452</v>
      </c>
      <c r="Y60" s="289">
        <v>1</v>
      </c>
      <c r="Z60" s="289">
        <v>99998</v>
      </c>
      <c r="AA60" s="289" t="s">
        <v>9058</v>
      </c>
      <c r="AB60" s="289" t="s">
        <v>2529</v>
      </c>
      <c r="AC60" s="289">
        <v>250</v>
      </c>
      <c r="AD60" s="289">
        <v>1000</v>
      </c>
      <c r="AE60" s="289">
        <v>0.25</v>
      </c>
      <c r="AF60" s="289">
        <v>250</v>
      </c>
      <c r="AG60" s="289">
        <v>0.25</v>
      </c>
      <c r="AH60" s="289">
        <v>0.01</v>
      </c>
      <c r="AI60" s="405">
        <v>0.33333333333333331</v>
      </c>
      <c r="AJ60" s="405">
        <v>0.72916666666666663</v>
      </c>
      <c r="AK60" s="405">
        <v>0.6875</v>
      </c>
      <c r="AL60" s="405" t="s">
        <v>2453</v>
      </c>
      <c r="AM60" s="405" t="s">
        <v>2453</v>
      </c>
      <c r="AN60" s="406">
        <v>0.77083333333333337</v>
      </c>
      <c r="AO60" s="407">
        <v>0.77083333333333337</v>
      </c>
      <c r="AP60" s="289" t="s">
        <v>2454</v>
      </c>
      <c r="AQ60" s="289" t="s">
        <v>2470</v>
      </c>
      <c r="AR60" s="289" t="s">
        <v>2454</v>
      </c>
      <c r="AS60" s="289" t="s">
        <v>2470</v>
      </c>
      <c r="AT60" s="289" t="s">
        <v>2450</v>
      </c>
      <c r="AU60" s="409" t="s">
        <v>2450</v>
      </c>
      <c r="AV60" s="410" t="s">
        <v>9059</v>
      </c>
      <c r="AW60" s="411" t="s">
        <v>9060</v>
      </c>
      <c r="AX60"/>
      <c r="AY60" s="403"/>
    </row>
    <row r="61" spans="1:51" s="404" customFormat="1" ht="12.75" customHeight="1" x14ac:dyDescent="0.25">
      <c r="A61" s="273"/>
      <c r="B61" s="314" t="s">
        <v>11813</v>
      </c>
      <c r="C61" s="289" t="s">
        <v>11808</v>
      </c>
      <c r="D61" s="289" t="s">
        <v>11809</v>
      </c>
      <c r="E61" s="289">
        <v>257</v>
      </c>
      <c r="F61" s="289" t="s">
        <v>11810</v>
      </c>
      <c r="G61" s="289" t="s">
        <v>11811</v>
      </c>
      <c r="H61" s="289" t="s">
        <v>11812</v>
      </c>
      <c r="I61" s="289" t="s">
        <v>2478</v>
      </c>
      <c r="J61" s="295" t="s">
        <v>2479</v>
      </c>
      <c r="K61" s="289" t="s">
        <v>3103</v>
      </c>
      <c r="L61" s="289" t="s">
        <v>9335</v>
      </c>
      <c r="M61" s="289" t="s">
        <v>9336</v>
      </c>
      <c r="N61" s="289" t="s">
        <v>9337</v>
      </c>
      <c r="O61" s="289" t="s">
        <v>9338</v>
      </c>
      <c r="P61" s="289" t="s">
        <v>2450</v>
      </c>
      <c r="Q61" s="289" t="s">
        <v>2483</v>
      </c>
      <c r="R61" s="289">
        <v>100</v>
      </c>
      <c r="S61" s="289">
        <v>1E-3</v>
      </c>
      <c r="T61" s="289">
        <v>0.1</v>
      </c>
      <c r="U61" s="289">
        <v>1E-3</v>
      </c>
      <c r="V61" s="289">
        <v>1E-3</v>
      </c>
      <c r="W61" s="289" t="s">
        <v>2452</v>
      </c>
      <c r="X61" s="289" t="s">
        <v>2452</v>
      </c>
      <c r="Y61" s="289">
        <v>0.1</v>
      </c>
      <c r="Z61" s="289">
        <v>9999.7999999999993</v>
      </c>
      <c r="AA61" s="289" t="s">
        <v>9058</v>
      </c>
      <c r="AB61" s="289" t="s">
        <v>9065</v>
      </c>
      <c r="AC61" s="289" t="s">
        <v>2450</v>
      </c>
      <c r="AD61" s="289" t="s">
        <v>2450</v>
      </c>
      <c r="AE61" s="289" t="s">
        <v>2450</v>
      </c>
      <c r="AF61" s="289" t="s">
        <v>2450</v>
      </c>
      <c r="AG61" s="289" t="s">
        <v>2450</v>
      </c>
      <c r="AH61" s="289" t="s">
        <v>2450</v>
      </c>
      <c r="AI61" s="405">
        <v>0.33333333333333331</v>
      </c>
      <c r="AJ61" s="405">
        <v>0.72916666666666663</v>
      </c>
      <c r="AK61" s="405">
        <v>0.6875</v>
      </c>
      <c r="AL61" s="405" t="s">
        <v>2453</v>
      </c>
      <c r="AM61" s="405" t="s">
        <v>2453</v>
      </c>
      <c r="AN61" s="406">
        <v>0.77083333333333337</v>
      </c>
      <c r="AO61" s="407">
        <v>0.77083333333333337</v>
      </c>
      <c r="AP61" s="289" t="s">
        <v>2454</v>
      </c>
      <c r="AQ61" s="289" t="s">
        <v>2470</v>
      </c>
      <c r="AR61" s="289" t="s">
        <v>2454</v>
      </c>
      <c r="AS61" s="289" t="s">
        <v>2470</v>
      </c>
      <c r="AT61" s="289" t="s">
        <v>2450</v>
      </c>
      <c r="AU61" s="409" t="s">
        <v>2450</v>
      </c>
      <c r="AV61" s="410"/>
      <c r="AW61" s="411" t="s">
        <v>9072</v>
      </c>
      <c r="AX61"/>
      <c r="AY61" s="403"/>
    </row>
    <row r="62" spans="1:51" s="404" customFormat="1" ht="12.75" customHeight="1" x14ac:dyDescent="0.25">
      <c r="A62" s="273"/>
      <c r="B62" s="314" t="s">
        <v>3106</v>
      </c>
      <c r="C62" s="289" t="s">
        <v>3107</v>
      </c>
      <c r="D62" s="289" t="s">
        <v>3108</v>
      </c>
      <c r="E62" s="289">
        <v>788</v>
      </c>
      <c r="F62" s="289" t="s">
        <v>3109</v>
      </c>
      <c r="G62" s="289" t="s">
        <v>9339</v>
      </c>
      <c r="H62" s="289" t="s">
        <v>3111</v>
      </c>
      <c r="I62" s="289" t="s">
        <v>2606</v>
      </c>
      <c r="J62" s="295" t="s">
        <v>2607</v>
      </c>
      <c r="K62" s="289" t="s">
        <v>3112</v>
      </c>
      <c r="L62" s="289" t="s">
        <v>9340</v>
      </c>
      <c r="M62" s="289" t="s">
        <v>9341</v>
      </c>
      <c r="N62" s="289" t="s">
        <v>9342</v>
      </c>
      <c r="O62" s="289" t="s">
        <v>9343</v>
      </c>
      <c r="P62" s="289" t="s">
        <v>2450</v>
      </c>
      <c r="Q62" s="289" t="s">
        <v>2467</v>
      </c>
      <c r="R62" s="289">
        <v>100</v>
      </c>
      <c r="S62" s="289">
        <v>1E-4</v>
      </c>
      <c r="T62" s="289">
        <v>0.01</v>
      </c>
      <c r="U62" s="289">
        <v>1E-4</v>
      </c>
      <c r="V62" s="289">
        <v>1E-4</v>
      </c>
      <c r="W62" s="289" t="s">
        <v>2452</v>
      </c>
      <c r="X62" s="289" t="s">
        <v>2452</v>
      </c>
      <c r="Y62" s="289">
        <v>0.01</v>
      </c>
      <c r="Z62" s="289">
        <v>999.98</v>
      </c>
      <c r="AA62" s="289" t="s">
        <v>9058</v>
      </c>
      <c r="AB62" s="289" t="s">
        <v>9065</v>
      </c>
      <c r="AC62" s="289" t="s">
        <v>2450</v>
      </c>
      <c r="AD62" s="289" t="s">
        <v>2450</v>
      </c>
      <c r="AE62" s="289" t="s">
        <v>2450</v>
      </c>
      <c r="AF62" s="289" t="s">
        <v>2450</v>
      </c>
      <c r="AG62" s="289" t="s">
        <v>2450</v>
      </c>
      <c r="AH62" s="289" t="s">
        <v>2450</v>
      </c>
      <c r="AI62" s="405">
        <v>0.33333333333333331</v>
      </c>
      <c r="AJ62" s="405">
        <v>0.72916666666666663</v>
      </c>
      <c r="AK62" s="405">
        <v>0.6875</v>
      </c>
      <c r="AL62" s="405" t="s">
        <v>2453</v>
      </c>
      <c r="AM62" s="405" t="s">
        <v>2453</v>
      </c>
      <c r="AN62" s="406">
        <v>0.77083333333333337</v>
      </c>
      <c r="AO62" s="407">
        <v>0.77083333333333337</v>
      </c>
      <c r="AP62" s="289" t="s">
        <v>2454</v>
      </c>
      <c r="AQ62" s="289" t="s">
        <v>2470</v>
      </c>
      <c r="AR62" s="289" t="s">
        <v>2454</v>
      </c>
      <c r="AS62" s="289" t="s">
        <v>2470</v>
      </c>
      <c r="AT62" s="289" t="s">
        <v>2450</v>
      </c>
      <c r="AU62" s="409" t="s">
        <v>2450</v>
      </c>
      <c r="AV62" s="410" t="s">
        <v>9090</v>
      </c>
      <c r="AW62" s="411" t="s">
        <v>9125</v>
      </c>
      <c r="AX62"/>
      <c r="AY62" s="403"/>
    </row>
    <row r="63" spans="1:51" s="404" customFormat="1" ht="12.75" customHeight="1" x14ac:dyDescent="0.25">
      <c r="A63" s="273"/>
      <c r="B63" s="314" t="s">
        <v>3115</v>
      </c>
      <c r="C63" s="289" t="s">
        <v>3116</v>
      </c>
      <c r="D63" s="289" t="s">
        <v>3117</v>
      </c>
      <c r="E63" s="289">
        <v>966</v>
      </c>
      <c r="F63" s="289" t="s">
        <v>3118</v>
      </c>
      <c r="G63" s="289" t="s">
        <v>9344</v>
      </c>
      <c r="H63" s="289" t="s">
        <v>3120</v>
      </c>
      <c r="I63" s="289" t="s">
        <v>2511</v>
      </c>
      <c r="J63" s="295" t="s">
        <v>2512</v>
      </c>
      <c r="K63" s="289" t="s">
        <v>3121</v>
      </c>
      <c r="L63" s="289" t="s">
        <v>9345</v>
      </c>
      <c r="M63" s="289" t="s">
        <v>9346</v>
      </c>
      <c r="N63" s="289" t="s">
        <v>9347</v>
      </c>
      <c r="O63" s="289" t="s">
        <v>9348</v>
      </c>
      <c r="P63" s="289" t="s">
        <v>2450</v>
      </c>
      <c r="Q63" s="289" t="s">
        <v>2467</v>
      </c>
      <c r="R63" s="289">
        <v>100</v>
      </c>
      <c r="S63" s="289">
        <v>1E-4</v>
      </c>
      <c r="T63" s="289">
        <v>0.01</v>
      </c>
      <c r="U63" s="289">
        <v>1E-4</v>
      </c>
      <c r="V63" s="289">
        <v>1E-4</v>
      </c>
      <c r="W63" s="289" t="s">
        <v>2452</v>
      </c>
      <c r="X63" s="289" t="s">
        <v>2452</v>
      </c>
      <c r="Y63" s="289">
        <v>0.01</v>
      </c>
      <c r="Z63" s="289">
        <v>999.98</v>
      </c>
      <c r="AA63" s="289" t="s">
        <v>9058</v>
      </c>
      <c r="AB63" s="289" t="s">
        <v>9065</v>
      </c>
      <c r="AC63" s="289" t="s">
        <v>2450</v>
      </c>
      <c r="AD63" s="289" t="s">
        <v>2450</v>
      </c>
      <c r="AE63" s="289" t="s">
        <v>2450</v>
      </c>
      <c r="AF63" s="289" t="s">
        <v>2450</v>
      </c>
      <c r="AG63" s="289" t="s">
        <v>2450</v>
      </c>
      <c r="AH63" s="289" t="s">
        <v>2450</v>
      </c>
      <c r="AI63" s="405">
        <v>0.33333333333333331</v>
      </c>
      <c r="AJ63" s="405">
        <v>0.72916666666666663</v>
      </c>
      <c r="AK63" s="405">
        <v>0.6875</v>
      </c>
      <c r="AL63" s="405" t="s">
        <v>2453</v>
      </c>
      <c r="AM63" s="405" t="s">
        <v>2453</v>
      </c>
      <c r="AN63" s="406">
        <v>0.77083333333333337</v>
      </c>
      <c r="AO63" s="407">
        <v>0.77083333333333337</v>
      </c>
      <c r="AP63" s="289" t="s">
        <v>2454</v>
      </c>
      <c r="AQ63" s="289" t="s">
        <v>2470</v>
      </c>
      <c r="AR63" s="289" t="s">
        <v>2454</v>
      </c>
      <c r="AS63" s="289" t="s">
        <v>2470</v>
      </c>
      <c r="AT63" s="289" t="s">
        <v>2450</v>
      </c>
      <c r="AU63" s="409" t="s">
        <v>2450</v>
      </c>
      <c r="AV63" s="410" t="s">
        <v>9059</v>
      </c>
      <c r="AW63" s="411" t="s">
        <v>9084</v>
      </c>
      <c r="AX63"/>
      <c r="AY63" s="403"/>
    </row>
    <row r="64" spans="1:51" s="404" customFormat="1" ht="12.75" customHeight="1" x14ac:dyDescent="0.25">
      <c r="A64" s="273"/>
      <c r="B64" s="290" t="s">
        <v>3124</v>
      </c>
      <c r="C64" s="276" t="s">
        <v>3125</v>
      </c>
      <c r="D64" s="276" t="s">
        <v>3126</v>
      </c>
      <c r="E64" s="276">
        <v>2500</v>
      </c>
      <c r="F64" s="276" t="s">
        <v>3127</v>
      </c>
      <c r="G64" s="276" t="s">
        <v>3128</v>
      </c>
      <c r="H64" s="276" t="s">
        <v>3129</v>
      </c>
      <c r="I64" s="276" t="s">
        <v>2462</v>
      </c>
      <c r="J64" s="317" t="s">
        <v>2463</v>
      </c>
      <c r="K64" s="276" t="s">
        <v>3130</v>
      </c>
      <c r="L64" s="289" t="s">
        <v>2450</v>
      </c>
      <c r="M64" s="289" t="s">
        <v>9349</v>
      </c>
      <c r="N64" s="289" t="s">
        <v>9350</v>
      </c>
      <c r="O64" s="289" t="s">
        <v>9351</v>
      </c>
      <c r="P64" s="289" t="s">
        <v>2450</v>
      </c>
      <c r="Q64" s="289" t="s">
        <v>2467</v>
      </c>
      <c r="R64" s="289">
        <v>1000</v>
      </c>
      <c r="S64" s="289">
        <v>1E-4</v>
      </c>
      <c r="T64" s="289">
        <v>0.1</v>
      </c>
      <c r="U64" s="289">
        <v>1E-4</v>
      </c>
      <c r="V64" s="289">
        <v>1E-4</v>
      </c>
      <c r="W64" s="289" t="s">
        <v>2452</v>
      </c>
      <c r="X64" s="289" t="s">
        <v>2452</v>
      </c>
      <c r="Y64" s="289">
        <v>0.01</v>
      </c>
      <c r="Z64" s="289">
        <v>999.98</v>
      </c>
      <c r="AA64" s="289" t="s">
        <v>9058</v>
      </c>
      <c r="AB64" s="289" t="s">
        <v>9065</v>
      </c>
      <c r="AC64" s="289" t="s">
        <v>2450</v>
      </c>
      <c r="AD64" s="289" t="s">
        <v>2450</v>
      </c>
      <c r="AE64" s="289" t="s">
        <v>2450</v>
      </c>
      <c r="AF64" s="289" t="s">
        <v>2450</v>
      </c>
      <c r="AG64" s="289" t="s">
        <v>2450</v>
      </c>
      <c r="AH64" s="289" t="s">
        <v>2450</v>
      </c>
      <c r="AI64" s="405">
        <v>0.33333333333333331</v>
      </c>
      <c r="AJ64" s="405">
        <v>0.72916666666666663</v>
      </c>
      <c r="AK64" s="405">
        <v>0.6875</v>
      </c>
      <c r="AL64" s="405" t="s">
        <v>2453</v>
      </c>
      <c r="AM64" s="405" t="s">
        <v>2453</v>
      </c>
      <c r="AN64" s="406">
        <v>0.77083333333333337</v>
      </c>
      <c r="AO64" s="407">
        <v>0.77083333333333337</v>
      </c>
      <c r="AP64" s="289" t="s">
        <v>2450</v>
      </c>
      <c r="AQ64" s="289" t="s">
        <v>2470</v>
      </c>
      <c r="AR64" s="289" t="s">
        <v>2454</v>
      </c>
      <c r="AS64" s="289" t="s">
        <v>2470</v>
      </c>
      <c r="AT64" s="289" t="s">
        <v>2450</v>
      </c>
      <c r="AU64" s="409" t="s">
        <v>2450</v>
      </c>
      <c r="AV64" s="410" t="s">
        <v>9059</v>
      </c>
      <c r="AW64" s="411" t="s">
        <v>9067</v>
      </c>
      <c r="AX64"/>
      <c r="AY64" s="403"/>
    </row>
    <row r="65" spans="1:51" s="404" customFormat="1" ht="12.75" customHeight="1" x14ac:dyDescent="0.25">
      <c r="A65" s="273"/>
      <c r="B65" s="314" t="s">
        <v>3133</v>
      </c>
      <c r="C65" s="289" t="s">
        <v>3134</v>
      </c>
      <c r="D65" s="289" t="s">
        <v>3135</v>
      </c>
      <c r="E65" s="289">
        <v>966</v>
      </c>
      <c r="F65" s="289" t="s">
        <v>3136</v>
      </c>
      <c r="G65" s="289" t="s">
        <v>9352</v>
      </c>
      <c r="H65" s="289" t="s">
        <v>3138</v>
      </c>
      <c r="I65" s="289" t="s">
        <v>2511</v>
      </c>
      <c r="J65" s="295" t="s">
        <v>2512</v>
      </c>
      <c r="K65" s="289" t="s">
        <v>3139</v>
      </c>
      <c r="L65" s="289" t="s">
        <v>9353</v>
      </c>
      <c r="M65" s="289" t="s">
        <v>9354</v>
      </c>
      <c r="N65" s="289" t="s">
        <v>9355</v>
      </c>
      <c r="O65" s="289" t="s">
        <v>9356</v>
      </c>
      <c r="P65" s="289" t="s">
        <v>2450</v>
      </c>
      <c r="Q65" s="289" t="s">
        <v>2467</v>
      </c>
      <c r="R65" s="289">
        <v>100</v>
      </c>
      <c r="S65" s="289">
        <v>1E-4</v>
      </c>
      <c r="T65" s="289">
        <v>0.01</v>
      </c>
      <c r="U65" s="289">
        <v>1E-4</v>
      </c>
      <c r="V65" s="289">
        <v>1E-4</v>
      </c>
      <c r="W65" s="289" t="s">
        <v>2452</v>
      </c>
      <c r="X65" s="289" t="s">
        <v>2452</v>
      </c>
      <c r="Y65" s="289">
        <v>0.01</v>
      </c>
      <c r="Z65" s="289">
        <v>999.98</v>
      </c>
      <c r="AA65" s="289" t="s">
        <v>9058</v>
      </c>
      <c r="AB65" s="289" t="s">
        <v>9065</v>
      </c>
      <c r="AC65" s="289" t="s">
        <v>2450</v>
      </c>
      <c r="AD65" s="289" t="s">
        <v>2450</v>
      </c>
      <c r="AE65" s="289" t="s">
        <v>2450</v>
      </c>
      <c r="AF65" s="289" t="s">
        <v>2450</v>
      </c>
      <c r="AG65" s="289" t="s">
        <v>2450</v>
      </c>
      <c r="AH65" s="289" t="s">
        <v>2450</v>
      </c>
      <c r="AI65" s="405">
        <v>0.33333333333333331</v>
      </c>
      <c r="AJ65" s="405">
        <v>0.72916666666666663</v>
      </c>
      <c r="AK65" s="405">
        <v>0.6875</v>
      </c>
      <c r="AL65" s="405" t="s">
        <v>2453</v>
      </c>
      <c r="AM65" s="405" t="s">
        <v>2453</v>
      </c>
      <c r="AN65" s="406">
        <v>0.77083333333333337</v>
      </c>
      <c r="AO65" s="407">
        <v>0.77083333333333337</v>
      </c>
      <c r="AP65" s="289" t="s">
        <v>2454</v>
      </c>
      <c r="AQ65" s="289" t="s">
        <v>2470</v>
      </c>
      <c r="AR65" s="289" t="s">
        <v>2454</v>
      </c>
      <c r="AS65" s="289" t="s">
        <v>2470</v>
      </c>
      <c r="AT65" s="289" t="s">
        <v>2450</v>
      </c>
      <c r="AU65" s="409" t="s">
        <v>2450</v>
      </c>
      <c r="AV65" s="410" t="s">
        <v>9357</v>
      </c>
      <c r="AW65" s="411" t="s">
        <v>9084</v>
      </c>
      <c r="AX65"/>
      <c r="AY65" s="403"/>
    </row>
    <row r="66" spans="1:51" s="404" customFormat="1" ht="12.75" customHeight="1" x14ac:dyDescent="0.25">
      <c r="A66" s="273"/>
      <c r="B66" s="314" t="s">
        <v>3142</v>
      </c>
      <c r="C66" s="289" t="s">
        <v>3143</v>
      </c>
      <c r="D66" s="289" t="s">
        <v>3144</v>
      </c>
      <c r="E66" s="289">
        <v>966</v>
      </c>
      <c r="F66" s="289" t="s">
        <v>3145</v>
      </c>
      <c r="G66" s="289" t="s">
        <v>9358</v>
      </c>
      <c r="H66" s="289" t="s">
        <v>3147</v>
      </c>
      <c r="I66" s="289" t="s">
        <v>2511</v>
      </c>
      <c r="J66" s="295" t="s">
        <v>2512</v>
      </c>
      <c r="K66" s="289" t="s">
        <v>3148</v>
      </c>
      <c r="L66" s="289" t="s">
        <v>9359</v>
      </c>
      <c r="M66" s="289" t="s">
        <v>9360</v>
      </c>
      <c r="N66" s="289" t="s">
        <v>9361</v>
      </c>
      <c r="O66" s="289" t="s">
        <v>9362</v>
      </c>
      <c r="P66" s="289" t="s">
        <v>2450</v>
      </c>
      <c r="Q66" s="289" t="s">
        <v>2467</v>
      </c>
      <c r="R66" s="289">
        <v>100</v>
      </c>
      <c r="S66" s="289">
        <v>1E-4</v>
      </c>
      <c r="T66" s="289">
        <v>0.01</v>
      </c>
      <c r="U66" s="289">
        <v>1E-4</v>
      </c>
      <c r="V66" s="289">
        <v>1E-4</v>
      </c>
      <c r="W66" s="289" t="s">
        <v>2452</v>
      </c>
      <c r="X66" s="289" t="s">
        <v>2452</v>
      </c>
      <c r="Y66" s="289">
        <v>0.01</v>
      </c>
      <c r="Z66" s="289">
        <v>999.98</v>
      </c>
      <c r="AA66" s="289" t="s">
        <v>9058</v>
      </c>
      <c r="AB66" s="289" t="s">
        <v>9065</v>
      </c>
      <c r="AC66" s="289" t="s">
        <v>2450</v>
      </c>
      <c r="AD66" s="289" t="s">
        <v>2450</v>
      </c>
      <c r="AE66" s="289" t="s">
        <v>2450</v>
      </c>
      <c r="AF66" s="289" t="s">
        <v>2450</v>
      </c>
      <c r="AG66" s="289" t="s">
        <v>2450</v>
      </c>
      <c r="AH66" s="289" t="s">
        <v>2450</v>
      </c>
      <c r="AI66" s="405">
        <v>0.33333333333333331</v>
      </c>
      <c r="AJ66" s="405">
        <v>0.72916666666666663</v>
      </c>
      <c r="AK66" s="405">
        <v>0.6875</v>
      </c>
      <c r="AL66" s="405" t="s">
        <v>2453</v>
      </c>
      <c r="AM66" s="405" t="s">
        <v>2453</v>
      </c>
      <c r="AN66" s="406">
        <v>0.77083333333333337</v>
      </c>
      <c r="AO66" s="407">
        <v>0.77083333333333337</v>
      </c>
      <c r="AP66" s="289" t="s">
        <v>2454</v>
      </c>
      <c r="AQ66" s="289" t="s">
        <v>2470</v>
      </c>
      <c r="AR66" s="289" t="s">
        <v>2454</v>
      </c>
      <c r="AS66" s="289" t="s">
        <v>2470</v>
      </c>
      <c r="AT66" s="289" t="s">
        <v>2450</v>
      </c>
      <c r="AU66" s="409" t="s">
        <v>2450</v>
      </c>
      <c r="AV66" s="410" t="s">
        <v>9066</v>
      </c>
      <c r="AW66" s="411" t="s">
        <v>9084</v>
      </c>
      <c r="AX66"/>
      <c r="AY66" s="403"/>
    </row>
    <row r="67" spans="1:51" s="404" customFormat="1" ht="12.75" customHeight="1" x14ac:dyDescent="0.25">
      <c r="A67" s="273"/>
      <c r="B67" s="314" t="s">
        <v>3167</v>
      </c>
      <c r="C67" s="289" t="s">
        <v>3168</v>
      </c>
      <c r="D67" s="289" t="s">
        <v>3169</v>
      </c>
      <c r="E67" s="289">
        <v>966</v>
      </c>
      <c r="F67" s="289" t="s">
        <v>3170</v>
      </c>
      <c r="G67" s="289" t="s">
        <v>9363</v>
      </c>
      <c r="H67" s="289" t="s">
        <v>3172</v>
      </c>
      <c r="I67" s="289" t="s">
        <v>2511</v>
      </c>
      <c r="J67" s="295" t="s">
        <v>2512</v>
      </c>
      <c r="K67" s="289" t="s">
        <v>3173</v>
      </c>
      <c r="L67" s="289" t="s">
        <v>9364</v>
      </c>
      <c r="M67" s="289" t="s">
        <v>9365</v>
      </c>
      <c r="N67" s="289" t="s">
        <v>9366</v>
      </c>
      <c r="O67" s="289" t="s">
        <v>9367</v>
      </c>
      <c r="P67" s="289" t="s">
        <v>2450</v>
      </c>
      <c r="Q67" s="289" t="s">
        <v>2467</v>
      </c>
      <c r="R67" s="289">
        <v>100</v>
      </c>
      <c r="S67" s="289">
        <v>1E-4</v>
      </c>
      <c r="T67" s="289">
        <v>0.01</v>
      </c>
      <c r="U67" s="289">
        <v>1E-4</v>
      </c>
      <c r="V67" s="289">
        <v>1E-4</v>
      </c>
      <c r="W67" s="289" t="s">
        <v>2452</v>
      </c>
      <c r="X67" s="289" t="s">
        <v>2452</v>
      </c>
      <c r="Y67" s="289">
        <v>0.01</v>
      </c>
      <c r="Z67" s="289">
        <v>999.98</v>
      </c>
      <c r="AA67" s="289" t="s">
        <v>9058</v>
      </c>
      <c r="AB67" s="289" t="s">
        <v>9065</v>
      </c>
      <c r="AC67" s="289" t="s">
        <v>2450</v>
      </c>
      <c r="AD67" s="289" t="s">
        <v>2450</v>
      </c>
      <c r="AE67" s="289" t="s">
        <v>2450</v>
      </c>
      <c r="AF67" s="289" t="s">
        <v>2450</v>
      </c>
      <c r="AG67" s="289" t="s">
        <v>2450</v>
      </c>
      <c r="AH67" s="289" t="s">
        <v>2450</v>
      </c>
      <c r="AI67" s="405">
        <v>0.33333333333333331</v>
      </c>
      <c r="AJ67" s="405">
        <v>0.72916666666666663</v>
      </c>
      <c r="AK67" s="405">
        <v>0.6875</v>
      </c>
      <c r="AL67" s="405" t="s">
        <v>2453</v>
      </c>
      <c r="AM67" s="405" t="s">
        <v>2453</v>
      </c>
      <c r="AN67" s="406">
        <v>0.77083333333333337</v>
      </c>
      <c r="AO67" s="407">
        <v>0.77083333333333337</v>
      </c>
      <c r="AP67" s="289" t="s">
        <v>2454</v>
      </c>
      <c r="AQ67" s="289" t="s">
        <v>2470</v>
      </c>
      <c r="AR67" s="289" t="s">
        <v>2454</v>
      </c>
      <c r="AS67" s="289" t="s">
        <v>2470</v>
      </c>
      <c r="AT67" s="289" t="s">
        <v>2450</v>
      </c>
      <c r="AU67" s="409" t="s">
        <v>2450</v>
      </c>
      <c r="AV67" s="410" t="s">
        <v>9288</v>
      </c>
      <c r="AW67" s="411" t="s">
        <v>9084</v>
      </c>
      <c r="AX67"/>
      <c r="AY67" s="403"/>
    </row>
    <row r="68" spans="1:51" s="404" customFormat="1" ht="12.75" customHeight="1" x14ac:dyDescent="0.25">
      <c r="A68" s="273"/>
      <c r="B68" s="298" t="s">
        <v>3176</v>
      </c>
      <c r="C68" s="289" t="s">
        <v>3177</v>
      </c>
      <c r="D68" s="289" t="s">
        <v>3178</v>
      </c>
      <c r="E68" s="289">
        <v>627</v>
      </c>
      <c r="F68" s="289" t="s">
        <v>3179</v>
      </c>
      <c r="G68" s="289" t="s">
        <v>9368</v>
      </c>
      <c r="H68" s="289" t="s">
        <v>3181</v>
      </c>
      <c r="I68" s="289" t="s">
        <v>2446</v>
      </c>
      <c r="J68" s="295" t="s">
        <v>2447</v>
      </c>
      <c r="K68" s="289" t="s">
        <v>3182</v>
      </c>
      <c r="L68" s="289" t="s">
        <v>9369</v>
      </c>
      <c r="M68" s="289" t="s">
        <v>9370</v>
      </c>
      <c r="N68" s="289" t="s">
        <v>9371</v>
      </c>
      <c r="O68" s="289" t="s">
        <v>9372</v>
      </c>
      <c r="P68" s="412" t="s">
        <v>3182</v>
      </c>
      <c r="Q68" s="289" t="s">
        <v>2451</v>
      </c>
      <c r="R68" s="289">
        <v>1000</v>
      </c>
      <c r="S68" s="289">
        <v>0.01</v>
      </c>
      <c r="T68" s="289">
        <v>10</v>
      </c>
      <c r="U68" s="289">
        <v>0.01</v>
      </c>
      <c r="V68" s="289">
        <v>0.01</v>
      </c>
      <c r="W68" s="289" t="s">
        <v>2452</v>
      </c>
      <c r="X68" s="289" t="s">
        <v>2452</v>
      </c>
      <c r="Y68" s="289">
        <v>1</v>
      </c>
      <c r="Z68" s="289">
        <v>99998</v>
      </c>
      <c r="AA68" s="289" t="s">
        <v>9058</v>
      </c>
      <c r="AB68" s="289" t="s">
        <v>2529</v>
      </c>
      <c r="AC68" s="289">
        <v>250</v>
      </c>
      <c r="AD68" s="289">
        <v>1000</v>
      </c>
      <c r="AE68" s="289">
        <v>0.25</v>
      </c>
      <c r="AF68" s="289">
        <v>250</v>
      </c>
      <c r="AG68" s="289">
        <v>0.25</v>
      </c>
      <c r="AH68" s="289">
        <v>0.01</v>
      </c>
      <c r="AI68" s="405">
        <v>0.33333333333333331</v>
      </c>
      <c r="AJ68" s="405">
        <v>0.72916666666666663</v>
      </c>
      <c r="AK68" s="405">
        <v>0.6875</v>
      </c>
      <c r="AL68" s="405" t="s">
        <v>2453</v>
      </c>
      <c r="AM68" s="405" t="s">
        <v>2453</v>
      </c>
      <c r="AN68" s="406">
        <v>0.77083333333333337</v>
      </c>
      <c r="AO68" s="407">
        <v>0.77083333333333337</v>
      </c>
      <c r="AP68" s="289" t="s">
        <v>2454</v>
      </c>
      <c r="AQ68" s="408" t="s">
        <v>2470</v>
      </c>
      <c r="AR68" s="289" t="s">
        <v>2454</v>
      </c>
      <c r="AS68" s="408" t="s">
        <v>2470</v>
      </c>
      <c r="AT68" s="289" t="s">
        <v>2450</v>
      </c>
      <c r="AU68" s="409" t="s">
        <v>2450</v>
      </c>
      <c r="AV68" s="410" t="s">
        <v>9288</v>
      </c>
      <c r="AW68" s="411" t="s">
        <v>9060</v>
      </c>
      <c r="AX68"/>
      <c r="AY68" s="403"/>
    </row>
    <row r="69" spans="1:51" s="404" customFormat="1" ht="12.75" customHeight="1" x14ac:dyDescent="0.25">
      <c r="A69" s="273"/>
      <c r="B69" s="290" t="s">
        <v>3184</v>
      </c>
      <c r="C69" s="276" t="s">
        <v>3185</v>
      </c>
      <c r="D69" s="276" t="s">
        <v>3186</v>
      </c>
      <c r="E69" s="276">
        <v>627</v>
      </c>
      <c r="F69" s="276" t="s">
        <v>3187</v>
      </c>
      <c r="G69" s="276" t="s">
        <v>3188</v>
      </c>
      <c r="H69" s="276" t="s">
        <v>3189</v>
      </c>
      <c r="I69" s="289" t="s">
        <v>2446</v>
      </c>
      <c r="J69" s="295" t="s">
        <v>2447</v>
      </c>
      <c r="K69" s="289" t="s">
        <v>3190</v>
      </c>
      <c r="L69" s="289" t="s">
        <v>9373</v>
      </c>
      <c r="M69" s="289" t="s">
        <v>9374</v>
      </c>
      <c r="N69" s="289" t="s">
        <v>9375</v>
      </c>
      <c r="O69" s="289" t="s">
        <v>9376</v>
      </c>
      <c r="P69" s="412" t="s">
        <v>9377</v>
      </c>
      <c r="Q69" s="289" t="s">
        <v>2451</v>
      </c>
      <c r="R69" s="289">
        <v>1000</v>
      </c>
      <c r="S69" s="289">
        <v>0.01</v>
      </c>
      <c r="T69" s="289">
        <v>10</v>
      </c>
      <c r="U69" s="289">
        <v>0.01</v>
      </c>
      <c r="V69" s="289">
        <v>0.01</v>
      </c>
      <c r="W69" s="289" t="s">
        <v>2452</v>
      </c>
      <c r="X69" s="289" t="s">
        <v>2452</v>
      </c>
      <c r="Y69" s="289">
        <v>1</v>
      </c>
      <c r="Z69" s="289">
        <v>99998</v>
      </c>
      <c r="AA69" s="289" t="s">
        <v>9058</v>
      </c>
      <c r="AB69" s="289" t="s">
        <v>2529</v>
      </c>
      <c r="AC69" s="289">
        <v>250</v>
      </c>
      <c r="AD69" s="289">
        <v>1000</v>
      </c>
      <c r="AE69" s="289">
        <v>0.25</v>
      </c>
      <c r="AF69" s="289">
        <v>250</v>
      </c>
      <c r="AG69" s="289">
        <v>0.25</v>
      </c>
      <c r="AH69" s="289">
        <v>0.01</v>
      </c>
      <c r="AI69" s="405">
        <v>0.33333333333333331</v>
      </c>
      <c r="AJ69" s="405">
        <v>0.72916666666666663</v>
      </c>
      <c r="AK69" s="405">
        <v>0.6875</v>
      </c>
      <c r="AL69" s="405" t="s">
        <v>2453</v>
      </c>
      <c r="AM69" s="405" t="s">
        <v>2453</v>
      </c>
      <c r="AN69" s="406">
        <v>0.77083333333333337</v>
      </c>
      <c r="AO69" s="407">
        <v>0.77083333333333337</v>
      </c>
      <c r="AP69" s="289" t="s">
        <v>2454</v>
      </c>
      <c r="AQ69" s="408" t="s">
        <v>2470</v>
      </c>
      <c r="AR69" s="289" t="s">
        <v>2454</v>
      </c>
      <c r="AS69" s="408" t="s">
        <v>2470</v>
      </c>
      <c r="AT69" s="289" t="s">
        <v>2450</v>
      </c>
      <c r="AU69" s="409" t="s">
        <v>2450</v>
      </c>
      <c r="AV69" s="410" t="s">
        <v>9059</v>
      </c>
      <c r="AW69" s="411" t="s">
        <v>9060</v>
      </c>
      <c r="AX69"/>
      <c r="AY69" s="403"/>
    </row>
    <row r="70" spans="1:51" s="404" customFormat="1" ht="12.75" customHeight="1" x14ac:dyDescent="0.25">
      <c r="A70" s="273"/>
      <c r="B70" s="314" t="s">
        <v>3208</v>
      </c>
      <c r="C70" s="289" t="s">
        <v>3209</v>
      </c>
      <c r="D70" s="289" t="s">
        <v>3210</v>
      </c>
      <c r="E70" s="289">
        <v>762</v>
      </c>
      <c r="F70" s="289" t="s">
        <v>3211</v>
      </c>
      <c r="G70" s="289" t="s">
        <v>9378</v>
      </c>
      <c r="H70" s="289" t="s">
        <v>3213</v>
      </c>
      <c r="I70" s="289" t="s">
        <v>2586</v>
      </c>
      <c r="J70" s="295" t="s">
        <v>2587</v>
      </c>
      <c r="K70" s="289" t="s">
        <v>3214</v>
      </c>
      <c r="L70" s="289" t="s">
        <v>9379</v>
      </c>
      <c r="M70" s="289" t="s">
        <v>9380</v>
      </c>
      <c r="N70" s="289" t="s">
        <v>9381</v>
      </c>
      <c r="O70" s="289" t="s">
        <v>9382</v>
      </c>
      <c r="P70" s="289" t="s">
        <v>2450</v>
      </c>
      <c r="Q70" s="289" t="s">
        <v>2467</v>
      </c>
      <c r="R70" s="289">
        <v>100</v>
      </c>
      <c r="S70" s="289">
        <v>1E-4</v>
      </c>
      <c r="T70" s="289">
        <v>0.01</v>
      </c>
      <c r="U70" s="289">
        <v>1E-4</v>
      </c>
      <c r="V70" s="289">
        <v>1E-4</v>
      </c>
      <c r="W70" s="289" t="s">
        <v>2452</v>
      </c>
      <c r="X70" s="289" t="s">
        <v>2452</v>
      </c>
      <c r="Y70" s="289">
        <v>0.01</v>
      </c>
      <c r="Z70" s="289">
        <v>999.98</v>
      </c>
      <c r="AA70" s="289" t="s">
        <v>9058</v>
      </c>
      <c r="AB70" s="289" t="s">
        <v>9065</v>
      </c>
      <c r="AC70" s="289" t="s">
        <v>2450</v>
      </c>
      <c r="AD70" s="289" t="s">
        <v>2450</v>
      </c>
      <c r="AE70" s="289" t="s">
        <v>2450</v>
      </c>
      <c r="AF70" s="289" t="s">
        <v>2450</v>
      </c>
      <c r="AG70" s="289" t="s">
        <v>2450</v>
      </c>
      <c r="AH70" s="289" t="s">
        <v>2450</v>
      </c>
      <c r="AI70" s="405">
        <v>0.33333333333333331</v>
      </c>
      <c r="AJ70" s="405">
        <v>0.72916666666666663</v>
      </c>
      <c r="AK70" s="405">
        <v>0.6875</v>
      </c>
      <c r="AL70" s="405" t="s">
        <v>2453</v>
      </c>
      <c r="AM70" s="405" t="s">
        <v>2453</v>
      </c>
      <c r="AN70" s="406">
        <v>0.77083333333333337</v>
      </c>
      <c r="AO70" s="407">
        <v>0.77083333333333337</v>
      </c>
      <c r="AP70" s="289" t="s">
        <v>2454</v>
      </c>
      <c r="AQ70" s="289" t="s">
        <v>2470</v>
      </c>
      <c r="AR70" s="289" t="s">
        <v>2454</v>
      </c>
      <c r="AS70" s="289" t="s">
        <v>2470</v>
      </c>
      <c r="AT70" s="289" t="s">
        <v>2450</v>
      </c>
      <c r="AU70" s="409" t="s">
        <v>2450</v>
      </c>
      <c r="AV70" s="410" t="s">
        <v>9271</v>
      </c>
      <c r="AW70" s="411" t="s">
        <v>9116</v>
      </c>
      <c r="AX70"/>
      <c r="AY70" s="403"/>
    </row>
    <row r="71" spans="1:51" s="404" customFormat="1" ht="12.75" customHeight="1" x14ac:dyDescent="0.25">
      <c r="A71" s="273"/>
      <c r="B71" s="314" t="s">
        <v>3217</v>
      </c>
      <c r="C71" s="289" t="s">
        <v>3218</v>
      </c>
      <c r="D71" s="289" t="s">
        <v>3219</v>
      </c>
      <c r="E71" s="289">
        <v>762</v>
      </c>
      <c r="F71" s="289" t="s">
        <v>3220</v>
      </c>
      <c r="G71" s="289" t="s">
        <v>3221</v>
      </c>
      <c r="H71" s="289" t="s">
        <v>3222</v>
      </c>
      <c r="I71" s="289" t="s">
        <v>2586</v>
      </c>
      <c r="J71" s="295" t="s">
        <v>2587</v>
      </c>
      <c r="K71" s="289" t="s">
        <v>3223</v>
      </c>
      <c r="L71" s="289" t="s">
        <v>9383</v>
      </c>
      <c r="M71" s="289" t="s">
        <v>9384</v>
      </c>
      <c r="N71" s="289" t="s">
        <v>9385</v>
      </c>
      <c r="O71" s="289" t="s">
        <v>9386</v>
      </c>
      <c r="P71" s="289" t="s">
        <v>2450</v>
      </c>
      <c r="Q71" s="289" t="s">
        <v>2467</v>
      </c>
      <c r="R71" s="289">
        <v>100</v>
      </c>
      <c r="S71" s="289">
        <v>1E-4</v>
      </c>
      <c r="T71" s="289">
        <v>0.01</v>
      </c>
      <c r="U71" s="289">
        <v>1E-4</v>
      </c>
      <c r="V71" s="289">
        <v>1E-4</v>
      </c>
      <c r="W71" s="289" t="s">
        <v>2452</v>
      </c>
      <c r="X71" s="289" t="s">
        <v>2452</v>
      </c>
      <c r="Y71" s="289">
        <v>0.01</v>
      </c>
      <c r="Z71" s="289">
        <v>999.98</v>
      </c>
      <c r="AA71" s="289" t="s">
        <v>9058</v>
      </c>
      <c r="AB71" s="289" t="s">
        <v>9065</v>
      </c>
      <c r="AC71" s="289" t="s">
        <v>2450</v>
      </c>
      <c r="AD71" s="289" t="s">
        <v>2450</v>
      </c>
      <c r="AE71" s="289" t="s">
        <v>2450</v>
      </c>
      <c r="AF71" s="289" t="s">
        <v>2450</v>
      </c>
      <c r="AG71" s="289" t="s">
        <v>2450</v>
      </c>
      <c r="AH71" s="289" t="s">
        <v>2450</v>
      </c>
      <c r="AI71" s="405">
        <v>0.33333333333333331</v>
      </c>
      <c r="AJ71" s="405">
        <v>0.72916666666666663</v>
      </c>
      <c r="AK71" s="405">
        <v>0.6875</v>
      </c>
      <c r="AL71" s="405" t="s">
        <v>2453</v>
      </c>
      <c r="AM71" s="405" t="s">
        <v>2453</v>
      </c>
      <c r="AN71" s="406">
        <v>0.77083333333333337</v>
      </c>
      <c r="AO71" s="407">
        <v>0.77083333333333337</v>
      </c>
      <c r="AP71" s="289" t="s">
        <v>2454</v>
      </c>
      <c r="AQ71" s="289" t="s">
        <v>2470</v>
      </c>
      <c r="AR71" s="289" t="s">
        <v>2454</v>
      </c>
      <c r="AS71" s="289" t="s">
        <v>2470</v>
      </c>
      <c r="AT71" s="289" t="s">
        <v>2450</v>
      </c>
      <c r="AU71" s="409" t="s">
        <v>2450</v>
      </c>
      <c r="AV71" s="410" t="s">
        <v>9288</v>
      </c>
      <c r="AW71" s="411" t="s">
        <v>9116</v>
      </c>
      <c r="AX71"/>
      <c r="AY71" s="403"/>
    </row>
    <row r="72" spans="1:51" s="404" customFormat="1" ht="12.75" customHeight="1" x14ac:dyDescent="0.25">
      <c r="A72" s="273"/>
      <c r="B72" s="314" t="s">
        <v>3226</v>
      </c>
      <c r="C72" s="289" t="s">
        <v>3227</v>
      </c>
      <c r="D72" s="289" t="s">
        <v>3228</v>
      </c>
      <c r="E72" s="289">
        <v>762</v>
      </c>
      <c r="F72" s="289" t="s">
        <v>3229</v>
      </c>
      <c r="G72" s="289" t="s">
        <v>7985</v>
      </c>
      <c r="H72" s="289" t="s">
        <v>3231</v>
      </c>
      <c r="I72" s="289" t="s">
        <v>2586</v>
      </c>
      <c r="J72" s="295" t="s">
        <v>2587</v>
      </c>
      <c r="K72" s="289" t="s">
        <v>3232</v>
      </c>
      <c r="L72" s="289" t="s">
        <v>9387</v>
      </c>
      <c r="M72" s="289" t="s">
        <v>9388</v>
      </c>
      <c r="N72" s="289" t="s">
        <v>9389</v>
      </c>
      <c r="O72" s="289" t="s">
        <v>9390</v>
      </c>
      <c r="P72" s="289" t="s">
        <v>2450</v>
      </c>
      <c r="Q72" s="289" t="s">
        <v>2467</v>
      </c>
      <c r="R72" s="289">
        <v>100</v>
      </c>
      <c r="S72" s="289">
        <v>1E-4</v>
      </c>
      <c r="T72" s="289">
        <v>0.01</v>
      </c>
      <c r="U72" s="289">
        <v>1E-4</v>
      </c>
      <c r="V72" s="289">
        <v>1E-4</v>
      </c>
      <c r="W72" s="289" t="s">
        <v>2452</v>
      </c>
      <c r="X72" s="289" t="s">
        <v>2452</v>
      </c>
      <c r="Y72" s="289">
        <v>0.01</v>
      </c>
      <c r="Z72" s="289">
        <v>999.98</v>
      </c>
      <c r="AA72" s="289" t="s">
        <v>9058</v>
      </c>
      <c r="AB72" s="289" t="s">
        <v>9065</v>
      </c>
      <c r="AC72" s="289" t="s">
        <v>2450</v>
      </c>
      <c r="AD72" s="289" t="s">
        <v>2450</v>
      </c>
      <c r="AE72" s="289" t="s">
        <v>2450</v>
      </c>
      <c r="AF72" s="289" t="s">
        <v>2450</v>
      </c>
      <c r="AG72" s="289" t="s">
        <v>2450</v>
      </c>
      <c r="AH72" s="289" t="s">
        <v>2450</v>
      </c>
      <c r="AI72" s="405">
        <v>0.33333333333333331</v>
      </c>
      <c r="AJ72" s="405">
        <v>0.72916666666666663</v>
      </c>
      <c r="AK72" s="405">
        <v>0.6875</v>
      </c>
      <c r="AL72" s="405" t="s">
        <v>2453</v>
      </c>
      <c r="AM72" s="405" t="s">
        <v>2453</v>
      </c>
      <c r="AN72" s="406">
        <v>0.77083333333333337</v>
      </c>
      <c r="AO72" s="407">
        <v>0.77083333333333337</v>
      </c>
      <c r="AP72" s="289" t="s">
        <v>2454</v>
      </c>
      <c r="AQ72" s="408" t="s">
        <v>2470</v>
      </c>
      <c r="AR72" s="289" t="s">
        <v>2454</v>
      </c>
      <c r="AS72" s="408" t="s">
        <v>2470</v>
      </c>
      <c r="AT72" s="289" t="s">
        <v>2450</v>
      </c>
      <c r="AU72" s="409" t="s">
        <v>2450</v>
      </c>
      <c r="AV72" s="410" t="s">
        <v>9066</v>
      </c>
      <c r="AW72" s="411" t="s">
        <v>9116</v>
      </c>
      <c r="AX72"/>
      <c r="AY72" s="403"/>
    </row>
    <row r="73" spans="1:51" s="404" customFormat="1" ht="12.75" customHeight="1" x14ac:dyDescent="0.25">
      <c r="A73" s="273"/>
      <c r="B73" s="298" t="s">
        <v>11757</v>
      </c>
      <c r="C73" s="289" t="s">
        <v>11855</v>
      </c>
      <c r="D73" s="289" t="s">
        <v>11747</v>
      </c>
      <c r="E73" s="289">
        <v>627</v>
      </c>
      <c r="F73" s="289" t="s">
        <v>11748</v>
      </c>
      <c r="G73" s="289" t="s">
        <v>11749</v>
      </c>
      <c r="H73" s="289" t="s">
        <v>11750</v>
      </c>
      <c r="I73" s="289" t="s">
        <v>2446</v>
      </c>
      <c r="J73" s="295" t="s">
        <v>2447</v>
      </c>
      <c r="K73" s="289" t="s">
        <v>11751</v>
      </c>
      <c r="L73" s="289" t="s">
        <v>11752</v>
      </c>
      <c r="M73" s="289" t="s">
        <v>11753</v>
      </c>
      <c r="N73" s="289" t="s">
        <v>11754</v>
      </c>
      <c r="O73" s="289" t="s">
        <v>11755</v>
      </c>
      <c r="P73" s="412" t="s">
        <v>11751</v>
      </c>
      <c r="Q73" s="289" t="s">
        <v>2451</v>
      </c>
      <c r="R73" s="289">
        <v>1000</v>
      </c>
      <c r="S73" s="289">
        <v>0.01</v>
      </c>
      <c r="T73" s="289">
        <v>10</v>
      </c>
      <c r="U73" s="289">
        <v>0.01</v>
      </c>
      <c r="V73" s="289">
        <v>0.01</v>
      </c>
      <c r="W73" s="289" t="s">
        <v>2452</v>
      </c>
      <c r="X73" s="289" t="s">
        <v>2452</v>
      </c>
      <c r="Y73" s="289">
        <v>1</v>
      </c>
      <c r="Z73" s="289">
        <v>99998</v>
      </c>
      <c r="AA73" s="289" t="s">
        <v>9058</v>
      </c>
      <c r="AB73" s="289" t="s">
        <v>2529</v>
      </c>
      <c r="AC73" s="289">
        <v>250</v>
      </c>
      <c r="AD73" s="289">
        <v>1000</v>
      </c>
      <c r="AE73" s="289">
        <v>0.25</v>
      </c>
      <c r="AF73" s="289">
        <v>250</v>
      </c>
      <c r="AG73" s="289">
        <v>0.25</v>
      </c>
      <c r="AH73" s="289">
        <v>0.01</v>
      </c>
      <c r="AI73" s="405">
        <v>0.33333333333333331</v>
      </c>
      <c r="AJ73" s="405">
        <v>0.72916666666666663</v>
      </c>
      <c r="AK73" s="405">
        <v>0.6875</v>
      </c>
      <c r="AL73" s="405" t="s">
        <v>2453</v>
      </c>
      <c r="AM73" s="405" t="s">
        <v>2453</v>
      </c>
      <c r="AN73" s="406">
        <v>0.77083333333333337</v>
      </c>
      <c r="AO73" s="407">
        <v>0.77083333333333337</v>
      </c>
      <c r="AP73" s="289" t="s">
        <v>2454</v>
      </c>
      <c r="AQ73" s="408" t="s">
        <v>2470</v>
      </c>
      <c r="AR73" s="289" t="s">
        <v>2454</v>
      </c>
      <c r="AS73" s="408" t="s">
        <v>2470</v>
      </c>
      <c r="AT73" s="289" t="s">
        <v>2450</v>
      </c>
      <c r="AU73" s="409" t="s">
        <v>2450</v>
      </c>
      <c r="AV73" s="410" t="s">
        <v>9288</v>
      </c>
      <c r="AW73" s="411" t="s">
        <v>9060</v>
      </c>
      <c r="AX73"/>
      <c r="AY73" s="403"/>
    </row>
    <row r="74" spans="1:51" s="404" customFormat="1" ht="12.75" customHeight="1" x14ac:dyDescent="0.25">
      <c r="A74" s="273"/>
      <c r="B74" s="314" t="s">
        <v>3252</v>
      </c>
      <c r="C74" s="289" t="s">
        <v>3253</v>
      </c>
      <c r="D74" s="289" t="s">
        <v>3254</v>
      </c>
      <c r="E74" s="289">
        <v>762</v>
      </c>
      <c r="F74" s="289" t="s">
        <v>3255</v>
      </c>
      <c r="G74" s="289" t="s">
        <v>9391</v>
      </c>
      <c r="H74" s="289" t="s">
        <v>3257</v>
      </c>
      <c r="I74" s="289" t="s">
        <v>2586</v>
      </c>
      <c r="J74" s="295" t="s">
        <v>2587</v>
      </c>
      <c r="K74" s="289" t="s">
        <v>3258</v>
      </c>
      <c r="L74" s="289" t="s">
        <v>9392</v>
      </c>
      <c r="M74" s="289" t="s">
        <v>9393</v>
      </c>
      <c r="N74" s="289" t="s">
        <v>9394</v>
      </c>
      <c r="O74" s="289" t="s">
        <v>9395</v>
      </c>
      <c r="P74" s="289" t="s">
        <v>2450</v>
      </c>
      <c r="Q74" s="289" t="s">
        <v>2467</v>
      </c>
      <c r="R74" s="289">
        <v>100</v>
      </c>
      <c r="S74" s="289">
        <v>1E-4</v>
      </c>
      <c r="T74" s="289">
        <v>0.01</v>
      </c>
      <c r="U74" s="289">
        <v>1E-4</v>
      </c>
      <c r="V74" s="289">
        <v>1E-4</v>
      </c>
      <c r="W74" s="289" t="s">
        <v>2452</v>
      </c>
      <c r="X74" s="289" t="s">
        <v>2452</v>
      </c>
      <c r="Y74" s="289">
        <v>0.01</v>
      </c>
      <c r="Z74" s="289">
        <v>999.98</v>
      </c>
      <c r="AA74" s="289" t="s">
        <v>9058</v>
      </c>
      <c r="AB74" s="289" t="s">
        <v>9065</v>
      </c>
      <c r="AC74" s="289" t="s">
        <v>2450</v>
      </c>
      <c r="AD74" s="289" t="s">
        <v>2450</v>
      </c>
      <c r="AE74" s="289" t="s">
        <v>2450</v>
      </c>
      <c r="AF74" s="289" t="s">
        <v>2450</v>
      </c>
      <c r="AG74" s="289" t="s">
        <v>2450</v>
      </c>
      <c r="AH74" s="289" t="s">
        <v>2450</v>
      </c>
      <c r="AI74" s="405">
        <v>0.33333333333333331</v>
      </c>
      <c r="AJ74" s="405">
        <v>0.72916666666666663</v>
      </c>
      <c r="AK74" s="405">
        <v>0.6875</v>
      </c>
      <c r="AL74" s="405" t="s">
        <v>2453</v>
      </c>
      <c r="AM74" s="405" t="s">
        <v>2453</v>
      </c>
      <c r="AN74" s="406">
        <v>0.77083333333333337</v>
      </c>
      <c r="AO74" s="407">
        <v>0.77083333333333337</v>
      </c>
      <c r="AP74" s="289" t="s">
        <v>2454</v>
      </c>
      <c r="AQ74" s="408" t="s">
        <v>2470</v>
      </c>
      <c r="AR74" s="289" t="s">
        <v>2454</v>
      </c>
      <c r="AS74" s="408" t="s">
        <v>2470</v>
      </c>
      <c r="AT74" s="289" t="s">
        <v>2450</v>
      </c>
      <c r="AU74" s="409" t="s">
        <v>2450</v>
      </c>
      <c r="AV74" s="410" t="s">
        <v>9090</v>
      </c>
      <c r="AW74" s="411" t="s">
        <v>9116</v>
      </c>
      <c r="AX74"/>
      <c r="AY74" s="403"/>
    </row>
    <row r="75" spans="1:51" s="404" customFormat="1" ht="12.75" customHeight="1" x14ac:dyDescent="0.25">
      <c r="A75" s="273"/>
      <c r="B75" s="431" t="s">
        <v>9396</v>
      </c>
      <c r="C75" s="313" t="s">
        <v>3278</v>
      </c>
      <c r="D75" s="313" t="s">
        <v>3279</v>
      </c>
      <c r="E75" s="313">
        <v>627</v>
      </c>
      <c r="F75" s="313" t="s">
        <v>3280</v>
      </c>
      <c r="G75" s="313" t="s">
        <v>3281</v>
      </c>
      <c r="H75" s="313" t="s">
        <v>7997</v>
      </c>
      <c r="I75" s="329" t="s">
        <v>2446</v>
      </c>
      <c r="J75" s="313" t="s">
        <v>6741</v>
      </c>
      <c r="K75" s="313" t="s">
        <v>3283</v>
      </c>
      <c r="L75" s="289" t="s">
        <v>11730</v>
      </c>
      <c r="M75" s="289" t="s">
        <v>11731</v>
      </c>
      <c r="N75" s="289" t="s">
        <v>11732</v>
      </c>
      <c r="O75" s="289" t="s">
        <v>11733</v>
      </c>
      <c r="P75" s="412" t="s">
        <v>9397</v>
      </c>
      <c r="Q75" s="289" t="s">
        <v>2451</v>
      </c>
      <c r="R75" s="289">
        <v>1000</v>
      </c>
      <c r="S75" s="289">
        <v>0.01</v>
      </c>
      <c r="T75" s="289">
        <v>10</v>
      </c>
      <c r="U75" s="289">
        <v>0.01</v>
      </c>
      <c r="V75" s="289">
        <v>0.01</v>
      </c>
      <c r="W75" s="289" t="s">
        <v>2452</v>
      </c>
      <c r="X75" s="289" t="s">
        <v>2452</v>
      </c>
      <c r="Y75" s="289">
        <v>1</v>
      </c>
      <c r="Z75" s="289">
        <v>99998</v>
      </c>
      <c r="AA75" s="289" t="s">
        <v>9058</v>
      </c>
      <c r="AB75" s="289" t="s">
        <v>2529</v>
      </c>
      <c r="AC75" s="289">
        <v>250</v>
      </c>
      <c r="AD75" s="289">
        <v>1000</v>
      </c>
      <c r="AE75" s="289">
        <v>0.25</v>
      </c>
      <c r="AF75" s="289">
        <v>250</v>
      </c>
      <c r="AG75" s="289">
        <v>0.25</v>
      </c>
      <c r="AH75" s="289">
        <v>0.01</v>
      </c>
      <c r="AI75" s="405">
        <v>0.33333333333333331</v>
      </c>
      <c r="AJ75" s="405">
        <v>0.72916666666666663</v>
      </c>
      <c r="AK75" s="405">
        <v>0.6875</v>
      </c>
      <c r="AL75" s="405" t="s">
        <v>2453</v>
      </c>
      <c r="AM75" s="405" t="s">
        <v>2453</v>
      </c>
      <c r="AN75" s="406">
        <v>0.77083333333333337</v>
      </c>
      <c r="AO75" s="407">
        <v>0.77083333333333337</v>
      </c>
      <c r="AP75" s="289" t="s">
        <v>2454</v>
      </c>
      <c r="AQ75" s="408" t="s">
        <v>2470</v>
      </c>
      <c r="AR75" s="289" t="s">
        <v>2454</v>
      </c>
      <c r="AS75" s="408" t="s">
        <v>2470</v>
      </c>
      <c r="AT75" s="289" t="s">
        <v>2450</v>
      </c>
      <c r="AU75" s="409" t="s">
        <v>2450</v>
      </c>
      <c r="AV75" s="410" t="s">
        <v>9066</v>
      </c>
      <c r="AW75" s="411" t="s">
        <v>9060</v>
      </c>
      <c r="AX75"/>
      <c r="AY75" s="403"/>
    </row>
    <row r="76" spans="1:51" s="404" customFormat="1" ht="12.75" customHeight="1" x14ac:dyDescent="0.25">
      <c r="A76" s="273"/>
      <c r="B76" s="290" t="s">
        <v>3285</v>
      </c>
      <c r="C76" s="289" t="s">
        <v>3286</v>
      </c>
      <c r="D76" s="276" t="s">
        <v>3287</v>
      </c>
      <c r="E76" s="276">
        <v>627</v>
      </c>
      <c r="F76" s="276" t="s">
        <v>3288</v>
      </c>
      <c r="G76" s="276" t="s">
        <v>3289</v>
      </c>
      <c r="H76" s="276" t="s">
        <v>3290</v>
      </c>
      <c r="I76" s="289" t="s">
        <v>2446</v>
      </c>
      <c r="J76" s="295" t="s">
        <v>2447</v>
      </c>
      <c r="K76" s="289" t="s">
        <v>3291</v>
      </c>
      <c r="L76" s="289" t="s">
        <v>9398</v>
      </c>
      <c r="M76" s="289" t="s">
        <v>9399</v>
      </c>
      <c r="N76" s="289" t="s">
        <v>9400</v>
      </c>
      <c r="O76" s="289" t="s">
        <v>9401</v>
      </c>
      <c r="P76" s="412" t="s">
        <v>3291</v>
      </c>
      <c r="Q76" s="289" t="s">
        <v>2451</v>
      </c>
      <c r="R76" s="289">
        <v>1000</v>
      </c>
      <c r="S76" s="289">
        <v>0.01</v>
      </c>
      <c r="T76" s="289">
        <v>10</v>
      </c>
      <c r="U76" s="289">
        <v>0.01</v>
      </c>
      <c r="V76" s="289">
        <v>0.01</v>
      </c>
      <c r="W76" s="289" t="s">
        <v>2452</v>
      </c>
      <c r="X76" s="289" t="s">
        <v>2452</v>
      </c>
      <c r="Y76" s="289">
        <v>1</v>
      </c>
      <c r="Z76" s="289">
        <v>99998</v>
      </c>
      <c r="AA76" s="289" t="s">
        <v>9058</v>
      </c>
      <c r="AB76" s="289" t="s">
        <v>2529</v>
      </c>
      <c r="AC76" s="289">
        <v>250</v>
      </c>
      <c r="AD76" s="289">
        <v>1000</v>
      </c>
      <c r="AE76" s="289">
        <v>0.5</v>
      </c>
      <c r="AF76" s="289">
        <v>500</v>
      </c>
      <c r="AG76" s="289">
        <v>0.5</v>
      </c>
      <c r="AH76" s="289">
        <v>0.01</v>
      </c>
      <c r="AI76" s="405">
        <v>0.33333333333333331</v>
      </c>
      <c r="AJ76" s="405">
        <v>0.72916666666666663</v>
      </c>
      <c r="AK76" s="405">
        <v>0.6875</v>
      </c>
      <c r="AL76" s="405" t="s">
        <v>2453</v>
      </c>
      <c r="AM76" s="405" t="s">
        <v>2453</v>
      </c>
      <c r="AN76" s="406">
        <v>0.77083333333333337</v>
      </c>
      <c r="AO76" s="407">
        <v>0.77083333333333337</v>
      </c>
      <c r="AP76" s="289" t="s">
        <v>2454</v>
      </c>
      <c r="AQ76" s="289" t="s">
        <v>2470</v>
      </c>
      <c r="AR76" s="289" t="s">
        <v>2454</v>
      </c>
      <c r="AS76" s="289" t="s">
        <v>2470</v>
      </c>
      <c r="AT76" s="289" t="s">
        <v>2450</v>
      </c>
      <c r="AU76" s="409" t="s">
        <v>2450</v>
      </c>
      <c r="AV76" s="410" t="s">
        <v>9066</v>
      </c>
      <c r="AW76" s="411" t="s">
        <v>9060</v>
      </c>
      <c r="AX76"/>
      <c r="AY76" s="403"/>
    </row>
    <row r="77" spans="1:51" s="404" customFormat="1" ht="12.75" customHeight="1" x14ac:dyDescent="0.25">
      <c r="A77" s="273"/>
      <c r="B77" s="314" t="s">
        <v>3309</v>
      </c>
      <c r="C77" s="289" t="s">
        <v>3310</v>
      </c>
      <c r="D77" s="289" t="s">
        <v>3311</v>
      </c>
      <c r="E77" s="289">
        <v>788</v>
      </c>
      <c r="F77" s="289" t="s">
        <v>3312</v>
      </c>
      <c r="G77" s="289" t="s">
        <v>9402</v>
      </c>
      <c r="H77" s="289" t="s">
        <v>3314</v>
      </c>
      <c r="I77" s="289" t="s">
        <v>2523</v>
      </c>
      <c r="J77" s="295" t="s">
        <v>2524</v>
      </c>
      <c r="K77" s="289" t="s">
        <v>3315</v>
      </c>
      <c r="L77" s="289" t="s">
        <v>9403</v>
      </c>
      <c r="M77" s="289" t="s">
        <v>9404</v>
      </c>
      <c r="N77" s="289" t="s">
        <v>9405</v>
      </c>
      <c r="O77" s="289" t="s">
        <v>9406</v>
      </c>
      <c r="P77" s="289" t="s">
        <v>2450</v>
      </c>
      <c r="Q77" s="289" t="s">
        <v>2467</v>
      </c>
      <c r="R77" s="289">
        <v>100</v>
      </c>
      <c r="S77" s="289">
        <v>1E-4</v>
      </c>
      <c r="T77" s="289">
        <v>0.01</v>
      </c>
      <c r="U77" s="289">
        <v>1E-4</v>
      </c>
      <c r="V77" s="289">
        <v>1E-4</v>
      </c>
      <c r="W77" s="289" t="s">
        <v>2452</v>
      </c>
      <c r="X77" s="289" t="s">
        <v>2452</v>
      </c>
      <c r="Y77" s="289">
        <v>0.01</v>
      </c>
      <c r="Z77" s="289">
        <v>999.98</v>
      </c>
      <c r="AA77" s="289" t="s">
        <v>9058</v>
      </c>
      <c r="AB77" s="289" t="s">
        <v>9065</v>
      </c>
      <c r="AC77" s="289" t="s">
        <v>2450</v>
      </c>
      <c r="AD77" s="289" t="s">
        <v>2450</v>
      </c>
      <c r="AE77" s="289" t="s">
        <v>2450</v>
      </c>
      <c r="AF77" s="289" t="s">
        <v>2450</v>
      </c>
      <c r="AG77" s="289" t="s">
        <v>2450</v>
      </c>
      <c r="AH77" s="289" t="s">
        <v>2450</v>
      </c>
      <c r="AI77" s="405">
        <v>0.33333333333333331</v>
      </c>
      <c r="AJ77" s="405">
        <v>0.72916666666666663</v>
      </c>
      <c r="AK77" s="405">
        <v>0.6875</v>
      </c>
      <c r="AL77" s="405" t="s">
        <v>2453</v>
      </c>
      <c r="AM77" s="405" t="s">
        <v>2453</v>
      </c>
      <c r="AN77" s="406">
        <v>0.77083333333333337</v>
      </c>
      <c r="AO77" s="407">
        <v>0.77083333333333337</v>
      </c>
      <c r="AP77" s="289" t="s">
        <v>2454</v>
      </c>
      <c r="AQ77" s="289" t="s">
        <v>2470</v>
      </c>
      <c r="AR77" s="289" t="s">
        <v>2454</v>
      </c>
      <c r="AS77" s="289" t="s">
        <v>2470</v>
      </c>
      <c r="AT77" s="289" t="s">
        <v>2450</v>
      </c>
      <c r="AU77" s="409" t="s">
        <v>2450</v>
      </c>
      <c r="AV77" s="410" t="s">
        <v>9357</v>
      </c>
      <c r="AW77" s="411" t="s">
        <v>9091</v>
      </c>
      <c r="AX77"/>
      <c r="AY77" s="403"/>
    </row>
    <row r="78" spans="1:51" s="404" customFormat="1" ht="12.75" customHeight="1" x14ac:dyDescent="0.25">
      <c r="A78" s="273"/>
      <c r="B78" s="314" t="s">
        <v>170</v>
      </c>
      <c r="C78" s="276" t="s">
        <v>3319</v>
      </c>
      <c r="D78" s="289" t="s">
        <v>3320</v>
      </c>
      <c r="E78" s="289">
        <v>725</v>
      </c>
      <c r="F78" s="289" t="s">
        <v>3321</v>
      </c>
      <c r="G78" s="289" t="s">
        <v>9407</v>
      </c>
      <c r="H78" s="289" t="s">
        <v>3323</v>
      </c>
      <c r="I78" s="289" t="s">
        <v>2490</v>
      </c>
      <c r="J78" s="295" t="s">
        <v>2491</v>
      </c>
      <c r="K78" s="289" t="s">
        <v>3324</v>
      </c>
      <c r="L78" s="289" t="s">
        <v>9408</v>
      </c>
      <c r="M78" s="289" t="s">
        <v>9409</v>
      </c>
      <c r="N78" s="289" t="s">
        <v>9410</v>
      </c>
      <c r="O78" s="289" t="s">
        <v>9411</v>
      </c>
      <c r="P78" s="289" t="s">
        <v>2450</v>
      </c>
      <c r="Q78" s="289" t="s">
        <v>2495</v>
      </c>
      <c r="R78" s="289">
        <v>100</v>
      </c>
      <c r="S78" s="289">
        <v>1E-4</v>
      </c>
      <c r="T78" s="289">
        <v>0.01</v>
      </c>
      <c r="U78" s="289">
        <v>1E-4</v>
      </c>
      <c r="V78" s="289">
        <v>1E-4</v>
      </c>
      <c r="W78" s="289" t="s">
        <v>2452</v>
      </c>
      <c r="X78" s="289" t="s">
        <v>2452</v>
      </c>
      <c r="Y78" s="289">
        <v>0.01</v>
      </c>
      <c r="Z78" s="289">
        <v>999.98</v>
      </c>
      <c r="AA78" s="289" t="s">
        <v>9058</v>
      </c>
      <c r="AB78" s="289" t="s">
        <v>9065</v>
      </c>
      <c r="AC78" s="289" t="s">
        <v>2450</v>
      </c>
      <c r="AD78" s="289" t="s">
        <v>2450</v>
      </c>
      <c r="AE78" s="289" t="s">
        <v>2450</v>
      </c>
      <c r="AF78" s="289" t="s">
        <v>2450</v>
      </c>
      <c r="AG78" s="289" t="s">
        <v>2450</v>
      </c>
      <c r="AH78" s="289" t="s">
        <v>2450</v>
      </c>
      <c r="AI78" s="405">
        <v>0.33333333333333331</v>
      </c>
      <c r="AJ78" s="405">
        <v>0.72916666666666663</v>
      </c>
      <c r="AK78" s="405">
        <v>0.6875</v>
      </c>
      <c r="AL78" s="405" t="s">
        <v>2453</v>
      </c>
      <c r="AM78" s="405" t="s">
        <v>2453</v>
      </c>
      <c r="AN78" s="406">
        <v>0.77083333333333337</v>
      </c>
      <c r="AO78" s="407">
        <v>0.77083333333333337</v>
      </c>
      <c r="AP78" s="289" t="s">
        <v>2454</v>
      </c>
      <c r="AQ78" s="289" t="s">
        <v>2470</v>
      </c>
      <c r="AR78" s="289" t="s">
        <v>2454</v>
      </c>
      <c r="AS78" s="289" t="s">
        <v>2470</v>
      </c>
      <c r="AT78" s="289" t="s">
        <v>2450</v>
      </c>
      <c r="AU78" s="409" t="s">
        <v>2450</v>
      </c>
      <c r="AV78" s="410" t="s">
        <v>9329</v>
      </c>
      <c r="AW78" s="411" t="s">
        <v>9078</v>
      </c>
      <c r="AX78"/>
      <c r="AY78" s="403"/>
    </row>
    <row r="79" spans="1:51" s="404" customFormat="1" ht="12.75" customHeight="1" x14ac:dyDescent="0.25">
      <c r="A79" s="273"/>
      <c r="B79" s="314" t="s">
        <v>2170</v>
      </c>
      <c r="C79" s="289" t="s">
        <v>3334</v>
      </c>
      <c r="D79" s="289" t="s">
        <v>3335</v>
      </c>
      <c r="E79" s="289">
        <v>788</v>
      </c>
      <c r="F79" s="289" t="s">
        <v>3336</v>
      </c>
      <c r="G79" s="289" t="s">
        <v>9412</v>
      </c>
      <c r="H79" s="289" t="s">
        <v>3338</v>
      </c>
      <c r="I79" s="289" t="s">
        <v>2523</v>
      </c>
      <c r="J79" s="295" t="s">
        <v>2524</v>
      </c>
      <c r="K79" s="289" t="s">
        <v>3339</v>
      </c>
      <c r="L79" s="289" t="s">
        <v>9413</v>
      </c>
      <c r="M79" s="289" t="s">
        <v>9414</v>
      </c>
      <c r="N79" s="289" t="s">
        <v>9415</v>
      </c>
      <c r="O79" s="289" t="s">
        <v>9416</v>
      </c>
      <c r="P79" s="289" t="s">
        <v>2450</v>
      </c>
      <c r="Q79" s="289" t="s">
        <v>2467</v>
      </c>
      <c r="R79" s="289">
        <v>100</v>
      </c>
      <c r="S79" s="289">
        <v>1E-4</v>
      </c>
      <c r="T79" s="289">
        <v>0.01</v>
      </c>
      <c r="U79" s="289">
        <v>1E-4</v>
      </c>
      <c r="V79" s="289">
        <v>1E-4</v>
      </c>
      <c r="W79" s="289" t="s">
        <v>2452</v>
      </c>
      <c r="X79" s="289" t="s">
        <v>2452</v>
      </c>
      <c r="Y79" s="289">
        <v>0.01</v>
      </c>
      <c r="Z79" s="289">
        <v>999.98</v>
      </c>
      <c r="AA79" s="289" t="s">
        <v>9058</v>
      </c>
      <c r="AB79" s="289" t="s">
        <v>9065</v>
      </c>
      <c r="AC79" s="289" t="s">
        <v>2450</v>
      </c>
      <c r="AD79" s="289" t="s">
        <v>2450</v>
      </c>
      <c r="AE79" s="289" t="s">
        <v>2450</v>
      </c>
      <c r="AF79" s="289" t="s">
        <v>2450</v>
      </c>
      <c r="AG79" s="289" t="s">
        <v>2450</v>
      </c>
      <c r="AH79" s="289" t="s">
        <v>2450</v>
      </c>
      <c r="AI79" s="405">
        <v>0.33333333333333331</v>
      </c>
      <c r="AJ79" s="405">
        <v>0.72916666666666663</v>
      </c>
      <c r="AK79" s="405">
        <v>0.6875</v>
      </c>
      <c r="AL79" s="405" t="s">
        <v>2453</v>
      </c>
      <c r="AM79" s="405" t="s">
        <v>2453</v>
      </c>
      <c r="AN79" s="406">
        <v>0.77083333333333337</v>
      </c>
      <c r="AO79" s="407">
        <v>0.77083333333333337</v>
      </c>
      <c r="AP79" s="289" t="s">
        <v>2454</v>
      </c>
      <c r="AQ79" s="289" t="s">
        <v>2470</v>
      </c>
      <c r="AR79" s="289" t="s">
        <v>2454</v>
      </c>
      <c r="AS79" s="289" t="s">
        <v>2470</v>
      </c>
      <c r="AT79" s="289" t="s">
        <v>2450</v>
      </c>
      <c r="AU79" s="409" t="s">
        <v>2450</v>
      </c>
      <c r="AV79" s="410" t="s">
        <v>9059</v>
      </c>
      <c r="AW79" s="411" t="s">
        <v>9091</v>
      </c>
      <c r="AX79"/>
      <c r="AY79" s="403"/>
    </row>
    <row r="80" spans="1:51" s="404" customFormat="1" ht="12.75" customHeight="1" x14ac:dyDescent="0.25">
      <c r="A80" s="273"/>
      <c r="B80" s="298" t="s">
        <v>3343</v>
      </c>
      <c r="C80" s="289" t="s">
        <v>3344</v>
      </c>
      <c r="D80" s="289" t="s">
        <v>3345</v>
      </c>
      <c r="E80" s="289">
        <v>627</v>
      </c>
      <c r="F80" s="289" t="s">
        <v>3346</v>
      </c>
      <c r="G80" s="289" t="s">
        <v>9417</v>
      </c>
      <c r="H80" s="289" t="s">
        <v>3348</v>
      </c>
      <c r="I80" s="289" t="s">
        <v>2446</v>
      </c>
      <c r="J80" s="295" t="s">
        <v>2447</v>
      </c>
      <c r="K80" s="289" t="s">
        <v>3349</v>
      </c>
      <c r="L80" s="289" t="s">
        <v>9418</v>
      </c>
      <c r="M80" s="289" t="s">
        <v>9419</v>
      </c>
      <c r="N80" s="289" t="s">
        <v>9420</v>
      </c>
      <c r="O80" s="289" t="s">
        <v>9421</v>
      </c>
      <c r="P80" s="412" t="s">
        <v>3349</v>
      </c>
      <c r="Q80" s="289" t="s">
        <v>2451</v>
      </c>
      <c r="R80" s="289">
        <v>1000</v>
      </c>
      <c r="S80" s="289">
        <v>0.01</v>
      </c>
      <c r="T80" s="289">
        <v>10</v>
      </c>
      <c r="U80" s="289">
        <v>0.01</v>
      </c>
      <c r="V80" s="289">
        <v>0.01</v>
      </c>
      <c r="W80" s="289" t="s">
        <v>2452</v>
      </c>
      <c r="X80" s="289" t="s">
        <v>2452</v>
      </c>
      <c r="Y80" s="289">
        <v>1</v>
      </c>
      <c r="Z80" s="289">
        <v>99998</v>
      </c>
      <c r="AA80" s="289" t="s">
        <v>9058</v>
      </c>
      <c r="AB80" s="289" t="s">
        <v>2529</v>
      </c>
      <c r="AC80" s="289">
        <v>250</v>
      </c>
      <c r="AD80" s="289">
        <v>1000</v>
      </c>
      <c r="AE80" s="289">
        <v>0.25</v>
      </c>
      <c r="AF80" s="289">
        <v>250</v>
      </c>
      <c r="AG80" s="289">
        <v>0.25</v>
      </c>
      <c r="AH80" s="289">
        <v>0.01</v>
      </c>
      <c r="AI80" s="405">
        <v>0.33333333333333331</v>
      </c>
      <c r="AJ80" s="405">
        <v>0.72916666666666663</v>
      </c>
      <c r="AK80" s="405">
        <v>0.6875</v>
      </c>
      <c r="AL80" s="405" t="s">
        <v>2453</v>
      </c>
      <c r="AM80" s="405" t="s">
        <v>2453</v>
      </c>
      <c r="AN80" s="406">
        <v>0.77083333333333337</v>
      </c>
      <c r="AO80" s="407">
        <v>0.77083333333333337</v>
      </c>
      <c r="AP80" s="289" t="s">
        <v>2454</v>
      </c>
      <c r="AQ80" s="289" t="s">
        <v>2470</v>
      </c>
      <c r="AR80" s="289" t="s">
        <v>2454</v>
      </c>
      <c r="AS80" s="289" t="s">
        <v>2470</v>
      </c>
      <c r="AT80" s="289" t="s">
        <v>2450</v>
      </c>
      <c r="AU80" s="409" t="s">
        <v>2450</v>
      </c>
      <c r="AV80" s="410" t="s">
        <v>9288</v>
      </c>
      <c r="AW80" s="411" t="s">
        <v>9060</v>
      </c>
      <c r="AX80"/>
      <c r="AY80" s="403"/>
    </row>
    <row r="81" spans="1:51" s="404" customFormat="1" ht="12.75" customHeight="1" x14ac:dyDescent="0.25">
      <c r="A81" s="273"/>
      <c r="B81" s="314" t="s">
        <v>3351</v>
      </c>
      <c r="C81" s="289" t="s">
        <v>3352</v>
      </c>
      <c r="D81" s="289" t="s">
        <v>3353</v>
      </c>
      <c r="E81" s="289">
        <v>2500</v>
      </c>
      <c r="F81" s="289" t="s">
        <v>3354</v>
      </c>
      <c r="G81" s="289" t="s">
        <v>3355</v>
      </c>
      <c r="H81" s="289" t="s">
        <v>3356</v>
      </c>
      <c r="I81" s="289" t="s">
        <v>2462</v>
      </c>
      <c r="J81" s="295" t="s">
        <v>2463</v>
      </c>
      <c r="K81" s="289" t="s">
        <v>3357</v>
      </c>
      <c r="L81" s="289" t="s">
        <v>2450</v>
      </c>
      <c r="M81" s="289" t="s">
        <v>9422</v>
      </c>
      <c r="N81" s="289" t="s">
        <v>9423</v>
      </c>
      <c r="O81" s="289" t="s">
        <v>9424</v>
      </c>
      <c r="P81" s="289" t="s">
        <v>2450</v>
      </c>
      <c r="Q81" s="289" t="s">
        <v>2467</v>
      </c>
      <c r="R81" s="289">
        <v>1000</v>
      </c>
      <c r="S81" s="289">
        <v>1E-4</v>
      </c>
      <c r="T81" s="289">
        <v>0.1</v>
      </c>
      <c r="U81" s="289">
        <v>1E-4</v>
      </c>
      <c r="V81" s="289">
        <v>1E-4</v>
      </c>
      <c r="W81" s="289" t="s">
        <v>2452</v>
      </c>
      <c r="X81" s="289" t="s">
        <v>2452</v>
      </c>
      <c r="Y81" s="289">
        <v>0.01</v>
      </c>
      <c r="Z81" s="289">
        <v>999.98</v>
      </c>
      <c r="AA81" s="289" t="s">
        <v>9058</v>
      </c>
      <c r="AB81" s="289" t="s">
        <v>9065</v>
      </c>
      <c r="AC81" s="289" t="s">
        <v>2450</v>
      </c>
      <c r="AD81" s="289" t="s">
        <v>2450</v>
      </c>
      <c r="AE81" s="289" t="s">
        <v>2450</v>
      </c>
      <c r="AF81" s="289" t="s">
        <v>2450</v>
      </c>
      <c r="AG81" s="289" t="s">
        <v>2450</v>
      </c>
      <c r="AH81" s="289" t="s">
        <v>2450</v>
      </c>
      <c r="AI81" s="405">
        <v>0.33333333333333331</v>
      </c>
      <c r="AJ81" s="405">
        <v>0.72916666666666663</v>
      </c>
      <c r="AK81" s="405">
        <v>0.6875</v>
      </c>
      <c r="AL81" s="405" t="s">
        <v>2453</v>
      </c>
      <c r="AM81" s="405" t="s">
        <v>2453</v>
      </c>
      <c r="AN81" s="406">
        <v>0.77083333333333337</v>
      </c>
      <c r="AO81" s="407">
        <v>0.77083333333333337</v>
      </c>
      <c r="AP81" s="289" t="s">
        <v>2450</v>
      </c>
      <c r="AQ81" s="408" t="s">
        <v>2470</v>
      </c>
      <c r="AR81" s="289" t="s">
        <v>2454</v>
      </c>
      <c r="AS81" s="408" t="s">
        <v>2470</v>
      </c>
      <c r="AT81" s="289" t="s">
        <v>2450</v>
      </c>
      <c r="AU81" s="409" t="s">
        <v>2450</v>
      </c>
      <c r="AV81" s="410" t="s">
        <v>9090</v>
      </c>
      <c r="AW81" s="411" t="s">
        <v>9067</v>
      </c>
      <c r="AX81"/>
      <c r="AY81" s="403"/>
    </row>
    <row r="82" spans="1:51" s="404" customFormat="1" ht="12.75" customHeight="1" x14ac:dyDescent="0.25">
      <c r="A82" s="273"/>
      <c r="B82" s="314" t="s">
        <v>3369</v>
      </c>
      <c r="C82" s="289" t="s">
        <v>3370</v>
      </c>
      <c r="D82" s="289" t="s">
        <v>3371</v>
      </c>
      <c r="E82" s="289">
        <v>762</v>
      </c>
      <c r="F82" s="289" t="s">
        <v>3372</v>
      </c>
      <c r="G82" s="289" t="s">
        <v>8023</v>
      </c>
      <c r="H82" s="289" t="s">
        <v>3374</v>
      </c>
      <c r="I82" s="289" t="s">
        <v>2586</v>
      </c>
      <c r="J82" s="295" t="s">
        <v>2587</v>
      </c>
      <c r="K82" s="289" t="s">
        <v>3375</v>
      </c>
      <c r="L82" s="289" t="s">
        <v>9425</v>
      </c>
      <c r="M82" s="289" t="s">
        <v>9426</v>
      </c>
      <c r="N82" s="289" t="s">
        <v>9427</v>
      </c>
      <c r="O82" s="289" t="s">
        <v>9428</v>
      </c>
      <c r="P82" s="289" t="s">
        <v>2450</v>
      </c>
      <c r="Q82" s="289" t="s">
        <v>2467</v>
      </c>
      <c r="R82" s="289">
        <v>100</v>
      </c>
      <c r="S82" s="289">
        <v>1E-4</v>
      </c>
      <c r="T82" s="289">
        <v>0.01</v>
      </c>
      <c r="U82" s="289">
        <v>1E-4</v>
      </c>
      <c r="V82" s="289">
        <v>1E-4</v>
      </c>
      <c r="W82" s="289" t="s">
        <v>2452</v>
      </c>
      <c r="X82" s="289" t="s">
        <v>2452</v>
      </c>
      <c r="Y82" s="289">
        <v>0.01</v>
      </c>
      <c r="Z82" s="289">
        <v>999.98</v>
      </c>
      <c r="AA82" s="289" t="s">
        <v>9058</v>
      </c>
      <c r="AB82" s="289" t="s">
        <v>9065</v>
      </c>
      <c r="AC82" s="289" t="s">
        <v>2450</v>
      </c>
      <c r="AD82" s="289" t="s">
        <v>2450</v>
      </c>
      <c r="AE82" s="289" t="s">
        <v>2450</v>
      </c>
      <c r="AF82" s="289" t="s">
        <v>2450</v>
      </c>
      <c r="AG82" s="289" t="s">
        <v>2450</v>
      </c>
      <c r="AH82" s="289" t="s">
        <v>2450</v>
      </c>
      <c r="AI82" s="405">
        <v>0.33333333333333331</v>
      </c>
      <c r="AJ82" s="405">
        <v>0.72916666666666663</v>
      </c>
      <c r="AK82" s="405">
        <v>0.6875</v>
      </c>
      <c r="AL82" s="405" t="s">
        <v>2453</v>
      </c>
      <c r="AM82" s="405" t="s">
        <v>2453</v>
      </c>
      <c r="AN82" s="406">
        <v>0.77083333333333337</v>
      </c>
      <c r="AO82" s="407">
        <v>0.77083333333333337</v>
      </c>
      <c r="AP82" s="289" t="s">
        <v>2454</v>
      </c>
      <c r="AQ82" s="408" t="s">
        <v>2470</v>
      </c>
      <c r="AR82" s="289" t="s">
        <v>2454</v>
      </c>
      <c r="AS82" s="408" t="s">
        <v>2470</v>
      </c>
      <c r="AT82" s="289" t="s">
        <v>2450</v>
      </c>
      <c r="AU82" s="409" t="s">
        <v>2450</v>
      </c>
      <c r="AV82" s="410" t="s">
        <v>9288</v>
      </c>
      <c r="AW82" s="411" t="s">
        <v>9116</v>
      </c>
      <c r="AX82"/>
      <c r="AY82" s="403"/>
    </row>
    <row r="83" spans="1:51" s="404" customFormat="1" ht="12.75" customHeight="1" x14ac:dyDescent="0.25">
      <c r="A83" s="273"/>
      <c r="B83" s="298" t="s">
        <v>3378</v>
      </c>
      <c r="C83" s="289" t="s">
        <v>3379</v>
      </c>
      <c r="D83" s="289" t="s">
        <v>3380</v>
      </c>
      <c r="E83" s="289">
        <v>627</v>
      </c>
      <c r="F83" s="289" t="s">
        <v>3381</v>
      </c>
      <c r="G83" s="289" t="s">
        <v>9429</v>
      </c>
      <c r="H83" s="289" t="s">
        <v>3383</v>
      </c>
      <c r="I83" s="289" t="s">
        <v>2446</v>
      </c>
      <c r="J83" s="295" t="s">
        <v>2447</v>
      </c>
      <c r="K83" s="289" t="s">
        <v>3384</v>
      </c>
      <c r="L83" s="289" t="s">
        <v>9430</v>
      </c>
      <c r="M83" s="289" t="s">
        <v>9431</v>
      </c>
      <c r="N83" s="289" t="s">
        <v>9432</v>
      </c>
      <c r="O83" s="289" t="s">
        <v>9433</v>
      </c>
      <c r="P83" s="412" t="s">
        <v>3384</v>
      </c>
      <c r="Q83" s="289" t="s">
        <v>2451</v>
      </c>
      <c r="R83" s="289">
        <v>1000</v>
      </c>
      <c r="S83" s="289">
        <v>0.01</v>
      </c>
      <c r="T83" s="289">
        <v>10</v>
      </c>
      <c r="U83" s="289">
        <v>0.01</v>
      </c>
      <c r="V83" s="289">
        <v>0.01</v>
      </c>
      <c r="W83" s="289" t="s">
        <v>2452</v>
      </c>
      <c r="X83" s="289" t="s">
        <v>2452</v>
      </c>
      <c r="Y83" s="289">
        <v>1</v>
      </c>
      <c r="Z83" s="289">
        <v>99998</v>
      </c>
      <c r="AA83" s="289" t="s">
        <v>9058</v>
      </c>
      <c r="AB83" s="289" t="s">
        <v>2529</v>
      </c>
      <c r="AC83" s="289">
        <v>100</v>
      </c>
      <c r="AD83" s="289">
        <v>1000</v>
      </c>
      <c r="AE83" s="289">
        <v>0.5</v>
      </c>
      <c r="AF83" s="289">
        <v>500</v>
      </c>
      <c r="AG83" s="289">
        <v>0.5</v>
      </c>
      <c r="AH83" s="289">
        <v>0.01</v>
      </c>
      <c r="AI83" s="405">
        <v>0.33333333333333331</v>
      </c>
      <c r="AJ83" s="405">
        <v>0.72916666666666663</v>
      </c>
      <c r="AK83" s="405">
        <v>0.6875</v>
      </c>
      <c r="AL83" s="405" t="s">
        <v>2453</v>
      </c>
      <c r="AM83" s="405" t="s">
        <v>2453</v>
      </c>
      <c r="AN83" s="406">
        <v>0.77083333333333337</v>
      </c>
      <c r="AO83" s="407">
        <v>0.77083333333333337</v>
      </c>
      <c r="AP83" s="289" t="s">
        <v>2454</v>
      </c>
      <c r="AQ83" s="408" t="s">
        <v>2470</v>
      </c>
      <c r="AR83" s="289" t="s">
        <v>2454</v>
      </c>
      <c r="AS83" s="408" t="s">
        <v>2470</v>
      </c>
      <c r="AT83" s="289" t="s">
        <v>2450</v>
      </c>
      <c r="AU83" s="409" t="s">
        <v>2450</v>
      </c>
      <c r="AV83" s="410" t="s">
        <v>9288</v>
      </c>
      <c r="AW83" s="411" t="s">
        <v>9060</v>
      </c>
      <c r="AX83"/>
      <c r="AY83" s="403"/>
    </row>
    <row r="84" spans="1:51" s="404" customFormat="1" ht="12.75" customHeight="1" x14ac:dyDescent="0.25">
      <c r="A84" s="273"/>
      <c r="B84" s="298" t="s">
        <v>9434</v>
      </c>
      <c r="C84" s="289" t="s">
        <v>3387</v>
      </c>
      <c r="D84" s="289" t="s">
        <v>3388</v>
      </c>
      <c r="E84" s="289">
        <v>627</v>
      </c>
      <c r="F84" s="289" t="s">
        <v>3389</v>
      </c>
      <c r="G84" s="289" t="s">
        <v>9435</v>
      </c>
      <c r="H84" s="289" t="s">
        <v>3391</v>
      </c>
      <c r="I84" s="289" t="s">
        <v>2446</v>
      </c>
      <c r="J84" s="295" t="s">
        <v>2447</v>
      </c>
      <c r="K84" s="289" t="s">
        <v>3392</v>
      </c>
      <c r="L84" s="289" t="s">
        <v>9436</v>
      </c>
      <c r="M84" s="289" t="s">
        <v>9437</v>
      </c>
      <c r="N84" s="289" t="s">
        <v>9438</v>
      </c>
      <c r="O84" s="289" t="s">
        <v>9439</v>
      </c>
      <c r="P84" s="412" t="s">
        <v>9440</v>
      </c>
      <c r="Q84" s="289" t="s">
        <v>2451</v>
      </c>
      <c r="R84" s="289">
        <v>1000</v>
      </c>
      <c r="S84" s="289">
        <v>0.01</v>
      </c>
      <c r="T84" s="289">
        <v>10</v>
      </c>
      <c r="U84" s="289">
        <v>0.01</v>
      </c>
      <c r="V84" s="289">
        <v>0.01</v>
      </c>
      <c r="W84" s="289" t="s">
        <v>2452</v>
      </c>
      <c r="X84" s="289" t="s">
        <v>2452</v>
      </c>
      <c r="Y84" s="289">
        <v>1</v>
      </c>
      <c r="Z84" s="289">
        <v>99998</v>
      </c>
      <c r="AA84" s="289" t="s">
        <v>9058</v>
      </c>
      <c r="AB84" s="289" t="s">
        <v>2529</v>
      </c>
      <c r="AC84" s="289">
        <v>250</v>
      </c>
      <c r="AD84" s="289">
        <v>1000</v>
      </c>
      <c r="AE84" s="289">
        <v>0.25</v>
      </c>
      <c r="AF84" s="289">
        <v>250</v>
      </c>
      <c r="AG84" s="289">
        <v>0.25</v>
      </c>
      <c r="AH84" s="289">
        <v>0.01</v>
      </c>
      <c r="AI84" s="405">
        <v>0.33333333333333331</v>
      </c>
      <c r="AJ84" s="405">
        <v>0.72916666666666663</v>
      </c>
      <c r="AK84" s="405">
        <v>0.6875</v>
      </c>
      <c r="AL84" s="405" t="s">
        <v>2453</v>
      </c>
      <c r="AM84" s="405" t="s">
        <v>2453</v>
      </c>
      <c r="AN84" s="406">
        <v>0.77083333333333337</v>
      </c>
      <c r="AO84" s="407">
        <v>0.77083333333333337</v>
      </c>
      <c r="AP84" s="289" t="s">
        <v>2454</v>
      </c>
      <c r="AQ84" s="408" t="s">
        <v>2470</v>
      </c>
      <c r="AR84" s="289" t="s">
        <v>2454</v>
      </c>
      <c r="AS84" s="408" t="s">
        <v>2470</v>
      </c>
      <c r="AT84" s="289" t="s">
        <v>2450</v>
      </c>
      <c r="AU84" s="409" t="s">
        <v>2450</v>
      </c>
      <c r="AV84" s="410"/>
      <c r="AW84" s="411" t="s">
        <v>9060</v>
      </c>
      <c r="AX84"/>
      <c r="AY84" s="403"/>
    </row>
    <row r="85" spans="1:51" s="404" customFormat="1" ht="12.75" customHeight="1" x14ac:dyDescent="0.25">
      <c r="A85" s="273"/>
      <c r="B85" s="314" t="s">
        <v>3410</v>
      </c>
      <c r="C85" s="289" t="s">
        <v>3411</v>
      </c>
      <c r="D85" s="289" t="s">
        <v>3412</v>
      </c>
      <c r="E85" s="289">
        <v>788</v>
      </c>
      <c r="F85" s="289" t="s">
        <v>3413</v>
      </c>
      <c r="G85" s="289" t="s">
        <v>3414</v>
      </c>
      <c r="H85" s="289" t="s">
        <v>3415</v>
      </c>
      <c r="I85" s="289" t="s">
        <v>2606</v>
      </c>
      <c r="J85" s="295" t="s">
        <v>2607</v>
      </c>
      <c r="K85" s="289" t="s">
        <v>3416</v>
      </c>
      <c r="L85" s="289" t="s">
        <v>9441</v>
      </c>
      <c r="M85" s="289" t="s">
        <v>9442</v>
      </c>
      <c r="N85" s="289" t="s">
        <v>9443</v>
      </c>
      <c r="O85" s="289" t="s">
        <v>9444</v>
      </c>
      <c r="P85" s="289" t="s">
        <v>2450</v>
      </c>
      <c r="Q85" s="289" t="s">
        <v>2467</v>
      </c>
      <c r="R85" s="289">
        <v>100</v>
      </c>
      <c r="S85" s="289">
        <v>1E-4</v>
      </c>
      <c r="T85" s="289">
        <v>0.01</v>
      </c>
      <c r="U85" s="289">
        <v>1E-4</v>
      </c>
      <c r="V85" s="289">
        <v>1E-4</v>
      </c>
      <c r="W85" s="289" t="s">
        <v>2452</v>
      </c>
      <c r="X85" s="289" t="s">
        <v>2452</v>
      </c>
      <c r="Y85" s="289">
        <v>0.01</v>
      </c>
      <c r="Z85" s="289">
        <v>999.98</v>
      </c>
      <c r="AA85" s="289" t="s">
        <v>9058</v>
      </c>
      <c r="AB85" s="289" t="s">
        <v>9065</v>
      </c>
      <c r="AC85" s="289" t="s">
        <v>2450</v>
      </c>
      <c r="AD85" s="289" t="s">
        <v>2450</v>
      </c>
      <c r="AE85" s="289" t="s">
        <v>2450</v>
      </c>
      <c r="AF85" s="289" t="s">
        <v>2450</v>
      </c>
      <c r="AG85" s="289" t="s">
        <v>2450</v>
      </c>
      <c r="AH85" s="289" t="s">
        <v>2450</v>
      </c>
      <c r="AI85" s="405">
        <v>0.33333333333333331</v>
      </c>
      <c r="AJ85" s="405">
        <v>0.72916666666666663</v>
      </c>
      <c r="AK85" s="405">
        <v>0.6875</v>
      </c>
      <c r="AL85" s="405" t="s">
        <v>2453</v>
      </c>
      <c r="AM85" s="405" t="s">
        <v>2453</v>
      </c>
      <c r="AN85" s="406">
        <v>0.77083333333333337</v>
      </c>
      <c r="AO85" s="407">
        <v>0.77083333333333337</v>
      </c>
      <c r="AP85" s="289" t="s">
        <v>2454</v>
      </c>
      <c r="AQ85" s="408" t="s">
        <v>2470</v>
      </c>
      <c r="AR85" s="289" t="s">
        <v>2454</v>
      </c>
      <c r="AS85" s="408" t="s">
        <v>2470</v>
      </c>
      <c r="AT85" s="289" t="s">
        <v>2450</v>
      </c>
      <c r="AU85" s="409" t="s">
        <v>2450</v>
      </c>
      <c r="AV85" s="410" t="s">
        <v>9066</v>
      </c>
      <c r="AW85" s="411" t="s">
        <v>9125</v>
      </c>
      <c r="AX85"/>
      <c r="AY85" s="403"/>
    </row>
    <row r="86" spans="1:51" s="404" customFormat="1" ht="12.75" customHeight="1" x14ac:dyDescent="0.25">
      <c r="A86" s="273"/>
      <c r="B86" s="298" t="s">
        <v>3419</v>
      </c>
      <c r="C86" s="289" t="s">
        <v>3420</v>
      </c>
      <c r="D86" s="289" t="s">
        <v>3421</v>
      </c>
      <c r="E86" s="289">
        <v>627</v>
      </c>
      <c r="F86" s="289" t="s">
        <v>3422</v>
      </c>
      <c r="G86" s="289" t="s">
        <v>9445</v>
      </c>
      <c r="H86" s="289" t="s">
        <v>3424</v>
      </c>
      <c r="I86" s="289" t="s">
        <v>2446</v>
      </c>
      <c r="J86" s="295" t="s">
        <v>2447</v>
      </c>
      <c r="K86" s="289" t="s">
        <v>3425</v>
      </c>
      <c r="L86" s="289" t="s">
        <v>9446</v>
      </c>
      <c r="M86" s="289" t="s">
        <v>9447</v>
      </c>
      <c r="N86" s="289" t="s">
        <v>9448</v>
      </c>
      <c r="O86" s="289" t="s">
        <v>9449</v>
      </c>
      <c r="P86" s="412" t="s">
        <v>3425</v>
      </c>
      <c r="Q86" s="289" t="s">
        <v>2451</v>
      </c>
      <c r="R86" s="289">
        <v>1000</v>
      </c>
      <c r="S86" s="289">
        <v>0.01</v>
      </c>
      <c r="T86" s="289">
        <v>10</v>
      </c>
      <c r="U86" s="289">
        <v>0.01</v>
      </c>
      <c r="V86" s="289">
        <v>0.01</v>
      </c>
      <c r="W86" s="289" t="s">
        <v>2452</v>
      </c>
      <c r="X86" s="289" t="s">
        <v>2452</v>
      </c>
      <c r="Y86" s="289">
        <v>1</v>
      </c>
      <c r="Z86" s="289">
        <v>99998</v>
      </c>
      <c r="AA86" s="289" t="s">
        <v>9058</v>
      </c>
      <c r="AB86" s="289" t="s">
        <v>2529</v>
      </c>
      <c r="AC86" s="289">
        <v>250</v>
      </c>
      <c r="AD86" s="289">
        <v>1000</v>
      </c>
      <c r="AE86" s="289">
        <v>0.25</v>
      </c>
      <c r="AF86" s="289">
        <v>250</v>
      </c>
      <c r="AG86" s="289">
        <v>0.25</v>
      </c>
      <c r="AH86" s="289">
        <v>0.01</v>
      </c>
      <c r="AI86" s="405">
        <v>0.33333333333333331</v>
      </c>
      <c r="AJ86" s="405">
        <v>0.72916666666666663</v>
      </c>
      <c r="AK86" s="405">
        <v>0.6875</v>
      </c>
      <c r="AL86" s="405" t="s">
        <v>2453</v>
      </c>
      <c r="AM86" s="405" t="s">
        <v>2453</v>
      </c>
      <c r="AN86" s="406">
        <v>0.77083333333333337</v>
      </c>
      <c r="AO86" s="407">
        <v>0.77083333333333337</v>
      </c>
      <c r="AP86" s="289" t="s">
        <v>2454</v>
      </c>
      <c r="AQ86" s="408" t="s">
        <v>2470</v>
      </c>
      <c r="AR86" s="289" t="s">
        <v>2454</v>
      </c>
      <c r="AS86" s="408" t="s">
        <v>2470</v>
      </c>
      <c r="AT86" s="289" t="s">
        <v>2450</v>
      </c>
      <c r="AU86" s="409" t="s">
        <v>2450</v>
      </c>
      <c r="AV86" s="410" t="s">
        <v>9288</v>
      </c>
      <c r="AW86" s="411" t="s">
        <v>9060</v>
      </c>
      <c r="AX86"/>
      <c r="AY86" s="403"/>
    </row>
    <row r="87" spans="1:51" s="404" customFormat="1" ht="12.75" customHeight="1" x14ac:dyDescent="0.25">
      <c r="A87" s="273"/>
      <c r="B87" s="298" t="s">
        <v>8037</v>
      </c>
      <c r="C87" s="289" t="s">
        <v>3428</v>
      </c>
      <c r="D87" s="289" t="s">
        <v>3429</v>
      </c>
      <c r="E87" s="289">
        <v>627</v>
      </c>
      <c r="F87" s="289" t="s">
        <v>3430</v>
      </c>
      <c r="G87" s="289" t="s">
        <v>9450</v>
      </c>
      <c r="H87" s="289" t="s">
        <v>3432</v>
      </c>
      <c r="I87" s="289" t="s">
        <v>2446</v>
      </c>
      <c r="J87" s="295" t="s">
        <v>2447</v>
      </c>
      <c r="K87" s="289" t="s">
        <v>3433</v>
      </c>
      <c r="L87" s="289" t="s">
        <v>9451</v>
      </c>
      <c r="M87" s="289" t="s">
        <v>9452</v>
      </c>
      <c r="N87" s="289" t="s">
        <v>9453</v>
      </c>
      <c r="O87" s="289" t="s">
        <v>9454</v>
      </c>
      <c r="P87" s="412" t="s">
        <v>3433</v>
      </c>
      <c r="Q87" s="289" t="s">
        <v>2451</v>
      </c>
      <c r="R87" s="289">
        <v>1000</v>
      </c>
      <c r="S87" s="289">
        <v>0.01</v>
      </c>
      <c r="T87" s="289">
        <v>10</v>
      </c>
      <c r="U87" s="289">
        <v>0.01</v>
      </c>
      <c r="V87" s="289">
        <v>0.01</v>
      </c>
      <c r="W87" s="289" t="s">
        <v>2452</v>
      </c>
      <c r="X87" s="289" t="s">
        <v>2452</v>
      </c>
      <c r="Y87" s="289">
        <v>1</v>
      </c>
      <c r="Z87" s="289">
        <v>99998</v>
      </c>
      <c r="AA87" s="289" t="s">
        <v>9058</v>
      </c>
      <c r="AB87" s="289" t="s">
        <v>2529</v>
      </c>
      <c r="AC87" s="289">
        <v>250</v>
      </c>
      <c r="AD87" s="289">
        <v>1000</v>
      </c>
      <c r="AE87" s="289">
        <v>0.5</v>
      </c>
      <c r="AF87" s="289">
        <v>500</v>
      </c>
      <c r="AG87" s="289">
        <v>0.5</v>
      </c>
      <c r="AH87" s="289">
        <v>0.01</v>
      </c>
      <c r="AI87" s="405">
        <v>0.33333333333333331</v>
      </c>
      <c r="AJ87" s="405">
        <v>0.72916666666666663</v>
      </c>
      <c r="AK87" s="405">
        <v>0.6875</v>
      </c>
      <c r="AL87" s="405" t="s">
        <v>2453</v>
      </c>
      <c r="AM87" s="405" t="s">
        <v>2453</v>
      </c>
      <c r="AN87" s="406">
        <v>0.77083333333333337</v>
      </c>
      <c r="AO87" s="407">
        <v>0.77083333333333337</v>
      </c>
      <c r="AP87" s="289" t="s">
        <v>2454</v>
      </c>
      <c r="AQ87" s="408" t="s">
        <v>2470</v>
      </c>
      <c r="AR87" s="289" t="s">
        <v>2454</v>
      </c>
      <c r="AS87" s="408" t="s">
        <v>2470</v>
      </c>
      <c r="AT87" s="289" t="s">
        <v>2450</v>
      </c>
      <c r="AU87" s="409" t="s">
        <v>2450</v>
      </c>
      <c r="AV87" s="410" t="s">
        <v>9271</v>
      </c>
      <c r="AW87" s="411" t="s">
        <v>9060</v>
      </c>
      <c r="AX87"/>
      <c r="AY87" s="403"/>
    </row>
    <row r="88" spans="1:51" s="404" customFormat="1" ht="12.75" customHeight="1" x14ac:dyDescent="0.25">
      <c r="A88" s="273"/>
      <c r="B88" s="298" t="s">
        <v>3435</v>
      </c>
      <c r="C88" s="289" t="s">
        <v>3436</v>
      </c>
      <c r="D88" s="289" t="s">
        <v>3437</v>
      </c>
      <c r="E88" s="289">
        <v>627</v>
      </c>
      <c r="F88" s="289" t="s">
        <v>3438</v>
      </c>
      <c r="G88" s="289" t="s">
        <v>9455</v>
      </c>
      <c r="H88" s="289" t="s">
        <v>3440</v>
      </c>
      <c r="I88" s="289" t="s">
        <v>2446</v>
      </c>
      <c r="J88" s="295" t="s">
        <v>2447</v>
      </c>
      <c r="K88" s="289" t="s">
        <v>3441</v>
      </c>
      <c r="L88" s="289" t="s">
        <v>9456</v>
      </c>
      <c r="M88" s="289" t="s">
        <v>9457</v>
      </c>
      <c r="N88" s="289" t="s">
        <v>9458</v>
      </c>
      <c r="O88" s="289" t="s">
        <v>9459</v>
      </c>
      <c r="P88" s="412" t="s">
        <v>9460</v>
      </c>
      <c r="Q88" s="289" t="s">
        <v>2451</v>
      </c>
      <c r="R88" s="289">
        <v>1000</v>
      </c>
      <c r="S88" s="289">
        <v>0.01</v>
      </c>
      <c r="T88" s="289">
        <v>10</v>
      </c>
      <c r="U88" s="289">
        <v>0.01</v>
      </c>
      <c r="V88" s="289">
        <v>0.01</v>
      </c>
      <c r="W88" s="289" t="s">
        <v>2452</v>
      </c>
      <c r="X88" s="289" t="s">
        <v>2452</v>
      </c>
      <c r="Y88" s="289">
        <v>1</v>
      </c>
      <c r="Z88" s="289">
        <v>99998</v>
      </c>
      <c r="AA88" s="289" t="s">
        <v>9058</v>
      </c>
      <c r="AB88" s="289" t="s">
        <v>2529</v>
      </c>
      <c r="AC88" s="289">
        <v>250</v>
      </c>
      <c r="AD88" s="289">
        <v>1000</v>
      </c>
      <c r="AE88" s="289">
        <v>0.25</v>
      </c>
      <c r="AF88" s="289">
        <v>250</v>
      </c>
      <c r="AG88" s="289">
        <v>0.25</v>
      </c>
      <c r="AH88" s="289">
        <v>0.01</v>
      </c>
      <c r="AI88" s="405">
        <v>0.33333333333333331</v>
      </c>
      <c r="AJ88" s="405">
        <v>0.72916666666666663</v>
      </c>
      <c r="AK88" s="405">
        <v>0.6875</v>
      </c>
      <c r="AL88" s="405" t="s">
        <v>2453</v>
      </c>
      <c r="AM88" s="405" t="s">
        <v>2453</v>
      </c>
      <c r="AN88" s="406">
        <v>0.77083333333333337</v>
      </c>
      <c r="AO88" s="407">
        <v>0.77083333333333337</v>
      </c>
      <c r="AP88" s="289" t="s">
        <v>2454</v>
      </c>
      <c r="AQ88" s="408" t="s">
        <v>2470</v>
      </c>
      <c r="AR88" s="289" t="s">
        <v>2454</v>
      </c>
      <c r="AS88" s="408" t="s">
        <v>2470</v>
      </c>
      <c r="AT88" s="289" t="s">
        <v>2450</v>
      </c>
      <c r="AU88" s="409" t="s">
        <v>2450</v>
      </c>
      <c r="AV88" s="410" t="s">
        <v>9066</v>
      </c>
      <c r="AW88" s="411" t="s">
        <v>9060</v>
      </c>
      <c r="AX88"/>
      <c r="AY88" s="403"/>
    </row>
    <row r="89" spans="1:51" s="404" customFormat="1" ht="12.75" customHeight="1" x14ac:dyDescent="0.25">
      <c r="A89" s="273"/>
      <c r="B89" s="298" t="s">
        <v>78</v>
      </c>
      <c r="C89" s="289" t="s">
        <v>3557</v>
      </c>
      <c r="D89" s="289" t="s">
        <v>3558</v>
      </c>
      <c r="E89" s="289">
        <v>627</v>
      </c>
      <c r="F89" s="289" t="s">
        <v>3559</v>
      </c>
      <c r="G89" s="289" t="s">
        <v>9461</v>
      </c>
      <c r="H89" s="289" t="s">
        <v>3561</v>
      </c>
      <c r="I89" s="289" t="s">
        <v>2446</v>
      </c>
      <c r="J89" s="295" t="s">
        <v>2447</v>
      </c>
      <c r="K89" s="289" t="s">
        <v>3562</v>
      </c>
      <c r="L89" s="289" t="s">
        <v>9462</v>
      </c>
      <c r="M89" s="289" t="s">
        <v>9463</v>
      </c>
      <c r="N89" s="289" t="s">
        <v>9464</v>
      </c>
      <c r="O89" s="289" t="s">
        <v>9465</v>
      </c>
      <c r="P89" s="412" t="s">
        <v>9466</v>
      </c>
      <c r="Q89" s="289" t="s">
        <v>2451</v>
      </c>
      <c r="R89" s="289">
        <v>1000</v>
      </c>
      <c r="S89" s="289">
        <v>0.01</v>
      </c>
      <c r="T89" s="289">
        <v>10</v>
      </c>
      <c r="U89" s="289">
        <v>0.01</v>
      </c>
      <c r="V89" s="289">
        <v>0.01</v>
      </c>
      <c r="W89" s="289" t="s">
        <v>2452</v>
      </c>
      <c r="X89" s="289" t="s">
        <v>2452</v>
      </c>
      <c r="Y89" s="289">
        <v>1</v>
      </c>
      <c r="Z89" s="289">
        <v>99998</v>
      </c>
      <c r="AA89" s="289" t="s">
        <v>9058</v>
      </c>
      <c r="AB89" s="289" t="s">
        <v>2529</v>
      </c>
      <c r="AC89" s="289">
        <v>250</v>
      </c>
      <c r="AD89" s="289">
        <v>1000</v>
      </c>
      <c r="AE89" s="289">
        <v>0.25</v>
      </c>
      <c r="AF89" s="289">
        <v>250</v>
      </c>
      <c r="AG89" s="289">
        <v>0.25</v>
      </c>
      <c r="AH89" s="289">
        <v>0.01</v>
      </c>
      <c r="AI89" s="405">
        <v>0.33333333333333331</v>
      </c>
      <c r="AJ89" s="405">
        <v>0.72916666666666663</v>
      </c>
      <c r="AK89" s="405">
        <v>0.6875</v>
      </c>
      <c r="AL89" s="405" t="s">
        <v>2453</v>
      </c>
      <c r="AM89" s="405" t="s">
        <v>2453</v>
      </c>
      <c r="AN89" s="406">
        <v>0.77083333333333337</v>
      </c>
      <c r="AO89" s="407">
        <v>0.77083333333333337</v>
      </c>
      <c r="AP89" s="289" t="s">
        <v>2454</v>
      </c>
      <c r="AQ89" s="408" t="s">
        <v>2470</v>
      </c>
      <c r="AR89" s="289" t="s">
        <v>2454</v>
      </c>
      <c r="AS89" s="408" t="s">
        <v>2470</v>
      </c>
      <c r="AT89" s="289" t="s">
        <v>2450</v>
      </c>
      <c r="AU89" s="409" t="s">
        <v>2450</v>
      </c>
      <c r="AV89" s="410" t="s">
        <v>9288</v>
      </c>
      <c r="AW89" s="411" t="s">
        <v>9060</v>
      </c>
      <c r="AX89"/>
      <c r="AY89" s="403"/>
    </row>
    <row r="90" spans="1:51" s="404" customFormat="1" ht="12.75" customHeight="1" x14ac:dyDescent="0.25">
      <c r="A90" s="273"/>
      <c r="B90" s="314" t="s">
        <v>3461</v>
      </c>
      <c r="C90" s="289" t="s">
        <v>3462</v>
      </c>
      <c r="D90" s="289" t="s">
        <v>3463</v>
      </c>
      <c r="E90" s="289">
        <v>966</v>
      </c>
      <c r="F90" s="289" t="s">
        <v>3464</v>
      </c>
      <c r="G90" s="289" t="s">
        <v>3465</v>
      </c>
      <c r="H90" s="289" t="s">
        <v>3466</v>
      </c>
      <c r="I90" s="289" t="s">
        <v>2511</v>
      </c>
      <c r="J90" s="295" t="s">
        <v>2512</v>
      </c>
      <c r="K90" s="289" t="s">
        <v>3467</v>
      </c>
      <c r="L90" s="289" t="s">
        <v>9467</v>
      </c>
      <c r="M90" s="289" t="s">
        <v>9468</v>
      </c>
      <c r="N90" s="289" t="s">
        <v>9469</v>
      </c>
      <c r="O90" s="289" t="s">
        <v>9470</v>
      </c>
      <c r="P90" s="289" t="s">
        <v>2450</v>
      </c>
      <c r="Q90" s="289" t="s">
        <v>2467</v>
      </c>
      <c r="R90" s="289">
        <v>100</v>
      </c>
      <c r="S90" s="289">
        <v>1E-4</v>
      </c>
      <c r="T90" s="289">
        <v>0.01</v>
      </c>
      <c r="U90" s="289">
        <v>1E-4</v>
      </c>
      <c r="V90" s="289">
        <v>1E-4</v>
      </c>
      <c r="W90" s="289" t="s">
        <v>2452</v>
      </c>
      <c r="X90" s="289" t="s">
        <v>2452</v>
      </c>
      <c r="Y90" s="289">
        <v>0.01</v>
      </c>
      <c r="Z90" s="289">
        <v>999.98</v>
      </c>
      <c r="AA90" s="289" t="s">
        <v>9058</v>
      </c>
      <c r="AB90" s="289" t="s">
        <v>9065</v>
      </c>
      <c r="AC90" s="289" t="s">
        <v>2450</v>
      </c>
      <c r="AD90" s="289" t="s">
        <v>2450</v>
      </c>
      <c r="AE90" s="289" t="s">
        <v>2450</v>
      </c>
      <c r="AF90" s="289" t="s">
        <v>2450</v>
      </c>
      <c r="AG90" s="289" t="s">
        <v>2450</v>
      </c>
      <c r="AH90" s="289" t="s">
        <v>2450</v>
      </c>
      <c r="AI90" s="405">
        <v>0.33333333333333331</v>
      </c>
      <c r="AJ90" s="405">
        <v>0.72916666666666663</v>
      </c>
      <c r="AK90" s="405">
        <v>0.6875</v>
      </c>
      <c r="AL90" s="405" t="s">
        <v>2453</v>
      </c>
      <c r="AM90" s="405" t="s">
        <v>2453</v>
      </c>
      <c r="AN90" s="406">
        <v>0.77083333333333337</v>
      </c>
      <c r="AO90" s="407">
        <v>0.77083333333333337</v>
      </c>
      <c r="AP90" s="289" t="s">
        <v>2454</v>
      </c>
      <c r="AQ90" s="289" t="s">
        <v>2470</v>
      </c>
      <c r="AR90" s="289" t="s">
        <v>2454</v>
      </c>
      <c r="AS90" s="289" t="s">
        <v>2470</v>
      </c>
      <c r="AT90" s="289" t="s">
        <v>2450</v>
      </c>
      <c r="AU90" s="409" t="s">
        <v>2450</v>
      </c>
      <c r="AV90" s="410" t="s">
        <v>9288</v>
      </c>
      <c r="AW90" s="411" t="s">
        <v>9084</v>
      </c>
      <c r="AX90"/>
      <c r="AY90" s="403"/>
    </row>
    <row r="91" spans="1:51" s="404" customFormat="1" ht="12.75" customHeight="1" x14ac:dyDescent="0.25">
      <c r="A91" s="273"/>
      <c r="B91" s="290" t="s">
        <v>3533</v>
      </c>
      <c r="C91" s="289" t="s">
        <v>3534</v>
      </c>
      <c r="D91" s="289" t="s">
        <v>3535</v>
      </c>
      <c r="E91" s="289">
        <v>788</v>
      </c>
      <c r="F91" s="289" t="s">
        <v>3536</v>
      </c>
      <c r="G91" s="289" t="s">
        <v>9471</v>
      </c>
      <c r="H91" s="289" t="s">
        <v>3538</v>
      </c>
      <c r="I91" s="289" t="s">
        <v>2523</v>
      </c>
      <c r="J91" s="295" t="s">
        <v>2524</v>
      </c>
      <c r="K91" s="289" t="s">
        <v>3539</v>
      </c>
      <c r="L91" s="289" t="s">
        <v>9472</v>
      </c>
      <c r="M91" s="289" t="s">
        <v>9473</v>
      </c>
      <c r="N91" s="289" t="s">
        <v>9474</v>
      </c>
      <c r="O91" s="289" t="s">
        <v>9475</v>
      </c>
      <c r="P91" s="289" t="s">
        <v>2450</v>
      </c>
      <c r="Q91" s="289" t="s">
        <v>2467</v>
      </c>
      <c r="R91" s="289">
        <v>100</v>
      </c>
      <c r="S91" s="289">
        <v>1E-4</v>
      </c>
      <c r="T91" s="289">
        <v>0.01</v>
      </c>
      <c r="U91" s="289">
        <v>1E-4</v>
      </c>
      <c r="V91" s="289">
        <v>1E-4</v>
      </c>
      <c r="W91" s="289" t="s">
        <v>2452</v>
      </c>
      <c r="X91" s="289" t="s">
        <v>2452</v>
      </c>
      <c r="Y91" s="289">
        <v>0.01</v>
      </c>
      <c r="Z91" s="289">
        <v>999.98</v>
      </c>
      <c r="AA91" s="289" t="s">
        <v>9058</v>
      </c>
      <c r="AB91" s="289" t="s">
        <v>9065</v>
      </c>
      <c r="AC91" s="289" t="s">
        <v>2450</v>
      </c>
      <c r="AD91" s="289" t="s">
        <v>2450</v>
      </c>
      <c r="AE91" s="289" t="s">
        <v>2450</v>
      </c>
      <c r="AF91" s="289" t="s">
        <v>2450</v>
      </c>
      <c r="AG91" s="289" t="s">
        <v>2450</v>
      </c>
      <c r="AH91" s="289" t="s">
        <v>2450</v>
      </c>
      <c r="AI91" s="405">
        <v>0.33333333333333331</v>
      </c>
      <c r="AJ91" s="405">
        <v>0.72916666666666663</v>
      </c>
      <c r="AK91" s="405">
        <v>0.6875</v>
      </c>
      <c r="AL91" s="405" t="s">
        <v>2453</v>
      </c>
      <c r="AM91" s="405" t="s">
        <v>2453</v>
      </c>
      <c r="AN91" s="406">
        <v>0.77083333333333337</v>
      </c>
      <c r="AO91" s="407">
        <v>0.77083333333333337</v>
      </c>
      <c r="AP91" s="289" t="s">
        <v>2454</v>
      </c>
      <c r="AQ91" s="408" t="s">
        <v>2470</v>
      </c>
      <c r="AR91" s="289" t="s">
        <v>2454</v>
      </c>
      <c r="AS91" s="408" t="s">
        <v>2470</v>
      </c>
      <c r="AT91" s="289" t="s">
        <v>2450</v>
      </c>
      <c r="AU91" s="409" t="s">
        <v>2450</v>
      </c>
      <c r="AV91" s="410" t="s">
        <v>9271</v>
      </c>
      <c r="AW91" s="411" t="s">
        <v>9091</v>
      </c>
      <c r="AX91"/>
      <c r="AY91" s="403"/>
    </row>
    <row r="92" spans="1:51" s="404" customFormat="1" ht="12.75" customHeight="1" x14ac:dyDescent="0.25">
      <c r="A92" s="273"/>
      <c r="B92" s="298" t="s">
        <v>3543</v>
      </c>
      <c r="C92" s="276" t="s">
        <v>11237</v>
      </c>
      <c r="D92" s="289" t="s">
        <v>3544</v>
      </c>
      <c r="E92" s="289">
        <v>627</v>
      </c>
      <c r="F92" s="289" t="s">
        <v>3545</v>
      </c>
      <c r="G92" s="289" t="s">
        <v>3546</v>
      </c>
      <c r="H92" s="289" t="s">
        <v>3547</v>
      </c>
      <c r="I92" s="289" t="s">
        <v>2446</v>
      </c>
      <c r="J92" s="295" t="s">
        <v>2447</v>
      </c>
      <c r="K92" s="289" t="s">
        <v>3548</v>
      </c>
      <c r="L92" s="289" t="s">
        <v>9476</v>
      </c>
      <c r="M92" s="289" t="s">
        <v>9477</v>
      </c>
      <c r="N92" s="289" t="s">
        <v>9478</v>
      </c>
      <c r="O92" s="289" t="s">
        <v>9479</v>
      </c>
      <c r="P92" s="412" t="s">
        <v>3548</v>
      </c>
      <c r="Q92" s="289" t="s">
        <v>2451</v>
      </c>
      <c r="R92" s="289">
        <v>1000</v>
      </c>
      <c r="S92" s="289">
        <v>0.01</v>
      </c>
      <c r="T92" s="289">
        <v>10</v>
      </c>
      <c r="U92" s="289">
        <v>0.01</v>
      </c>
      <c r="V92" s="289">
        <v>0.01</v>
      </c>
      <c r="W92" s="289" t="s">
        <v>2452</v>
      </c>
      <c r="X92" s="289" t="s">
        <v>2452</v>
      </c>
      <c r="Y92" s="289">
        <v>1</v>
      </c>
      <c r="Z92" s="289">
        <v>99998</v>
      </c>
      <c r="AA92" s="289" t="s">
        <v>9058</v>
      </c>
      <c r="AB92" s="289" t="s">
        <v>2529</v>
      </c>
      <c r="AC92" s="289">
        <v>250</v>
      </c>
      <c r="AD92" s="289">
        <v>1000</v>
      </c>
      <c r="AE92" s="289">
        <v>0.5</v>
      </c>
      <c r="AF92" s="289">
        <v>500</v>
      </c>
      <c r="AG92" s="289">
        <v>0.5</v>
      </c>
      <c r="AH92" s="289">
        <v>0.01</v>
      </c>
      <c r="AI92" s="405">
        <v>0.33333333333333331</v>
      </c>
      <c r="AJ92" s="405">
        <v>0.72916666666666663</v>
      </c>
      <c r="AK92" s="405">
        <v>0.6875</v>
      </c>
      <c r="AL92" s="405" t="s">
        <v>2453</v>
      </c>
      <c r="AM92" s="405" t="s">
        <v>2453</v>
      </c>
      <c r="AN92" s="406">
        <v>0.77083333333333337</v>
      </c>
      <c r="AO92" s="407">
        <v>0.77083333333333337</v>
      </c>
      <c r="AP92" s="289" t="s">
        <v>2454</v>
      </c>
      <c r="AQ92" s="289" t="s">
        <v>2470</v>
      </c>
      <c r="AR92" s="289" t="s">
        <v>2454</v>
      </c>
      <c r="AS92" s="289" t="s">
        <v>2470</v>
      </c>
      <c r="AT92" s="289" t="s">
        <v>2450</v>
      </c>
      <c r="AU92" s="409" t="s">
        <v>2450</v>
      </c>
      <c r="AV92" s="410" t="s">
        <v>9271</v>
      </c>
      <c r="AW92" s="411" t="s">
        <v>9060</v>
      </c>
      <c r="AX92"/>
      <c r="AY92" s="403"/>
    </row>
    <row r="93" spans="1:51" s="404" customFormat="1" ht="12.75" customHeight="1" x14ac:dyDescent="0.2">
      <c r="A93" s="273"/>
      <c r="B93" s="298" t="s">
        <v>3525</v>
      </c>
      <c r="C93" s="289" t="s">
        <v>3526</v>
      </c>
      <c r="D93" s="289" t="s">
        <v>3527</v>
      </c>
      <c r="E93" s="289">
        <v>627</v>
      </c>
      <c r="F93" s="289" t="s">
        <v>3528</v>
      </c>
      <c r="G93" s="289" t="s">
        <v>3529</v>
      </c>
      <c r="H93" s="289" t="s">
        <v>3530</v>
      </c>
      <c r="I93" s="289" t="s">
        <v>2446</v>
      </c>
      <c r="J93" s="295" t="s">
        <v>2447</v>
      </c>
      <c r="K93" s="289" t="s">
        <v>3531</v>
      </c>
      <c r="L93" s="289" t="s">
        <v>9480</v>
      </c>
      <c r="M93" s="289" t="s">
        <v>9481</v>
      </c>
      <c r="N93" s="289" t="s">
        <v>9482</v>
      </c>
      <c r="O93" s="289" t="s">
        <v>9483</v>
      </c>
      <c r="P93" s="412" t="s">
        <v>9484</v>
      </c>
      <c r="Q93" s="289" t="s">
        <v>2451</v>
      </c>
      <c r="R93" s="289">
        <v>1000</v>
      </c>
      <c r="S93" s="289">
        <v>0.01</v>
      </c>
      <c r="T93" s="289">
        <v>10</v>
      </c>
      <c r="U93" s="289">
        <v>0.01</v>
      </c>
      <c r="V93" s="289">
        <v>0.01</v>
      </c>
      <c r="W93" s="289" t="s">
        <v>2452</v>
      </c>
      <c r="X93" s="289" t="s">
        <v>2452</v>
      </c>
      <c r="Y93" s="289">
        <v>1</v>
      </c>
      <c r="Z93" s="289">
        <v>99998</v>
      </c>
      <c r="AA93" s="289" t="s">
        <v>9058</v>
      </c>
      <c r="AB93" s="289" t="s">
        <v>2529</v>
      </c>
      <c r="AC93" s="289">
        <v>100</v>
      </c>
      <c r="AD93" s="289">
        <v>1000</v>
      </c>
      <c r="AE93" s="289">
        <v>0.25</v>
      </c>
      <c r="AF93" s="289">
        <v>250</v>
      </c>
      <c r="AG93" s="289">
        <v>0.25</v>
      </c>
      <c r="AH93" s="289">
        <v>0.01</v>
      </c>
      <c r="AI93" s="405">
        <v>0.33333333333333331</v>
      </c>
      <c r="AJ93" s="405">
        <v>0.72916666666666663</v>
      </c>
      <c r="AK93" s="405">
        <v>0.6875</v>
      </c>
      <c r="AL93" s="405" t="s">
        <v>2453</v>
      </c>
      <c r="AM93" s="405" t="s">
        <v>2453</v>
      </c>
      <c r="AN93" s="406">
        <v>0.77083333333333337</v>
      </c>
      <c r="AO93" s="407">
        <v>0.77083333333333337</v>
      </c>
      <c r="AP93" s="289" t="s">
        <v>2454</v>
      </c>
      <c r="AQ93" s="408" t="s">
        <v>2470</v>
      </c>
      <c r="AR93" s="289" t="s">
        <v>2454</v>
      </c>
      <c r="AS93" s="408" t="s">
        <v>2470</v>
      </c>
      <c r="AT93" s="289" t="s">
        <v>2450</v>
      </c>
      <c r="AU93" s="409" t="s">
        <v>2450</v>
      </c>
      <c r="AV93" s="411" t="s">
        <v>9060</v>
      </c>
      <c r="AW93" s="411" t="s">
        <v>9060</v>
      </c>
      <c r="AX93" s="432"/>
      <c r="AY93" s="403"/>
    </row>
    <row r="94" spans="1:51" s="404" customFormat="1" ht="12.75" customHeight="1" x14ac:dyDescent="0.25">
      <c r="A94" s="273"/>
      <c r="B94" s="298" t="s">
        <v>3589</v>
      </c>
      <c r="C94" s="289" t="s">
        <v>3590</v>
      </c>
      <c r="D94" s="289" t="s">
        <v>3591</v>
      </c>
      <c r="E94" s="289">
        <v>627</v>
      </c>
      <c r="F94" s="289" t="s">
        <v>3592</v>
      </c>
      <c r="G94" s="289" t="s">
        <v>9485</v>
      </c>
      <c r="H94" s="289" t="s">
        <v>3594</v>
      </c>
      <c r="I94" s="289" t="s">
        <v>2446</v>
      </c>
      <c r="J94" s="295" t="s">
        <v>2447</v>
      </c>
      <c r="K94" s="289" t="s">
        <v>3595</v>
      </c>
      <c r="L94" s="289" t="s">
        <v>9486</v>
      </c>
      <c r="M94" s="289" t="s">
        <v>9487</v>
      </c>
      <c r="N94" s="289" t="s">
        <v>9488</v>
      </c>
      <c r="O94" s="289" t="s">
        <v>9489</v>
      </c>
      <c r="P94" s="412" t="s">
        <v>3595</v>
      </c>
      <c r="Q94" s="289" t="s">
        <v>2451</v>
      </c>
      <c r="R94" s="289">
        <v>1000</v>
      </c>
      <c r="S94" s="289">
        <v>0.01</v>
      </c>
      <c r="T94" s="289">
        <v>10</v>
      </c>
      <c r="U94" s="289">
        <v>0.01</v>
      </c>
      <c r="V94" s="289">
        <v>0.01</v>
      </c>
      <c r="W94" s="289" t="s">
        <v>2452</v>
      </c>
      <c r="X94" s="289" t="s">
        <v>2452</v>
      </c>
      <c r="Y94" s="289">
        <v>1</v>
      </c>
      <c r="Z94" s="289">
        <v>99998</v>
      </c>
      <c r="AA94" s="289" t="s">
        <v>9058</v>
      </c>
      <c r="AB94" s="289" t="s">
        <v>2529</v>
      </c>
      <c r="AC94" s="289">
        <v>100</v>
      </c>
      <c r="AD94" s="289">
        <v>1000</v>
      </c>
      <c r="AE94" s="289">
        <v>0.5</v>
      </c>
      <c r="AF94" s="289">
        <v>500</v>
      </c>
      <c r="AG94" s="289">
        <v>0.5</v>
      </c>
      <c r="AH94" s="289">
        <v>0.01</v>
      </c>
      <c r="AI94" s="405">
        <v>0.33333333333333331</v>
      </c>
      <c r="AJ94" s="405">
        <v>0.72916666666666663</v>
      </c>
      <c r="AK94" s="405">
        <v>0.6875</v>
      </c>
      <c r="AL94" s="405" t="s">
        <v>2453</v>
      </c>
      <c r="AM94" s="405" t="s">
        <v>2453</v>
      </c>
      <c r="AN94" s="406">
        <v>0.77083333333333337</v>
      </c>
      <c r="AO94" s="407">
        <v>0.77083333333333337</v>
      </c>
      <c r="AP94" s="289" t="s">
        <v>2454</v>
      </c>
      <c r="AQ94" s="408" t="s">
        <v>2470</v>
      </c>
      <c r="AR94" s="289" t="s">
        <v>2454</v>
      </c>
      <c r="AS94" s="408" t="s">
        <v>2470</v>
      </c>
      <c r="AT94" s="289" t="s">
        <v>2450</v>
      </c>
      <c r="AU94" s="409" t="s">
        <v>2450</v>
      </c>
      <c r="AV94" s="410" t="s">
        <v>9066</v>
      </c>
      <c r="AW94" s="411" t="s">
        <v>9060</v>
      </c>
      <c r="AX94"/>
      <c r="AY94" s="403"/>
    </row>
    <row r="95" spans="1:51" s="404" customFormat="1" ht="12.75" customHeight="1" x14ac:dyDescent="0.25">
      <c r="A95" s="273"/>
      <c r="B95" s="314" t="s">
        <v>3597</v>
      </c>
      <c r="C95" s="289" t="s">
        <v>3598</v>
      </c>
      <c r="D95" s="289" t="s">
        <v>3599</v>
      </c>
      <c r="E95" s="289">
        <v>788</v>
      </c>
      <c r="F95" s="289" t="s">
        <v>3600</v>
      </c>
      <c r="G95" s="289" t="s">
        <v>9490</v>
      </c>
      <c r="H95" s="289" t="s">
        <v>3602</v>
      </c>
      <c r="I95" s="289" t="s">
        <v>2523</v>
      </c>
      <c r="J95" s="295" t="s">
        <v>2524</v>
      </c>
      <c r="K95" s="289" t="s">
        <v>3603</v>
      </c>
      <c r="L95" s="289" t="s">
        <v>9491</v>
      </c>
      <c r="M95" s="289" t="s">
        <v>9492</v>
      </c>
      <c r="N95" s="289" t="s">
        <v>9493</v>
      </c>
      <c r="O95" s="289" t="s">
        <v>9494</v>
      </c>
      <c r="P95" s="289" t="s">
        <v>2450</v>
      </c>
      <c r="Q95" s="289" t="s">
        <v>2467</v>
      </c>
      <c r="R95" s="289">
        <v>100</v>
      </c>
      <c r="S95" s="289">
        <v>1E-4</v>
      </c>
      <c r="T95" s="289">
        <v>0.01</v>
      </c>
      <c r="U95" s="289">
        <v>1E-4</v>
      </c>
      <c r="V95" s="289">
        <v>1E-4</v>
      </c>
      <c r="W95" s="289" t="s">
        <v>2452</v>
      </c>
      <c r="X95" s="289" t="s">
        <v>2452</v>
      </c>
      <c r="Y95" s="289">
        <v>0.01</v>
      </c>
      <c r="Z95" s="289">
        <v>999.98</v>
      </c>
      <c r="AA95" s="289" t="s">
        <v>9058</v>
      </c>
      <c r="AB95" s="289" t="s">
        <v>9065</v>
      </c>
      <c r="AC95" s="289" t="s">
        <v>2450</v>
      </c>
      <c r="AD95" s="289" t="s">
        <v>2450</v>
      </c>
      <c r="AE95" s="289" t="s">
        <v>2450</v>
      </c>
      <c r="AF95" s="289" t="s">
        <v>2450</v>
      </c>
      <c r="AG95" s="289" t="s">
        <v>2450</v>
      </c>
      <c r="AH95" s="289" t="s">
        <v>2450</v>
      </c>
      <c r="AI95" s="405">
        <v>0.33333333333333331</v>
      </c>
      <c r="AJ95" s="405">
        <v>0.72916666666666663</v>
      </c>
      <c r="AK95" s="405">
        <v>0.6875</v>
      </c>
      <c r="AL95" s="405" t="s">
        <v>2453</v>
      </c>
      <c r="AM95" s="405" t="s">
        <v>2453</v>
      </c>
      <c r="AN95" s="406">
        <v>0.77083333333333337</v>
      </c>
      <c r="AO95" s="407">
        <v>0.77083333333333337</v>
      </c>
      <c r="AP95" s="289" t="s">
        <v>2454</v>
      </c>
      <c r="AQ95" s="408" t="s">
        <v>2470</v>
      </c>
      <c r="AR95" s="289" t="s">
        <v>2454</v>
      </c>
      <c r="AS95" s="408" t="s">
        <v>2470</v>
      </c>
      <c r="AT95" s="289" t="s">
        <v>2450</v>
      </c>
      <c r="AU95" s="409" t="s">
        <v>2450</v>
      </c>
      <c r="AV95" s="410" t="s">
        <v>9059</v>
      </c>
      <c r="AW95" s="411" t="s">
        <v>9091</v>
      </c>
      <c r="AX95"/>
      <c r="AY95" s="403"/>
    </row>
    <row r="96" spans="1:51" s="404" customFormat="1" ht="12.75" customHeight="1" x14ac:dyDescent="0.25">
      <c r="A96" s="273"/>
      <c r="B96" s="314" t="s">
        <v>68</v>
      </c>
      <c r="C96" s="289" t="s">
        <v>3607</v>
      </c>
      <c r="D96" s="289" t="s">
        <v>3608</v>
      </c>
      <c r="E96" s="289">
        <v>788</v>
      </c>
      <c r="F96" s="289" t="s">
        <v>3609</v>
      </c>
      <c r="G96" s="289" t="s">
        <v>9495</v>
      </c>
      <c r="H96" s="289" t="s">
        <v>3611</v>
      </c>
      <c r="I96" s="289" t="s">
        <v>2523</v>
      </c>
      <c r="J96" s="295" t="s">
        <v>2524</v>
      </c>
      <c r="K96" s="289" t="s">
        <v>3612</v>
      </c>
      <c r="L96" s="289" t="s">
        <v>9496</v>
      </c>
      <c r="M96" s="289" t="s">
        <v>9497</v>
      </c>
      <c r="N96" s="289" t="s">
        <v>9498</v>
      </c>
      <c r="O96" s="289" t="s">
        <v>9499</v>
      </c>
      <c r="P96" s="289" t="s">
        <v>2450</v>
      </c>
      <c r="Q96" s="289" t="s">
        <v>2467</v>
      </c>
      <c r="R96" s="289">
        <v>100</v>
      </c>
      <c r="S96" s="289">
        <v>1E-4</v>
      </c>
      <c r="T96" s="289">
        <v>0.01</v>
      </c>
      <c r="U96" s="289">
        <v>1E-4</v>
      </c>
      <c r="V96" s="289">
        <v>1E-4</v>
      </c>
      <c r="W96" s="289" t="s">
        <v>2452</v>
      </c>
      <c r="X96" s="289" t="s">
        <v>2452</v>
      </c>
      <c r="Y96" s="289">
        <v>0.01</v>
      </c>
      <c r="Z96" s="289">
        <v>999.98</v>
      </c>
      <c r="AA96" s="289" t="s">
        <v>9058</v>
      </c>
      <c r="AB96" s="289" t="s">
        <v>9065</v>
      </c>
      <c r="AC96" s="289" t="s">
        <v>2450</v>
      </c>
      <c r="AD96" s="289" t="s">
        <v>2450</v>
      </c>
      <c r="AE96" s="289" t="s">
        <v>2450</v>
      </c>
      <c r="AF96" s="289" t="s">
        <v>2450</v>
      </c>
      <c r="AG96" s="289" t="s">
        <v>2450</v>
      </c>
      <c r="AH96" s="289" t="s">
        <v>2450</v>
      </c>
      <c r="AI96" s="405">
        <v>0.33333333333333331</v>
      </c>
      <c r="AJ96" s="405">
        <v>0.72916666666666663</v>
      </c>
      <c r="AK96" s="405">
        <v>0.6875</v>
      </c>
      <c r="AL96" s="405" t="s">
        <v>2453</v>
      </c>
      <c r="AM96" s="405" t="s">
        <v>2453</v>
      </c>
      <c r="AN96" s="406">
        <v>0.77083333333333337</v>
      </c>
      <c r="AO96" s="407">
        <v>0.77083333333333337</v>
      </c>
      <c r="AP96" s="289" t="s">
        <v>2454</v>
      </c>
      <c r="AQ96" s="408" t="s">
        <v>2470</v>
      </c>
      <c r="AR96" s="289" t="s">
        <v>2454</v>
      </c>
      <c r="AS96" s="408" t="s">
        <v>2470</v>
      </c>
      <c r="AT96" s="289" t="s">
        <v>2450</v>
      </c>
      <c r="AU96" s="409" t="s">
        <v>2450</v>
      </c>
      <c r="AV96" s="410" t="s">
        <v>9357</v>
      </c>
      <c r="AW96" s="411" t="s">
        <v>9091</v>
      </c>
      <c r="AX96"/>
      <c r="AY96" s="403"/>
    </row>
    <row r="97" spans="1:51" s="404" customFormat="1" ht="12.75" customHeight="1" x14ac:dyDescent="0.25">
      <c r="A97" s="273"/>
      <c r="B97" s="275" t="s">
        <v>3624</v>
      </c>
      <c r="C97" s="289" t="s">
        <v>3625</v>
      </c>
      <c r="D97" s="289" t="s">
        <v>3626</v>
      </c>
      <c r="E97" s="289">
        <v>762</v>
      </c>
      <c r="F97" s="289" t="s">
        <v>3627</v>
      </c>
      <c r="G97" s="276" t="s">
        <v>3628</v>
      </c>
      <c r="H97" s="276" t="s">
        <v>3629</v>
      </c>
      <c r="I97" s="289" t="s">
        <v>2586</v>
      </c>
      <c r="J97" s="295" t="s">
        <v>2587</v>
      </c>
      <c r="K97" s="289" t="s">
        <v>3630</v>
      </c>
      <c r="L97" s="289" t="s">
        <v>9500</v>
      </c>
      <c r="M97" s="289" t="s">
        <v>9501</v>
      </c>
      <c r="N97" s="289" t="s">
        <v>9502</v>
      </c>
      <c r="O97" s="289" t="s">
        <v>9503</v>
      </c>
      <c r="P97" s="289" t="s">
        <v>2450</v>
      </c>
      <c r="Q97" s="289" t="s">
        <v>2467</v>
      </c>
      <c r="R97" s="289">
        <v>100</v>
      </c>
      <c r="S97" s="289">
        <v>1E-4</v>
      </c>
      <c r="T97" s="289">
        <v>0.01</v>
      </c>
      <c r="U97" s="289">
        <v>1E-4</v>
      </c>
      <c r="V97" s="289">
        <v>1E-4</v>
      </c>
      <c r="W97" s="289" t="s">
        <v>2452</v>
      </c>
      <c r="X97" s="289" t="s">
        <v>2452</v>
      </c>
      <c r="Y97" s="289">
        <v>0.01</v>
      </c>
      <c r="Z97" s="289">
        <v>999.98</v>
      </c>
      <c r="AA97" s="289" t="s">
        <v>9058</v>
      </c>
      <c r="AB97" s="289" t="s">
        <v>9065</v>
      </c>
      <c r="AC97" s="289" t="s">
        <v>2450</v>
      </c>
      <c r="AD97" s="289" t="s">
        <v>2450</v>
      </c>
      <c r="AE97" s="289" t="s">
        <v>2450</v>
      </c>
      <c r="AF97" s="289" t="s">
        <v>2450</v>
      </c>
      <c r="AG97" s="289" t="s">
        <v>2450</v>
      </c>
      <c r="AH97" s="289" t="s">
        <v>2450</v>
      </c>
      <c r="AI97" s="405">
        <v>0.33333333333333331</v>
      </c>
      <c r="AJ97" s="405">
        <v>0.72916666666666663</v>
      </c>
      <c r="AK97" s="405">
        <v>0.6875</v>
      </c>
      <c r="AL97" s="405" t="s">
        <v>2453</v>
      </c>
      <c r="AM97" s="405" t="s">
        <v>2453</v>
      </c>
      <c r="AN97" s="406">
        <v>0.77083333333333337</v>
      </c>
      <c r="AO97" s="407">
        <v>0.77083333333333337</v>
      </c>
      <c r="AP97" s="289" t="s">
        <v>2454</v>
      </c>
      <c r="AQ97" s="408" t="s">
        <v>2470</v>
      </c>
      <c r="AR97" s="289" t="s">
        <v>2454</v>
      </c>
      <c r="AS97" s="408" t="s">
        <v>2470</v>
      </c>
      <c r="AT97" s="289" t="s">
        <v>2450</v>
      </c>
      <c r="AU97" s="409" t="s">
        <v>2450</v>
      </c>
      <c r="AV97" s="410" t="s">
        <v>9090</v>
      </c>
      <c r="AW97" s="411" t="s">
        <v>9116</v>
      </c>
      <c r="AX97"/>
      <c r="AY97" s="403"/>
    </row>
    <row r="98" spans="1:51" s="404" customFormat="1" ht="12.75" customHeight="1" x14ac:dyDescent="0.25">
      <c r="A98" s="273"/>
      <c r="B98" s="298" t="s">
        <v>3650</v>
      </c>
      <c r="C98" s="289" t="s">
        <v>3651</v>
      </c>
      <c r="D98" s="289" t="s">
        <v>3652</v>
      </c>
      <c r="E98" s="289">
        <v>627</v>
      </c>
      <c r="F98" s="289" t="s">
        <v>3653</v>
      </c>
      <c r="G98" s="289" t="s">
        <v>9504</v>
      </c>
      <c r="H98" s="289" t="s">
        <v>3655</v>
      </c>
      <c r="I98" s="289" t="s">
        <v>2446</v>
      </c>
      <c r="J98" s="295" t="s">
        <v>2447</v>
      </c>
      <c r="K98" s="289" t="s">
        <v>3656</v>
      </c>
      <c r="L98" s="289" t="s">
        <v>9505</v>
      </c>
      <c r="M98" s="289" t="s">
        <v>9506</v>
      </c>
      <c r="N98" s="289" t="s">
        <v>9507</v>
      </c>
      <c r="O98" s="289" t="s">
        <v>9508</v>
      </c>
      <c r="P98" s="412" t="s">
        <v>3656</v>
      </c>
      <c r="Q98" s="289" t="s">
        <v>2451</v>
      </c>
      <c r="R98" s="289">
        <v>1000</v>
      </c>
      <c r="S98" s="289">
        <v>0.01</v>
      </c>
      <c r="T98" s="289">
        <v>10</v>
      </c>
      <c r="U98" s="289">
        <v>0.01</v>
      </c>
      <c r="V98" s="289">
        <v>0.01</v>
      </c>
      <c r="W98" s="289" t="s">
        <v>2452</v>
      </c>
      <c r="X98" s="289" t="s">
        <v>2452</v>
      </c>
      <c r="Y98" s="289">
        <v>1</v>
      </c>
      <c r="Z98" s="289">
        <v>99998</v>
      </c>
      <c r="AA98" s="289" t="s">
        <v>9058</v>
      </c>
      <c r="AB98" s="289" t="s">
        <v>2529</v>
      </c>
      <c r="AC98" s="289">
        <v>250</v>
      </c>
      <c r="AD98" s="289">
        <v>1000</v>
      </c>
      <c r="AE98" s="289">
        <v>0.25</v>
      </c>
      <c r="AF98" s="289">
        <v>250</v>
      </c>
      <c r="AG98" s="289">
        <v>0.25</v>
      </c>
      <c r="AH98" s="289">
        <v>0.01</v>
      </c>
      <c r="AI98" s="405">
        <v>0.33333333333333331</v>
      </c>
      <c r="AJ98" s="405">
        <v>0.72916666666666663</v>
      </c>
      <c r="AK98" s="405">
        <v>0.6875</v>
      </c>
      <c r="AL98" s="405" t="s">
        <v>2453</v>
      </c>
      <c r="AM98" s="405" t="s">
        <v>2453</v>
      </c>
      <c r="AN98" s="406">
        <v>0.77083333333333337</v>
      </c>
      <c r="AO98" s="407">
        <v>0.77083333333333337</v>
      </c>
      <c r="AP98" s="289" t="s">
        <v>2454</v>
      </c>
      <c r="AQ98" s="289" t="s">
        <v>2470</v>
      </c>
      <c r="AR98" s="289" t="s">
        <v>2454</v>
      </c>
      <c r="AS98" s="289" t="s">
        <v>2470</v>
      </c>
      <c r="AT98" s="289" t="s">
        <v>2450</v>
      </c>
      <c r="AU98" s="409" t="s">
        <v>2450</v>
      </c>
      <c r="AV98" s="410" t="s">
        <v>9066</v>
      </c>
      <c r="AW98" s="411" t="s">
        <v>9060</v>
      </c>
      <c r="AX98"/>
      <c r="AY98" s="403"/>
    </row>
    <row r="99" spans="1:51" s="404" customFormat="1" ht="12.75" customHeight="1" x14ac:dyDescent="0.25">
      <c r="A99" s="273"/>
      <c r="B99" s="314" t="s">
        <v>3666</v>
      </c>
      <c r="C99" s="289" t="s">
        <v>3667</v>
      </c>
      <c r="D99" s="289" t="s">
        <v>3668</v>
      </c>
      <c r="E99" s="289">
        <v>788</v>
      </c>
      <c r="F99" s="289" t="s">
        <v>3669</v>
      </c>
      <c r="G99" s="289" t="s">
        <v>9509</v>
      </c>
      <c r="H99" s="289" t="s">
        <v>3671</v>
      </c>
      <c r="I99" s="289" t="s">
        <v>2523</v>
      </c>
      <c r="J99" s="295" t="s">
        <v>2524</v>
      </c>
      <c r="K99" s="289" t="s">
        <v>3672</v>
      </c>
      <c r="L99" s="289" t="s">
        <v>9510</v>
      </c>
      <c r="M99" s="289" t="s">
        <v>9511</v>
      </c>
      <c r="N99" s="289" t="s">
        <v>9512</v>
      </c>
      <c r="O99" s="289" t="s">
        <v>9513</v>
      </c>
      <c r="P99" s="289" t="s">
        <v>2450</v>
      </c>
      <c r="Q99" s="289" t="s">
        <v>2467</v>
      </c>
      <c r="R99" s="289">
        <v>100</v>
      </c>
      <c r="S99" s="289">
        <v>1E-4</v>
      </c>
      <c r="T99" s="289">
        <v>0.01</v>
      </c>
      <c r="U99" s="289">
        <v>1E-4</v>
      </c>
      <c r="V99" s="289">
        <v>1E-4</v>
      </c>
      <c r="W99" s="289" t="s">
        <v>2452</v>
      </c>
      <c r="X99" s="289" t="s">
        <v>2452</v>
      </c>
      <c r="Y99" s="289">
        <v>0.01</v>
      </c>
      <c r="Z99" s="289">
        <v>999.98</v>
      </c>
      <c r="AA99" s="289" t="s">
        <v>9058</v>
      </c>
      <c r="AB99" s="289" t="s">
        <v>9065</v>
      </c>
      <c r="AC99" s="289" t="s">
        <v>2450</v>
      </c>
      <c r="AD99" s="289" t="s">
        <v>2450</v>
      </c>
      <c r="AE99" s="289" t="s">
        <v>2450</v>
      </c>
      <c r="AF99" s="289" t="s">
        <v>2450</v>
      </c>
      <c r="AG99" s="289" t="s">
        <v>2450</v>
      </c>
      <c r="AH99" s="289" t="s">
        <v>2450</v>
      </c>
      <c r="AI99" s="405">
        <v>0.33333333333333331</v>
      </c>
      <c r="AJ99" s="405">
        <v>0.72916666666666663</v>
      </c>
      <c r="AK99" s="405">
        <v>0.6875</v>
      </c>
      <c r="AL99" s="405" t="s">
        <v>2453</v>
      </c>
      <c r="AM99" s="405" t="s">
        <v>2453</v>
      </c>
      <c r="AN99" s="406">
        <v>0.77083333333333337</v>
      </c>
      <c r="AO99" s="407">
        <v>0.77083333333333337</v>
      </c>
      <c r="AP99" s="289" t="s">
        <v>2454</v>
      </c>
      <c r="AQ99" s="408" t="s">
        <v>2470</v>
      </c>
      <c r="AR99" s="289" t="s">
        <v>2454</v>
      </c>
      <c r="AS99" s="408" t="s">
        <v>2470</v>
      </c>
      <c r="AT99" s="289" t="s">
        <v>2450</v>
      </c>
      <c r="AU99" s="409" t="s">
        <v>2450</v>
      </c>
      <c r="AV99" s="410"/>
      <c r="AW99" s="411" t="s">
        <v>9091</v>
      </c>
      <c r="AX99"/>
      <c r="AY99" s="403"/>
    </row>
    <row r="100" spans="1:51" s="404" customFormat="1" ht="12.75" customHeight="1" x14ac:dyDescent="0.25">
      <c r="A100" s="273"/>
      <c r="B100" s="314" t="s">
        <v>9514</v>
      </c>
      <c r="C100" s="289" t="s">
        <v>3686</v>
      </c>
      <c r="D100" s="289" t="s">
        <v>3687</v>
      </c>
      <c r="E100" s="289">
        <v>257</v>
      </c>
      <c r="F100" s="289" t="s">
        <v>3688</v>
      </c>
      <c r="G100" s="289" t="s">
        <v>3689</v>
      </c>
      <c r="H100" s="289" t="s">
        <v>3690</v>
      </c>
      <c r="I100" s="289" t="s">
        <v>2478</v>
      </c>
      <c r="J100" s="295" t="s">
        <v>2479</v>
      </c>
      <c r="K100" s="289" t="s">
        <v>3691</v>
      </c>
      <c r="L100" s="289" t="s">
        <v>9515</v>
      </c>
      <c r="M100" s="289" t="s">
        <v>9516</v>
      </c>
      <c r="N100" s="289" t="s">
        <v>9517</v>
      </c>
      <c r="O100" s="289" t="s">
        <v>9518</v>
      </c>
      <c r="P100" s="289" t="s">
        <v>2450</v>
      </c>
      <c r="Q100" s="289" t="s">
        <v>2483</v>
      </c>
      <c r="R100" s="289">
        <v>100</v>
      </c>
      <c r="S100" s="289">
        <v>1E-3</v>
      </c>
      <c r="T100" s="289">
        <v>0.1</v>
      </c>
      <c r="U100" s="289">
        <v>1E-3</v>
      </c>
      <c r="V100" s="289">
        <v>1E-3</v>
      </c>
      <c r="W100" s="289" t="s">
        <v>2452</v>
      </c>
      <c r="X100" s="289" t="s">
        <v>2452</v>
      </c>
      <c r="Y100" s="289">
        <v>0.1</v>
      </c>
      <c r="Z100" s="289">
        <v>9999.7999999999993</v>
      </c>
      <c r="AA100" s="289" t="s">
        <v>9058</v>
      </c>
      <c r="AB100" s="289" t="s">
        <v>9065</v>
      </c>
      <c r="AC100" s="289" t="s">
        <v>2450</v>
      </c>
      <c r="AD100" s="289" t="s">
        <v>2450</v>
      </c>
      <c r="AE100" s="289" t="s">
        <v>2450</v>
      </c>
      <c r="AF100" s="289" t="s">
        <v>2450</v>
      </c>
      <c r="AG100" s="289" t="s">
        <v>2450</v>
      </c>
      <c r="AH100" s="289" t="s">
        <v>2450</v>
      </c>
      <c r="AI100" s="405">
        <v>0.33333333333333331</v>
      </c>
      <c r="AJ100" s="405">
        <v>0.72916666666666663</v>
      </c>
      <c r="AK100" s="405">
        <v>0.6875</v>
      </c>
      <c r="AL100" s="405" t="s">
        <v>2453</v>
      </c>
      <c r="AM100" s="405" t="s">
        <v>2453</v>
      </c>
      <c r="AN100" s="406">
        <v>0.77083333333333337</v>
      </c>
      <c r="AO100" s="407">
        <v>0.77083333333333337</v>
      </c>
      <c r="AP100" s="289" t="s">
        <v>2454</v>
      </c>
      <c r="AQ100" s="408" t="s">
        <v>2470</v>
      </c>
      <c r="AR100" s="289" t="s">
        <v>2454</v>
      </c>
      <c r="AS100" s="408" t="s">
        <v>2470</v>
      </c>
      <c r="AT100" s="289" t="s">
        <v>2450</v>
      </c>
      <c r="AU100" s="409" t="s">
        <v>2450</v>
      </c>
      <c r="AV100" s="410" t="s">
        <v>9271</v>
      </c>
      <c r="AW100" s="411" t="s">
        <v>9072</v>
      </c>
      <c r="AX100"/>
      <c r="AY100" s="403"/>
    </row>
    <row r="101" spans="1:51" s="404" customFormat="1" ht="12.75" customHeight="1" x14ac:dyDescent="0.25">
      <c r="A101" s="273"/>
      <c r="B101" s="298" t="s">
        <v>11261</v>
      </c>
      <c r="C101" s="289" t="s">
        <v>3695</v>
      </c>
      <c r="D101" s="276" t="s">
        <v>3696</v>
      </c>
      <c r="E101" s="276">
        <v>627</v>
      </c>
      <c r="F101" s="276" t="s">
        <v>3697</v>
      </c>
      <c r="G101" s="276" t="s">
        <v>3698</v>
      </c>
      <c r="H101" s="276" t="s">
        <v>3699</v>
      </c>
      <c r="I101" s="289" t="s">
        <v>2446</v>
      </c>
      <c r="J101" s="295" t="s">
        <v>2447</v>
      </c>
      <c r="K101" s="289" t="s">
        <v>3700</v>
      </c>
      <c r="L101" s="289" t="s">
        <v>11710</v>
      </c>
      <c r="M101" s="289" t="s">
        <v>11711</v>
      </c>
      <c r="N101" s="289" t="s">
        <v>11712</v>
      </c>
      <c r="O101" s="289" t="s">
        <v>11713</v>
      </c>
      <c r="P101" s="412" t="s">
        <v>11262</v>
      </c>
      <c r="Q101" s="289" t="s">
        <v>2451</v>
      </c>
      <c r="R101" s="289">
        <v>1000</v>
      </c>
      <c r="S101" s="289">
        <v>0.01</v>
      </c>
      <c r="T101" s="289">
        <v>10</v>
      </c>
      <c r="U101" s="289">
        <v>0.01</v>
      </c>
      <c r="V101" s="289">
        <v>0.01</v>
      </c>
      <c r="W101" s="289" t="s">
        <v>2452</v>
      </c>
      <c r="X101" s="289" t="s">
        <v>2452</v>
      </c>
      <c r="Y101" s="289">
        <v>1</v>
      </c>
      <c r="Z101" s="289">
        <v>99998</v>
      </c>
      <c r="AA101" s="289" t="s">
        <v>9058</v>
      </c>
      <c r="AB101" s="289" t="s">
        <v>2529</v>
      </c>
      <c r="AC101" s="289">
        <v>250</v>
      </c>
      <c r="AD101" s="289">
        <v>1000</v>
      </c>
      <c r="AE101" s="289">
        <v>0.25</v>
      </c>
      <c r="AF101" s="289">
        <v>250</v>
      </c>
      <c r="AG101" s="289">
        <v>0.25</v>
      </c>
      <c r="AH101" s="289">
        <v>0.01</v>
      </c>
      <c r="AI101" s="405">
        <v>0.33333333333333331</v>
      </c>
      <c r="AJ101" s="405">
        <v>0.72916666666666663</v>
      </c>
      <c r="AK101" s="405">
        <v>0.6875</v>
      </c>
      <c r="AL101" s="405" t="s">
        <v>2453</v>
      </c>
      <c r="AM101" s="405" t="s">
        <v>2453</v>
      </c>
      <c r="AN101" s="406">
        <v>0.77083333333333337</v>
      </c>
      <c r="AO101" s="407">
        <v>0.77083333333333337</v>
      </c>
      <c r="AP101" s="289" t="s">
        <v>2454</v>
      </c>
      <c r="AQ101" s="289" t="s">
        <v>2470</v>
      </c>
      <c r="AR101" s="289" t="s">
        <v>2454</v>
      </c>
      <c r="AS101" s="289" t="s">
        <v>2470</v>
      </c>
      <c r="AT101" s="289" t="s">
        <v>2450</v>
      </c>
      <c r="AU101" s="409" t="s">
        <v>2450</v>
      </c>
      <c r="AV101" s="410" t="s">
        <v>9066</v>
      </c>
      <c r="AW101" s="411" t="s">
        <v>9060</v>
      </c>
      <c r="AX101"/>
      <c r="AY101" s="403"/>
    </row>
    <row r="102" spans="1:51" s="404" customFormat="1" ht="12.75" customHeight="1" x14ac:dyDescent="0.25">
      <c r="A102" s="273"/>
      <c r="B102" s="298" t="s">
        <v>3702</v>
      </c>
      <c r="C102" s="289" t="s">
        <v>3703</v>
      </c>
      <c r="D102" s="289" t="s">
        <v>3704</v>
      </c>
      <c r="E102" s="289">
        <v>627</v>
      </c>
      <c r="F102" s="289" t="s">
        <v>3705</v>
      </c>
      <c r="G102" s="289" t="s">
        <v>9519</v>
      </c>
      <c r="H102" s="289" t="s">
        <v>3707</v>
      </c>
      <c r="I102" s="289" t="s">
        <v>2446</v>
      </c>
      <c r="J102" s="295" t="s">
        <v>2447</v>
      </c>
      <c r="K102" s="289" t="s">
        <v>3708</v>
      </c>
      <c r="L102" s="289" t="s">
        <v>9520</v>
      </c>
      <c r="M102" s="289" t="s">
        <v>9521</v>
      </c>
      <c r="N102" s="303" t="s">
        <v>9522</v>
      </c>
      <c r="O102" s="300" t="s">
        <v>9523</v>
      </c>
      <c r="P102" s="412" t="s">
        <v>3708</v>
      </c>
      <c r="Q102" s="289" t="s">
        <v>2451</v>
      </c>
      <c r="R102" s="289">
        <v>1000</v>
      </c>
      <c r="S102" s="289">
        <v>0.01</v>
      </c>
      <c r="T102" s="289">
        <v>10</v>
      </c>
      <c r="U102" s="289">
        <v>0.01</v>
      </c>
      <c r="V102" s="289">
        <v>0.01</v>
      </c>
      <c r="W102" s="289" t="s">
        <v>2452</v>
      </c>
      <c r="X102" s="289" t="s">
        <v>2452</v>
      </c>
      <c r="Y102" s="289">
        <v>1</v>
      </c>
      <c r="Z102" s="289">
        <v>99998</v>
      </c>
      <c r="AA102" s="289" t="s">
        <v>9058</v>
      </c>
      <c r="AB102" s="289" t="s">
        <v>2529</v>
      </c>
      <c r="AC102" s="289">
        <v>250</v>
      </c>
      <c r="AD102" s="289">
        <v>1000</v>
      </c>
      <c r="AE102" s="289">
        <v>0.5</v>
      </c>
      <c r="AF102" s="289">
        <v>500</v>
      </c>
      <c r="AG102" s="289">
        <v>0.5</v>
      </c>
      <c r="AH102" s="289">
        <v>0.01</v>
      </c>
      <c r="AI102" s="405">
        <v>0.33333333333333331</v>
      </c>
      <c r="AJ102" s="405">
        <v>0.72916666666666663</v>
      </c>
      <c r="AK102" s="405">
        <v>0.6875</v>
      </c>
      <c r="AL102" s="405" t="s">
        <v>2453</v>
      </c>
      <c r="AM102" s="405" t="s">
        <v>2453</v>
      </c>
      <c r="AN102" s="406">
        <v>0.77083333333333337</v>
      </c>
      <c r="AO102" s="407">
        <v>0.77083333333333337</v>
      </c>
      <c r="AP102" s="289" t="s">
        <v>2454</v>
      </c>
      <c r="AQ102" s="408" t="s">
        <v>2470</v>
      </c>
      <c r="AR102" s="289" t="s">
        <v>2454</v>
      </c>
      <c r="AS102" s="408" t="s">
        <v>2470</v>
      </c>
      <c r="AT102" s="289" t="s">
        <v>2450</v>
      </c>
      <c r="AU102" s="409" t="s">
        <v>2450</v>
      </c>
      <c r="AV102" s="410" t="s">
        <v>9059</v>
      </c>
      <c r="AW102" s="411" t="s">
        <v>9060</v>
      </c>
      <c r="AX102"/>
      <c r="AY102" s="403"/>
    </row>
    <row r="103" spans="1:51" s="404" customFormat="1" ht="12.75" customHeight="1" x14ac:dyDescent="0.25">
      <c r="A103" s="273"/>
      <c r="B103" s="314" t="s">
        <v>3728</v>
      </c>
      <c r="C103" s="289" t="s">
        <v>3729</v>
      </c>
      <c r="D103" s="289" t="s">
        <v>3730</v>
      </c>
      <c r="E103" s="289">
        <v>788</v>
      </c>
      <c r="F103" s="289" t="s">
        <v>3731</v>
      </c>
      <c r="G103" s="289" t="s">
        <v>9524</v>
      </c>
      <c r="H103" s="289" t="s">
        <v>3733</v>
      </c>
      <c r="I103" s="289" t="s">
        <v>2556</v>
      </c>
      <c r="J103" s="295" t="s">
        <v>2557</v>
      </c>
      <c r="K103" s="289" t="s">
        <v>3734</v>
      </c>
      <c r="L103" s="289" t="s">
        <v>9525</v>
      </c>
      <c r="M103" s="289" t="s">
        <v>9526</v>
      </c>
      <c r="N103" s="289" t="s">
        <v>9527</v>
      </c>
      <c r="O103" s="289" t="s">
        <v>9528</v>
      </c>
      <c r="P103" s="289" t="s">
        <v>2450</v>
      </c>
      <c r="Q103" s="289" t="s">
        <v>2467</v>
      </c>
      <c r="R103" s="289">
        <v>100</v>
      </c>
      <c r="S103" s="289">
        <v>1E-4</v>
      </c>
      <c r="T103" s="289">
        <v>0.01</v>
      </c>
      <c r="U103" s="289">
        <v>1E-4</v>
      </c>
      <c r="V103" s="289">
        <v>1E-4</v>
      </c>
      <c r="W103" s="289" t="s">
        <v>2452</v>
      </c>
      <c r="X103" s="289" t="s">
        <v>2452</v>
      </c>
      <c r="Y103" s="289">
        <v>0.01</v>
      </c>
      <c r="Z103" s="289">
        <v>999.98</v>
      </c>
      <c r="AA103" s="289" t="s">
        <v>9058</v>
      </c>
      <c r="AB103" s="289" t="s">
        <v>9065</v>
      </c>
      <c r="AC103" s="289" t="s">
        <v>2450</v>
      </c>
      <c r="AD103" s="289" t="s">
        <v>2450</v>
      </c>
      <c r="AE103" s="289" t="s">
        <v>2450</v>
      </c>
      <c r="AF103" s="289" t="s">
        <v>2450</v>
      </c>
      <c r="AG103" s="289" t="s">
        <v>2450</v>
      </c>
      <c r="AH103" s="289" t="s">
        <v>2450</v>
      </c>
      <c r="AI103" s="405">
        <v>0.33333333333333331</v>
      </c>
      <c r="AJ103" s="405">
        <v>0.72916666666666663</v>
      </c>
      <c r="AK103" s="405">
        <v>0.6875</v>
      </c>
      <c r="AL103" s="405" t="s">
        <v>2453</v>
      </c>
      <c r="AM103" s="405" t="s">
        <v>2453</v>
      </c>
      <c r="AN103" s="406">
        <v>0.77083333333333337</v>
      </c>
      <c r="AO103" s="407">
        <v>0.77083333333333337</v>
      </c>
      <c r="AP103" s="289" t="s">
        <v>2454</v>
      </c>
      <c r="AQ103" s="289" t="s">
        <v>2470</v>
      </c>
      <c r="AR103" s="289" t="s">
        <v>2454</v>
      </c>
      <c r="AS103" s="289" t="s">
        <v>2470</v>
      </c>
      <c r="AT103" s="289" t="s">
        <v>2450</v>
      </c>
      <c r="AU103" s="409" t="s">
        <v>2450</v>
      </c>
      <c r="AV103" s="410" t="s">
        <v>9059</v>
      </c>
      <c r="AW103" s="411" t="s">
        <v>9101</v>
      </c>
      <c r="AX103"/>
      <c r="AY103" s="403"/>
    </row>
    <row r="104" spans="1:51" s="404" customFormat="1" ht="12.75" customHeight="1" x14ac:dyDescent="0.25">
      <c r="A104" s="273"/>
      <c r="B104" s="314" t="s">
        <v>3737</v>
      </c>
      <c r="C104" s="289" t="s">
        <v>3738</v>
      </c>
      <c r="D104" s="289" t="s">
        <v>3739</v>
      </c>
      <c r="E104" s="289">
        <v>762</v>
      </c>
      <c r="F104" s="289" t="s">
        <v>3740</v>
      </c>
      <c r="G104" s="289" t="s">
        <v>8111</v>
      </c>
      <c r="H104" s="289" t="s">
        <v>3742</v>
      </c>
      <c r="I104" s="289" t="s">
        <v>2586</v>
      </c>
      <c r="J104" s="295" t="s">
        <v>2587</v>
      </c>
      <c r="K104" s="289" t="s">
        <v>3743</v>
      </c>
      <c r="L104" s="289" t="s">
        <v>9529</v>
      </c>
      <c r="M104" s="289" t="s">
        <v>9530</v>
      </c>
      <c r="N104" s="289" t="s">
        <v>9531</v>
      </c>
      <c r="O104" s="289" t="s">
        <v>9532</v>
      </c>
      <c r="P104" s="289" t="s">
        <v>2450</v>
      </c>
      <c r="Q104" s="289" t="s">
        <v>2467</v>
      </c>
      <c r="R104" s="289">
        <v>100</v>
      </c>
      <c r="S104" s="289">
        <v>1E-4</v>
      </c>
      <c r="T104" s="289">
        <v>0.01</v>
      </c>
      <c r="U104" s="289">
        <v>1E-4</v>
      </c>
      <c r="V104" s="289">
        <v>1E-4</v>
      </c>
      <c r="W104" s="289" t="s">
        <v>2452</v>
      </c>
      <c r="X104" s="289" t="s">
        <v>2452</v>
      </c>
      <c r="Y104" s="289">
        <v>0.01</v>
      </c>
      <c r="Z104" s="289">
        <v>999.98</v>
      </c>
      <c r="AA104" s="289" t="s">
        <v>9058</v>
      </c>
      <c r="AB104" s="289" t="s">
        <v>9065</v>
      </c>
      <c r="AC104" s="289" t="s">
        <v>2450</v>
      </c>
      <c r="AD104" s="289" t="s">
        <v>2450</v>
      </c>
      <c r="AE104" s="289" t="s">
        <v>2450</v>
      </c>
      <c r="AF104" s="289" t="s">
        <v>2450</v>
      </c>
      <c r="AG104" s="289" t="s">
        <v>2450</v>
      </c>
      <c r="AH104" s="289" t="s">
        <v>2450</v>
      </c>
      <c r="AI104" s="405">
        <v>0.33333333333333331</v>
      </c>
      <c r="AJ104" s="405">
        <v>0.72916666666666663</v>
      </c>
      <c r="AK104" s="405">
        <v>0.6875</v>
      </c>
      <c r="AL104" s="405" t="s">
        <v>2453</v>
      </c>
      <c r="AM104" s="405" t="s">
        <v>2453</v>
      </c>
      <c r="AN104" s="406">
        <v>0.77083333333333337</v>
      </c>
      <c r="AO104" s="407">
        <v>0.77083333333333337</v>
      </c>
      <c r="AP104" s="289" t="s">
        <v>2454</v>
      </c>
      <c r="AQ104" s="408" t="s">
        <v>2470</v>
      </c>
      <c r="AR104" s="289" t="s">
        <v>2454</v>
      </c>
      <c r="AS104" s="408" t="s">
        <v>2470</v>
      </c>
      <c r="AT104" s="289" t="s">
        <v>2450</v>
      </c>
      <c r="AU104" s="409" t="s">
        <v>2450</v>
      </c>
      <c r="AV104" s="410"/>
      <c r="AW104" s="411" t="s">
        <v>9116</v>
      </c>
      <c r="AX104"/>
      <c r="AY104" s="403"/>
    </row>
    <row r="105" spans="1:51" s="404" customFormat="1" ht="12.75" customHeight="1" x14ac:dyDescent="0.25">
      <c r="A105" s="273"/>
      <c r="B105" s="293" t="s">
        <v>3746</v>
      </c>
      <c r="C105" s="300" t="s">
        <v>3747</v>
      </c>
      <c r="D105" s="300" t="s">
        <v>3748</v>
      </c>
      <c r="E105" s="300">
        <v>257</v>
      </c>
      <c r="F105" s="300" t="s">
        <v>3749</v>
      </c>
      <c r="G105" s="415" t="s">
        <v>3750</v>
      </c>
      <c r="H105" s="416" t="s">
        <v>3751</v>
      </c>
      <c r="I105" s="416" t="s">
        <v>2478</v>
      </c>
      <c r="J105" s="417" t="s">
        <v>2479</v>
      </c>
      <c r="K105" s="416" t="s">
        <v>3752</v>
      </c>
      <c r="L105" s="300" t="s">
        <v>9533</v>
      </c>
      <c r="M105" s="300" t="s">
        <v>9534</v>
      </c>
      <c r="N105" s="300" t="s">
        <v>9535</v>
      </c>
      <c r="O105" s="300" t="s">
        <v>9536</v>
      </c>
      <c r="P105" s="303" t="s">
        <v>9164</v>
      </c>
      <c r="Q105" s="415" t="s">
        <v>2483</v>
      </c>
      <c r="R105" s="415">
        <v>100</v>
      </c>
      <c r="S105" s="415">
        <v>1E-3</v>
      </c>
      <c r="T105" s="300">
        <v>0.1</v>
      </c>
      <c r="U105" s="415">
        <v>1E-3</v>
      </c>
      <c r="V105" s="415">
        <v>1E-3</v>
      </c>
      <c r="W105" s="415" t="s">
        <v>2452</v>
      </c>
      <c r="X105" s="415" t="s">
        <v>2452</v>
      </c>
      <c r="Y105" s="415">
        <v>0.1</v>
      </c>
      <c r="Z105" s="289">
        <v>9999.7999999999993</v>
      </c>
      <c r="AA105" s="300" t="s">
        <v>9058</v>
      </c>
      <c r="AB105" s="415" t="s">
        <v>9065</v>
      </c>
      <c r="AC105" s="303" t="s">
        <v>9164</v>
      </c>
      <c r="AD105" s="303" t="s">
        <v>9164</v>
      </c>
      <c r="AE105" s="303" t="s">
        <v>9164</v>
      </c>
      <c r="AF105" s="303" t="s">
        <v>9164</v>
      </c>
      <c r="AG105" s="303" t="s">
        <v>9164</v>
      </c>
      <c r="AH105" s="303" t="s">
        <v>9164</v>
      </c>
      <c r="AI105" s="419">
        <v>0.33333333333333298</v>
      </c>
      <c r="AJ105" s="419">
        <v>0.72916666666666696</v>
      </c>
      <c r="AK105" s="370">
        <v>0.6875</v>
      </c>
      <c r="AL105" s="370" t="s">
        <v>2453</v>
      </c>
      <c r="AM105" s="370" t="s">
        <v>2453</v>
      </c>
      <c r="AN105" s="420">
        <v>0.77083333333333304</v>
      </c>
      <c r="AO105" s="420">
        <v>0.77083333333333304</v>
      </c>
      <c r="AP105" s="300" t="s">
        <v>2454</v>
      </c>
      <c r="AQ105" s="408" t="s">
        <v>2470</v>
      </c>
      <c r="AR105" s="300" t="s">
        <v>2454</v>
      </c>
      <c r="AS105" s="408" t="s">
        <v>2470</v>
      </c>
      <c r="AT105" s="289" t="s">
        <v>2450</v>
      </c>
      <c r="AU105" s="409" t="s">
        <v>2450</v>
      </c>
      <c r="AV105" s="410" t="s">
        <v>9066</v>
      </c>
      <c r="AW105" s="433" t="s">
        <v>9072</v>
      </c>
      <c r="AX105"/>
      <c r="AY105" s="403"/>
    </row>
    <row r="106" spans="1:51" s="404" customFormat="1" ht="12.75" customHeight="1" x14ac:dyDescent="0.25">
      <c r="A106" s="273"/>
      <c r="B106" s="298" t="s">
        <v>1060</v>
      </c>
      <c r="C106" s="276" t="s">
        <v>3755</v>
      </c>
      <c r="D106" s="276" t="s">
        <v>3756</v>
      </c>
      <c r="E106" s="276">
        <v>627</v>
      </c>
      <c r="F106" s="276" t="s">
        <v>3757</v>
      </c>
      <c r="G106" s="289" t="s">
        <v>9537</v>
      </c>
      <c r="H106" s="289" t="s">
        <v>3759</v>
      </c>
      <c r="I106" s="289" t="s">
        <v>2446</v>
      </c>
      <c r="J106" s="295" t="s">
        <v>2447</v>
      </c>
      <c r="K106" s="289" t="s">
        <v>3760</v>
      </c>
      <c r="L106" s="289" t="s">
        <v>9538</v>
      </c>
      <c r="M106" s="289" t="s">
        <v>9539</v>
      </c>
      <c r="N106" s="289" t="s">
        <v>9540</v>
      </c>
      <c r="O106" s="289" t="s">
        <v>9541</v>
      </c>
      <c r="P106" s="412" t="s">
        <v>3760</v>
      </c>
      <c r="Q106" s="289" t="s">
        <v>2451</v>
      </c>
      <c r="R106" s="289">
        <v>1000</v>
      </c>
      <c r="S106" s="289">
        <v>0.01</v>
      </c>
      <c r="T106" s="289">
        <v>10</v>
      </c>
      <c r="U106" s="289">
        <v>0.01</v>
      </c>
      <c r="V106" s="289">
        <v>0.01</v>
      </c>
      <c r="W106" s="289" t="s">
        <v>2452</v>
      </c>
      <c r="X106" s="289" t="s">
        <v>2452</v>
      </c>
      <c r="Y106" s="289">
        <v>1</v>
      </c>
      <c r="Z106" s="289">
        <v>99998</v>
      </c>
      <c r="AA106" s="289" t="s">
        <v>9058</v>
      </c>
      <c r="AB106" s="289" t="s">
        <v>2529</v>
      </c>
      <c r="AC106" s="289">
        <v>250</v>
      </c>
      <c r="AD106" s="289">
        <v>1000</v>
      </c>
      <c r="AE106" s="289">
        <v>0.25</v>
      </c>
      <c r="AF106" s="289">
        <v>250</v>
      </c>
      <c r="AG106" s="289">
        <v>0.25</v>
      </c>
      <c r="AH106" s="289">
        <v>0.01</v>
      </c>
      <c r="AI106" s="405">
        <v>0.33333333333333331</v>
      </c>
      <c r="AJ106" s="405">
        <v>0.72916666666666663</v>
      </c>
      <c r="AK106" s="405">
        <v>0.6875</v>
      </c>
      <c r="AL106" s="405" t="s">
        <v>2453</v>
      </c>
      <c r="AM106" s="405" t="s">
        <v>2453</v>
      </c>
      <c r="AN106" s="406">
        <v>0.77083333333333337</v>
      </c>
      <c r="AO106" s="407">
        <v>0.77083333333333337</v>
      </c>
      <c r="AP106" s="289" t="s">
        <v>2454</v>
      </c>
      <c r="AQ106" s="289" t="s">
        <v>2470</v>
      </c>
      <c r="AR106" s="289" t="s">
        <v>2454</v>
      </c>
      <c r="AS106" s="289" t="s">
        <v>2470</v>
      </c>
      <c r="AT106" s="289" t="s">
        <v>2450</v>
      </c>
      <c r="AU106" s="409" t="s">
        <v>2450</v>
      </c>
      <c r="AV106" s="410" t="s">
        <v>9059</v>
      </c>
      <c r="AW106" s="411" t="s">
        <v>9060</v>
      </c>
      <c r="AX106"/>
      <c r="AY106" s="403"/>
    </row>
    <row r="107" spans="1:51" s="404" customFormat="1" ht="12.75" customHeight="1" x14ac:dyDescent="0.25">
      <c r="A107" s="273"/>
      <c r="B107" s="314" t="s">
        <v>3762</v>
      </c>
      <c r="C107" s="289" t="s">
        <v>3763</v>
      </c>
      <c r="D107" s="289" t="s">
        <v>3764</v>
      </c>
      <c r="E107" s="289">
        <v>762</v>
      </c>
      <c r="F107" s="289" t="s">
        <v>3765</v>
      </c>
      <c r="G107" s="289" t="s">
        <v>9542</v>
      </c>
      <c r="H107" s="289" t="s">
        <v>3767</v>
      </c>
      <c r="I107" s="289" t="s">
        <v>2586</v>
      </c>
      <c r="J107" s="295" t="s">
        <v>2587</v>
      </c>
      <c r="K107" s="289" t="s">
        <v>3768</v>
      </c>
      <c r="L107" s="289" t="s">
        <v>9543</v>
      </c>
      <c r="M107" s="289" t="s">
        <v>9544</v>
      </c>
      <c r="N107" s="289" t="s">
        <v>9545</v>
      </c>
      <c r="O107" s="289" t="s">
        <v>9546</v>
      </c>
      <c r="P107" s="289" t="s">
        <v>2450</v>
      </c>
      <c r="Q107" s="289" t="s">
        <v>2467</v>
      </c>
      <c r="R107" s="289">
        <v>100</v>
      </c>
      <c r="S107" s="289">
        <v>1E-4</v>
      </c>
      <c r="T107" s="289">
        <v>0.01</v>
      </c>
      <c r="U107" s="289">
        <v>1E-4</v>
      </c>
      <c r="V107" s="289">
        <v>1E-4</v>
      </c>
      <c r="W107" s="289" t="s">
        <v>2452</v>
      </c>
      <c r="X107" s="289" t="s">
        <v>2452</v>
      </c>
      <c r="Y107" s="289">
        <v>0.01</v>
      </c>
      <c r="Z107" s="289">
        <v>999.98</v>
      </c>
      <c r="AA107" s="289" t="s">
        <v>9058</v>
      </c>
      <c r="AB107" s="289" t="s">
        <v>9065</v>
      </c>
      <c r="AC107" s="289" t="s">
        <v>2450</v>
      </c>
      <c r="AD107" s="289" t="s">
        <v>2450</v>
      </c>
      <c r="AE107" s="289" t="s">
        <v>2450</v>
      </c>
      <c r="AF107" s="289" t="s">
        <v>2450</v>
      </c>
      <c r="AG107" s="289" t="s">
        <v>2450</v>
      </c>
      <c r="AH107" s="289" t="s">
        <v>2450</v>
      </c>
      <c r="AI107" s="405">
        <v>0.33333333333333331</v>
      </c>
      <c r="AJ107" s="405">
        <v>0.72916666666666663</v>
      </c>
      <c r="AK107" s="405">
        <v>0.6875</v>
      </c>
      <c r="AL107" s="405" t="s">
        <v>2453</v>
      </c>
      <c r="AM107" s="405" t="s">
        <v>2453</v>
      </c>
      <c r="AN107" s="406">
        <v>0.77083333333333337</v>
      </c>
      <c r="AO107" s="407">
        <v>0.77083333333333337</v>
      </c>
      <c r="AP107" s="289" t="s">
        <v>2454</v>
      </c>
      <c r="AQ107" s="408" t="s">
        <v>2470</v>
      </c>
      <c r="AR107" s="289" t="s">
        <v>2454</v>
      </c>
      <c r="AS107" s="408" t="s">
        <v>2470</v>
      </c>
      <c r="AT107" s="289" t="s">
        <v>2450</v>
      </c>
      <c r="AU107" s="409" t="s">
        <v>2450</v>
      </c>
      <c r="AV107" s="410" t="s">
        <v>9066</v>
      </c>
      <c r="AW107" s="411" t="s">
        <v>9116</v>
      </c>
      <c r="AX107"/>
      <c r="AY107" s="403"/>
    </row>
    <row r="108" spans="1:51" s="404" customFormat="1" ht="12.75" customHeight="1" x14ac:dyDescent="0.25">
      <c r="A108" s="273"/>
      <c r="B108" s="314" t="s">
        <v>3771</v>
      </c>
      <c r="C108" s="289" t="s">
        <v>3772</v>
      </c>
      <c r="D108" s="289" t="s">
        <v>3773</v>
      </c>
      <c r="E108" s="289">
        <v>788</v>
      </c>
      <c r="F108" s="289" t="s">
        <v>3774</v>
      </c>
      <c r="G108" s="276" t="s">
        <v>3775</v>
      </c>
      <c r="H108" s="276" t="s">
        <v>3776</v>
      </c>
      <c r="I108" s="289" t="s">
        <v>2606</v>
      </c>
      <c r="J108" s="295" t="s">
        <v>2607</v>
      </c>
      <c r="K108" s="289" t="s">
        <v>3777</v>
      </c>
      <c r="L108" s="289" t="s">
        <v>9547</v>
      </c>
      <c r="M108" s="289" t="s">
        <v>9548</v>
      </c>
      <c r="N108" s="289" t="s">
        <v>9549</v>
      </c>
      <c r="O108" s="289" t="s">
        <v>9550</v>
      </c>
      <c r="P108" s="289" t="s">
        <v>2450</v>
      </c>
      <c r="Q108" s="289" t="s">
        <v>2467</v>
      </c>
      <c r="R108" s="289">
        <v>100</v>
      </c>
      <c r="S108" s="289">
        <v>1E-4</v>
      </c>
      <c r="T108" s="289">
        <v>0.01</v>
      </c>
      <c r="U108" s="289">
        <v>1E-4</v>
      </c>
      <c r="V108" s="289">
        <v>1E-4</v>
      </c>
      <c r="W108" s="289" t="s">
        <v>2452</v>
      </c>
      <c r="X108" s="289" t="s">
        <v>2452</v>
      </c>
      <c r="Y108" s="289">
        <v>0.01</v>
      </c>
      <c r="Z108" s="289">
        <v>999.98</v>
      </c>
      <c r="AA108" s="289" t="s">
        <v>9058</v>
      </c>
      <c r="AB108" s="289" t="s">
        <v>9065</v>
      </c>
      <c r="AC108" s="289" t="s">
        <v>2450</v>
      </c>
      <c r="AD108" s="289" t="s">
        <v>2450</v>
      </c>
      <c r="AE108" s="289" t="s">
        <v>2450</v>
      </c>
      <c r="AF108" s="289" t="s">
        <v>2450</v>
      </c>
      <c r="AG108" s="289" t="s">
        <v>2450</v>
      </c>
      <c r="AH108" s="289" t="s">
        <v>2450</v>
      </c>
      <c r="AI108" s="405">
        <v>0.33333333333333331</v>
      </c>
      <c r="AJ108" s="405">
        <v>0.72916666666666663</v>
      </c>
      <c r="AK108" s="405">
        <v>0.6875</v>
      </c>
      <c r="AL108" s="405" t="s">
        <v>2453</v>
      </c>
      <c r="AM108" s="405" t="s">
        <v>2453</v>
      </c>
      <c r="AN108" s="406">
        <v>0.77083333333333337</v>
      </c>
      <c r="AO108" s="407">
        <v>0.77083333333333337</v>
      </c>
      <c r="AP108" s="289" t="s">
        <v>2454</v>
      </c>
      <c r="AQ108" s="289" t="s">
        <v>2470</v>
      </c>
      <c r="AR108" s="289" t="s">
        <v>2454</v>
      </c>
      <c r="AS108" s="289" t="s">
        <v>2470</v>
      </c>
      <c r="AT108" s="289" t="s">
        <v>2450</v>
      </c>
      <c r="AU108" s="409" t="s">
        <v>2450</v>
      </c>
      <c r="AV108" s="410" t="s">
        <v>9059</v>
      </c>
      <c r="AW108" s="411" t="s">
        <v>9125</v>
      </c>
      <c r="AX108"/>
      <c r="AY108" s="403"/>
    </row>
    <row r="109" spans="1:51" s="404" customFormat="1" ht="12.75" customHeight="1" x14ac:dyDescent="0.25">
      <c r="A109" s="273"/>
      <c r="B109" s="314" t="s">
        <v>3790</v>
      </c>
      <c r="C109" s="289" t="s">
        <v>3791</v>
      </c>
      <c r="D109" s="289" t="s">
        <v>3792</v>
      </c>
      <c r="E109" s="289">
        <v>788</v>
      </c>
      <c r="F109" s="289" t="s">
        <v>3793</v>
      </c>
      <c r="G109" s="289" t="s">
        <v>9551</v>
      </c>
      <c r="H109" s="289" t="s">
        <v>3795</v>
      </c>
      <c r="I109" s="289" t="s">
        <v>2523</v>
      </c>
      <c r="J109" s="295" t="s">
        <v>2524</v>
      </c>
      <c r="K109" s="289" t="s">
        <v>3796</v>
      </c>
      <c r="L109" s="289" t="s">
        <v>9552</v>
      </c>
      <c r="M109" s="289" t="s">
        <v>9553</v>
      </c>
      <c r="N109" s="289" t="s">
        <v>9554</v>
      </c>
      <c r="O109" s="289" t="s">
        <v>9555</v>
      </c>
      <c r="P109" s="289" t="s">
        <v>2450</v>
      </c>
      <c r="Q109" s="289" t="s">
        <v>2467</v>
      </c>
      <c r="R109" s="289">
        <v>100</v>
      </c>
      <c r="S109" s="289">
        <v>1E-4</v>
      </c>
      <c r="T109" s="289">
        <v>0.01</v>
      </c>
      <c r="U109" s="289">
        <v>1E-4</v>
      </c>
      <c r="V109" s="289">
        <v>1E-4</v>
      </c>
      <c r="W109" s="289" t="s">
        <v>2452</v>
      </c>
      <c r="X109" s="289" t="s">
        <v>2452</v>
      </c>
      <c r="Y109" s="289">
        <v>0.01</v>
      </c>
      <c r="Z109" s="289">
        <v>999.98</v>
      </c>
      <c r="AA109" s="289" t="s">
        <v>9058</v>
      </c>
      <c r="AB109" s="289" t="s">
        <v>9065</v>
      </c>
      <c r="AC109" s="289" t="s">
        <v>2450</v>
      </c>
      <c r="AD109" s="289" t="s">
        <v>2450</v>
      </c>
      <c r="AE109" s="289" t="s">
        <v>2450</v>
      </c>
      <c r="AF109" s="289" t="s">
        <v>2450</v>
      </c>
      <c r="AG109" s="289" t="s">
        <v>2450</v>
      </c>
      <c r="AH109" s="289" t="s">
        <v>2450</v>
      </c>
      <c r="AI109" s="405">
        <v>0.33333333333333331</v>
      </c>
      <c r="AJ109" s="405">
        <v>0.72916666666666663</v>
      </c>
      <c r="AK109" s="405">
        <v>0.6875</v>
      </c>
      <c r="AL109" s="405" t="s">
        <v>2453</v>
      </c>
      <c r="AM109" s="405" t="s">
        <v>2453</v>
      </c>
      <c r="AN109" s="406">
        <v>0.77083333333333337</v>
      </c>
      <c r="AO109" s="407">
        <v>0.77083333333333337</v>
      </c>
      <c r="AP109" s="289" t="s">
        <v>2454</v>
      </c>
      <c r="AQ109" s="289" t="s">
        <v>2470</v>
      </c>
      <c r="AR109" s="289" t="s">
        <v>2454</v>
      </c>
      <c r="AS109" s="289" t="s">
        <v>2470</v>
      </c>
      <c r="AT109" s="289" t="s">
        <v>2450</v>
      </c>
      <c r="AU109" s="409" t="s">
        <v>2450</v>
      </c>
      <c r="AV109" s="410" t="s">
        <v>9059</v>
      </c>
      <c r="AW109" s="411" t="s">
        <v>9091</v>
      </c>
      <c r="AX109"/>
      <c r="AY109" s="403"/>
    </row>
    <row r="110" spans="1:51" s="404" customFormat="1" ht="12.75" customHeight="1" x14ac:dyDescent="0.25">
      <c r="A110" s="273"/>
      <c r="B110" s="298" t="s">
        <v>705</v>
      </c>
      <c r="C110" s="289" t="s">
        <v>3808</v>
      </c>
      <c r="D110" s="289" t="s">
        <v>3809</v>
      </c>
      <c r="E110" s="289">
        <v>627</v>
      </c>
      <c r="F110" s="289" t="s">
        <v>3810</v>
      </c>
      <c r="G110" s="289" t="s">
        <v>3811</v>
      </c>
      <c r="H110" s="289" t="s">
        <v>3812</v>
      </c>
      <c r="I110" s="289" t="s">
        <v>2446</v>
      </c>
      <c r="J110" s="295" t="s">
        <v>2447</v>
      </c>
      <c r="K110" s="289" t="s">
        <v>3813</v>
      </c>
      <c r="L110" s="289" t="s">
        <v>9556</v>
      </c>
      <c r="M110" s="289" t="s">
        <v>9557</v>
      </c>
      <c r="N110" s="289" t="s">
        <v>9558</v>
      </c>
      <c r="O110" s="289" t="s">
        <v>9559</v>
      </c>
      <c r="P110" s="412" t="s">
        <v>9560</v>
      </c>
      <c r="Q110" s="289" t="s">
        <v>2451</v>
      </c>
      <c r="R110" s="289">
        <v>1000</v>
      </c>
      <c r="S110" s="289">
        <v>0.01</v>
      </c>
      <c r="T110" s="289">
        <v>10</v>
      </c>
      <c r="U110" s="289">
        <v>0.01</v>
      </c>
      <c r="V110" s="289">
        <v>0.01</v>
      </c>
      <c r="W110" s="289" t="s">
        <v>2452</v>
      </c>
      <c r="X110" s="289" t="s">
        <v>2452</v>
      </c>
      <c r="Y110" s="289">
        <v>1</v>
      </c>
      <c r="Z110" s="289">
        <v>99998</v>
      </c>
      <c r="AA110" s="289" t="s">
        <v>9058</v>
      </c>
      <c r="AB110" s="289" t="s">
        <v>2529</v>
      </c>
      <c r="AC110" s="289">
        <v>250</v>
      </c>
      <c r="AD110" s="289">
        <v>1000</v>
      </c>
      <c r="AE110" s="289">
        <v>0.25</v>
      </c>
      <c r="AF110" s="289">
        <v>250</v>
      </c>
      <c r="AG110" s="289">
        <v>0.25</v>
      </c>
      <c r="AH110" s="289">
        <v>0.01</v>
      </c>
      <c r="AI110" s="405">
        <v>0.33333333333333331</v>
      </c>
      <c r="AJ110" s="405">
        <v>0.72916666666666663</v>
      </c>
      <c r="AK110" s="405">
        <v>0.6875</v>
      </c>
      <c r="AL110" s="405" t="s">
        <v>2453</v>
      </c>
      <c r="AM110" s="405" t="s">
        <v>2453</v>
      </c>
      <c r="AN110" s="406">
        <v>0.77083333333333337</v>
      </c>
      <c r="AO110" s="407">
        <v>0.77083333333333337</v>
      </c>
      <c r="AP110" s="289" t="s">
        <v>2454</v>
      </c>
      <c r="AQ110" s="289" t="s">
        <v>2470</v>
      </c>
      <c r="AR110" s="289" t="s">
        <v>2454</v>
      </c>
      <c r="AS110" s="289" t="s">
        <v>2470</v>
      </c>
      <c r="AT110" s="289" t="s">
        <v>2450</v>
      </c>
      <c r="AU110" s="409" t="s">
        <v>2450</v>
      </c>
      <c r="AV110" s="410" t="s">
        <v>9059</v>
      </c>
      <c r="AW110" s="411" t="s">
        <v>9060</v>
      </c>
      <c r="AX110"/>
      <c r="AY110" s="403"/>
    </row>
    <row r="111" spans="1:51" s="404" customFormat="1" ht="12.75" customHeight="1" x14ac:dyDescent="0.25">
      <c r="A111" s="273"/>
      <c r="B111" s="298" t="s">
        <v>3800</v>
      </c>
      <c r="C111" s="289" t="s">
        <v>3801</v>
      </c>
      <c r="D111" s="289" t="s">
        <v>3802</v>
      </c>
      <c r="E111" s="289">
        <v>627</v>
      </c>
      <c r="F111" s="289" t="s">
        <v>3803</v>
      </c>
      <c r="G111" s="289" t="s">
        <v>9561</v>
      </c>
      <c r="H111" s="289" t="s">
        <v>3805</v>
      </c>
      <c r="I111" s="289" t="s">
        <v>2446</v>
      </c>
      <c r="J111" s="295" t="s">
        <v>2447</v>
      </c>
      <c r="K111" s="289" t="s">
        <v>3806</v>
      </c>
      <c r="L111" s="289" t="s">
        <v>9562</v>
      </c>
      <c r="M111" s="289" t="s">
        <v>9563</v>
      </c>
      <c r="N111" s="289" t="s">
        <v>9564</v>
      </c>
      <c r="O111" s="289" t="s">
        <v>9565</v>
      </c>
      <c r="P111" s="412" t="s">
        <v>9566</v>
      </c>
      <c r="Q111" s="289" t="s">
        <v>2451</v>
      </c>
      <c r="R111" s="289">
        <v>1000</v>
      </c>
      <c r="S111" s="289">
        <v>0.01</v>
      </c>
      <c r="T111" s="289">
        <v>10</v>
      </c>
      <c r="U111" s="289">
        <v>0.01</v>
      </c>
      <c r="V111" s="289">
        <v>0.01</v>
      </c>
      <c r="W111" s="289" t="s">
        <v>2452</v>
      </c>
      <c r="X111" s="289" t="s">
        <v>2452</v>
      </c>
      <c r="Y111" s="289">
        <v>1</v>
      </c>
      <c r="Z111" s="289">
        <v>99998</v>
      </c>
      <c r="AA111" s="289" t="s">
        <v>9058</v>
      </c>
      <c r="AB111" s="289" t="s">
        <v>2529</v>
      </c>
      <c r="AC111" s="289">
        <v>250</v>
      </c>
      <c r="AD111" s="289">
        <v>1000</v>
      </c>
      <c r="AE111" s="289">
        <v>0.25</v>
      </c>
      <c r="AF111" s="289">
        <v>250</v>
      </c>
      <c r="AG111" s="289">
        <v>0.25</v>
      </c>
      <c r="AH111" s="289">
        <v>0.01</v>
      </c>
      <c r="AI111" s="405">
        <v>0.33333333333333331</v>
      </c>
      <c r="AJ111" s="405">
        <v>0.72916666666666663</v>
      </c>
      <c r="AK111" s="405">
        <v>0.6875</v>
      </c>
      <c r="AL111" s="405" t="s">
        <v>2453</v>
      </c>
      <c r="AM111" s="405" t="s">
        <v>2453</v>
      </c>
      <c r="AN111" s="406">
        <v>0.77083333333333337</v>
      </c>
      <c r="AO111" s="407">
        <v>0.77083333333333337</v>
      </c>
      <c r="AP111" s="289" t="s">
        <v>2454</v>
      </c>
      <c r="AQ111" s="408" t="s">
        <v>2470</v>
      </c>
      <c r="AR111" s="289" t="s">
        <v>2454</v>
      </c>
      <c r="AS111" s="408" t="s">
        <v>2470</v>
      </c>
      <c r="AT111" s="289" t="s">
        <v>2450</v>
      </c>
      <c r="AU111" s="409" t="s">
        <v>2450</v>
      </c>
      <c r="AV111" s="410" t="s">
        <v>9059</v>
      </c>
      <c r="AW111" s="411" t="s">
        <v>9060</v>
      </c>
      <c r="AX111"/>
      <c r="AY111" s="403"/>
    </row>
    <row r="112" spans="1:51" s="404" customFormat="1" ht="12.75" customHeight="1" x14ac:dyDescent="0.25">
      <c r="A112" s="273"/>
      <c r="B112" s="314" t="s">
        <v>5589</v>
      </c>
      <c r="C112" s="289" t="s">
        <v>5590</v>
      </c>
      <c r="D112" s="289" t="s">
        <v>5591</v>
      </c>
      <c r="E112" s="289">
        <v>762</v>
      </c>
      <c r="F112" s="289" t="s">
        <v>5592</v>
      </c>
      <c r="G112" s="289" t="s">
        <v>5593</v>
      </c>
      <c r="H112" s="289" t="s">
        <v>5594</v>
      </c>
      <c r="I112" s="289" t="s">
        <v>2586</v>
      </c>
      <c r="J112" s="295" t="s">
        <v>2587</v>
      </c>
      <c r="K112" s="289" t="s">
        <v>5595</v>
      </c>
      <c r="L112" s="289" t="s">
        <v>9567</v>
      </c>
      <c r="M112" s="289" t="s">
        <v>9568</v>
      </c>
      <c r="N112" s="289" t="s">
        <v>9569</v>
      </c>
      <c r="O112" s="289" t="s">
        <v>9570</v>
      </c>
      <c r="P112" s="289" t="s">
        <v>2450</v>
      </c>
      <c r="Q112" s="289" t="s">
        <v>2467</v>
      </c>
      <c r="R112" s="289">
        <v>100</v>
      </c>
      <c r="S112" s="289">
        <v>1E-4</v>
      </c>
      <c r="T112" s="289">
        <v>0.01</v>
      </c>
      <c r="U112" s="289">
        <v>1E-4</v>
      </c>
      <c r="V112" s="289">
        <v>1E-4</v>
      </c>
      <c r="W112" s="289" t="s">
        <v>2452</v>
      </c>
      <c r="X112" s="289" t="s">
        <v>2452</v>
      </c>
      <c r="Y112" s="289">
        <v>0.01</v>
      </c>
      <c r="Z112" s="289">
        <v>999.98</v>
      </c>
      <c r="AA112" s="289" t="s">
        <v>9058</v>
      </c>
      <c r="AB112" s="289" t="s">
        <v>9065</v>
      </c>
      <c r="AC112" s="289" t="s">
        <v>2450</v>
      </c>
      <c r="AD112" s="289" t="s">
        <v>2450</v>
      </c>
      <c r="AE112" s="289" t="s">
        <v>2450</v>
      </c>
      <c r="AF112" s="289" t="s">
        <v>2450</v>
      </c>
      <c r="AG112" s="289" t="s">
        <v>2450</v>
      </c>
      <c r="AH112" s="289" t="s">
        <v>2450</v>
      </c>
      <c r="AI112" s="405">
        <v>0.33333333333333331</v>
      </c>
      <c r="AJ112" s="405">
        <v>0.72916666666666663</v>
      </c>
      <c r="AK112" s="405">
        <v>0.6875</v>
      </c>
      <c r="AL112" s="405" t="s">
        <v>2453</v>
      </c>
      <c r="AM112" s="405" t="s">
        <v>2453</v>
      </c>
      <c r="AN112" s="406">
        <v>0.77083333333333337</v>
      </c>
      <c r="AO112" s="407">
        <v>0.77083333333333337</v>
      </c>
      <c r="AP112" s="289" t="s">
        <v>2454</v>
      </c>
      <c r="AQ112" s="289" t="s">
        <v>2470</v>
      </c>
      <c r="AR112" s="289" t="s">
        <v>2454</v>
      </c>
      <c r="AS112" s="289" t="s">
        <v>2470</v>
      </c>
      <c r="AT112" s="289" t="s">
        <v>2450</v>
      </c>
      <c r="AU112" s="409" t="s">
        <v>2450</v>
      </c>
      <c r="AV112" s="410" t="s">
        <v>9059</v>
      </c>
      <c r="AW112" s="411" t="s">
        <v>9116</v>
      </c>
      <c r="AX112"/>
      <c r="AY112" s="403"/>
    </row>
    <row r="113" spans="1:51" s="404" customFormat="1" ht="12.75" customHeight="1" x14ac:dyDescent="0.25">
      <c r="A113" s="273"/>
      <c r="B113" s="314" t="s">
        <v>3832</v>
      </c>
      <c r="C113" s="289" t="s">
        <v>3833</v>
      </c>
      <c r="D113" s="289" t="s">
        <v>3834</v>
      </c>
      <c r="E113" s="289">
        <v>725</v>
      </c>
      <c r="F113" s="289" t="s">
        <v>3835</v>
      </c>
      <c r="G113" s="289" t="s">
        <v>9571</v>
      </c>
      <c r="H113" s="289" t="s">
        <v>3837</v>
      </c>
      <c r="I113" s="289" t="s">
        <v>2852</v>
      </c>
      <c r="J113" s="295" t="s">
        <v>2853</v>
      </c>
      <c r="K113" s="289" t="s">
        <v>3838</v>
      </c>
      <c r="L113" s="289" t="s">
        <v>9572</v>
      </c>
      <c r="M113" s="289" t="s">
        <v>9573</v>
      </c>
      <c r="N113" s="289" t="s">
        <v>9574</v>
      </c>
      <c r="O113" s="289" t="s">
        <v>9575</v>
      </c>
      <c r="P113" s="289" t="s">
        <v>2450</v>
      </c>
      <c r="Q113" s="289" t="s">
        <v>2857</v>
      </c>
      <c r="R113" s="289">
        <v>100</v>
      </c>
      <c r="S113" s="289">
        <v>0.01</v>
      </c>
      <c r="T113" s="289">
        <v>1</v>
      </c>
      <c r="U113" s="289">
        <v>0.01</v>
      </c>
      <c r="V113" s="289">
        <v>0.01</v>
      </c>
      <c r="W113" s="289" t="s">
        <v>2452</v>
      </c>
      <c r="X113" s="289" t="s">
        <v>2452</v>
      </c>
      <c r="Y113" s="289">
        <v>1</v>
      </c>
      <c r="Z113" s="289">
        <v>99998</v>
      </c>
      <c r="AA113" s="289" t="s">
        <v>9058</v>
      </c>
      <c r="AB113" s="289" t="s">
        <v>9065</v>
      </c>
      <c r="AC113" s="289" t="s">
        <v>2450</v>
      </c>
      <c r="AD113" s="289" t="s">
        <v>2450</v>
      </c>
      <c r="AE113" s="289" t="s">
        <v>2450</v>
      </c>
      <c r="AF113" s="289" t="s">
        <v>2450</v>
      </c>
      <c r="AG113" s="289" t="s">
        <v>2450</v>
      </c>
      <c r="AH113" s="289" t="s">
        <v>2450</v>
      </c>
      <c r="AI113" s="405">
        <v>0.33333333333333331</v>
      </c>
      <c r="AJ113" s="405">
        <v>0.72916666666666663</v>
      </c>
      <c r="AK113" s="405">
        <v>0.66666666666666663</v>
      </c>
      <c r="AL113" s="405" t="s">
        <v>2453</v>
      </c>
      <c r="AM113" s="405" t="s">
        <v>2453</v>
      </c>
      <c r="AN113" s="406">
        <v>0.77083333333333337</v>
      </c>
      <c r="AO113" s="407">
        <v>0.77083333333333337</v>
      </c>
      <c r="AP113" s="289" t="s">
        <v>2454</v>
      </c>
      <c r="AQ113" s="289" t="s">
        <v>2470</v>
      </c>
      <c r="AR113" s="289" t="s">
        <v>2454</v>
      </c>
      <c r="AS113" s="289" t="s">
        <v>2470</v>
      </c>
      <c r="AT113" s="289" t="s">
        <v>2450</v>
      </c>
      <c r="AU113" s="409" t="s">
        <v>2450</v>
      </c>
      <c r="AV113" s="410" t="s">
        <v>9059</v>
      </c>
      <c r="AW113" s="411" t="s">
        <v>9218</v>
      </c>
      <c r="AX113"/>
      <c r="AY113" s="403"/>
    </row>
    <row r="114" spans="1:51" s="404" customFormat="1" ht="12.75" customHeight="1" x14ac:dyDescent="0.25">
      <c r="A114" s="273"/>
      <c r="B114" s="314" t="s">
        <v>439</v>
      </c>
      <c r="C114" s="289" t="s">
        <v>3841</v>
      </c>
      <c r="D114" s="289" t="s">
        <v>3842</v>
      </c>
      <c r="E114" s="289">
        <v>788</v>
      </c>
      <c r="F114" s="289" t="s">
        <v>3843</v>
      </c>
      <c r="G114" s="289" t="s">
        <v>9576</v>
      </c>
      <c r="H114" s="289" t="s">
        <v>3845</v>
      </c>
      <c r="I114" s="289" t="s">
        <v>2523</v>
      </c>
      <c r="J114" s="295" t="s">
        <v>2524</v>
      </c>
      <c r="K114" s="289" t="s">
        <v>3846</v>
      </c>
      <c r="L114" s="289" t="s">
        <v>9577</v>
      </c>
      <c r="M114" s="289" t="s">
        <v>9578</v>
      </c>
      <c r="N114" s="289" t="s">
        <v>9579</v>
      </c>
      <c r="O114" s="289" t="s">
        <v>9580</v>
      </c>
      <c r="P114" s="289" t="s">
        <v>2450</v>
      </c>
      <c r="Q114" s="289" t="s">
        <v>2467</v>
      </c>
      <c r="R114" s="289">
        <v>100</v>
      </c>
      <c r="S114" s="289">
        <v>1E-4</v>
      </c>
      <c r="T114" s="289">
        <v>0.01</v>
      </c>
      <c r="U114" s="289">
        <v>1E-4</v>
      </c>
      <c r="V114" s="289">
        <v>1E-4</v>
      </c>
      <c r="W114" s="289" t="s">
        <v>2452</v>
      </c>
      <c r="X114" s="289" t="s">
        <v>2452</v>
      </c>
      <c r="Y114" s="289">
        <v>0.01</v>
      </c>
      <c r="Z114" s="289">
        <v>999.98</v>
      </c>
      <c r="AA114" s="289" t="s">
        <v>9058</v>
      </c>
      <c r="AB114" s="289" t="s">
        <v>9065</v>
      </c>
      <c r="AC114" s="289" t="s">
        <v>2450</v>
      </c>
      <c r="AD114" s="289" t="s">
        <v>2450</v>
      </c>
      <c r="AE114" s="289" t="s">
        <v>2450</v>
      </c>
      <c r="AF114" s="289" t="s">
        <v>2450</v>
      </c>
      <c r="AG114" s="289" t="s">
        <v>2450</v>
      </c>
      <c r="AH114" s="289" t="s">
        <v>2450</v>
      </c>
      <c r="AI114" s="405">
        <v>0.33333333333333331</v>
      </c>
      <c r="AJ114" s="405">
        <v>0.72916666666666663</v>
      </c>
      <c r="AK114" s="405">
        <v>0.6875</v>
      </c>
      <c r="AL114" s="405" t="s">
        <v>2453</v>
      </c>
      <c r="AM114" s="405" t="s">
        <v>2453</v>
      </c>
      <c r="AN114" s="406">
        <v>0.77083333333333337</v>
      </c>
      <c r="AO114" s="407">
        <v>0.77083333333333337</v>
      </c>
      <c r="AP114" s="289" t="s">
        <v>2454</v>
      </c>
      <c r="AQ114" s="289" t="s">
        <v>2470</v>
      </c>
      <c r="AR114" s="289" t="s">
        <v>2454</v>
      </c>
      <c r="AS114" s="289" t="s">
        <v>2470</v>
      </c>
      <c r="AT114" s="289" t="s">
        <v>2450</v>
      </c>
      <c r="AU114" s="409" t="s">
        <v>2450</v>
      </c>
      <c r="AV114" s="410" t="s">
        <v>9059</v>
      </c>
      <c r="AW114" s="411" t="s">
        <v>9091</v>
      </c>
      <c r="AX114"/>
      <c r="AY114" s="403"/>
    </row>
    <row r="115" spans="1:51" s="404" customFormat="1" ht="12.75" customHeight="1" x14ac:dyDescent="0.25">
      <c r="A115" s="273"/>
      <c r="B115" s="314" t="s">
        <v>3849</v>
      </c>
      <c r="C115" s="289" t="s">
        <v>3850</v>
      </c>
      <c r="D115" s="289" t="s">
        <v>3851</v>
      </c>
      <c r="E115" s="289">
        <v>2500</v>
      </c>
      <c r="F115" s="289" t="s">
        <v>3852</v>
      </c>
      <c r="G115" s="289" t="s">
        <v>3853</v>
      </c>
      <c r="H115" s="289" t="s">
        <v>3854</v>
      </c>
      <c r="I115" s="289" t="s">
        <v>2462</v>
      </c>
      <c r="J115" s="295" t="s">
        <v>2463</v>
      </c>
      <c r="K115" s="289" t="s">
        <v>3855</v>
      </c>
      <c r="L115" s="289" t="s">
        <v>2450</v>
      </c>
      <c r="M115" s="289" t="s">
        <v>9581</v>
      </c>
      <c r="N115" s="289" t="s">
        <v>9582</v>
      </c>
      <c r="O115" s="289" t="s">
        <v>9583</v>
      </c>
      <c r="P115" s="289" t="s">
        <v>2450</v>
      </c>
      <c r="Q115" s="289" t="s">
        <v>2467</v>
      </c>
      <c r="R115" s="289">
        <v>1000</v>
      </c>
      <c r="S115" s="289">
        <v>1E-4</v>
      </c>
      <c r="T115" s="289">
        <v>0.1</v>
      </c>
      <c r="U115" s="289">
        <v>1E-4</v>
      </c>
      <c r="V115" s="289">
        <v>1E-4</v>
      </c>
      <c r="W115" s="289" t="s">
        <v>2452</v>
      </c>
      <c r="X115" s="289" t="s">
        <v>2452</v>
      </c>
      <c r="Y115" s="289">
        <v>0.01</v>
      </c>
      <c r="Z115" s="289">
        <v>999.98</v>
      </c>
      <c r="AA115" s="289" t="s">
        <v>9058</v>
      </c>
      <c r="AB115" s="289" t="s">
        <v>9065</v>
      </c>
      <c r="AC115" s="289" t="s">
        <v>2450</v>
      </c>
      <c r="AD115" s="289" t="s">
        <v>2450</v>
      </c>
      <c r="AE115" s="289" t="s">
        <v>2450</v>
      </c>
      <c r="AF115" s="289" t="s">
        <v>2450</v>
      </c>
      <c r="AG115" s="289" t="s">
        <v>2450</v>
      </c>
      <c r="AH115" s="289" t="s">
        <v>2450</v>
      </c>
      <c r="AI115" s="405">
        <v>0.33333333333333331</v>
      </c>
      <c r="AJ115" s="405">
        <v>0.72916666666666663</v>
      </c>
      <c r="AK115" s="405">
        <v>0.6875</v>
      </c>
      <c r="AL115" s="405" t="s">
        <v>2453</v>
      </c>
      <c r="AM115" s="405" t="s">
        <v>2453</v>
      </c>
      <c r="AN115" s="406">
        <v>0.77083333333333337</v>
      </c>
      <c r="AO115" s="407">
        <v>0.77083333333333337</v>
      </c>
      <c r="AP115" s="289" t="s">
        <v>2450</v>
      </c>
      <c r="AQ115" s="289" t="s">
        <v>2470</v>
      </c>
      <c r="AR115" s="289" t="s">
        <v>2454</v>
      </c>
      <c r="AS115" s="289" t="s">
        <v>2470</v>
      </c>
      <c r="AT115" s="289" t="s">
        <v>2450</v>
      </c>
      <c r="AU115" s="409" t="s">
        <v>2450</v>
      </c>
      <c r="AV115" s="410" t="s">
        <v>9059</v>
      </c>
      <c r="AW115" s="411" t="s">
        <v>9067</v>
      </c>
      <c r="AX115"/>
      <c r="AY115" s="403"/>
    </row>
    <row r="116" spans="1:51" s="404" customFormat="1" ht="12.75" customHeight="1" x14ac:dyDescent="0.25">
      <c r="A116" s="273"/>
      <c r="B116" s="298" t="s">
        <v>8144</v>
      </c>
      <c r="C116" s="289" t="s">
        <v>8145</v>
      </c>
      <c r="D116" s="289" t="s">
        <v>8146</v>
      </c>
      <c r="E116" s="289">
        <v>627</v>
      </c>
      <c r="F116" s="289" t="s">
        <v>8147</v>
      </c>
      <c r="G116" s="289" t="s">
        <v>8148</v>
      </c>
      <c r="H116" s="289" t="s">
        <v>8149</v>
      </c>
      <c r="I116" s="289" t="s">
        <v>2446</v>
      </c>
      <c r="J116" s="295" t="s">
        <v>2447</v>
      </c>
      <c r="K116" s="289" t="s">
        <v>8150</v>
      </c>
      <c r="L116" s="289" t="s">
        <v>9584</v>
      </c>
      <c r="M116" s="289" t="s">
        <v>9585</v>
      </c>
      <c r="N116" s="289" t="s">
        <v>9586</v>
      </c>
      <c r="O116" s="289" t="s">
        <v>9587</v>
      </c>
      <c r="P116" s="412" t="s">
        <v>9588</v>
      </c>
      <c r="Q116" s="289" t="s">
        <v>2451</v>
      </c>
      <c r="R116" s="289">
        <v>1000</v>
      </c>
      <c r="S116" s="289">
        <v>0.01</v>
      </c>
      <c r="T116" s="289">
        <v>10</v>
      </c>
      <c r="U116" s="289">
        <v>0.01</v>
      </c>
      <c r="V116" s="289">
        <v>0.01</v>
      </c>
      <c r="W116" s="289" t="s">
        <v>2452</v>
      </c>
      <c r="X116" s="289" t="s">
        <v>2452</v>
      </c>
      <c r="Y116" s="289">
        <v>1</v>
      </c>
      <c r="Z116" s="289">
        <v>99998</v>
      </c>
      <c r="AA116" s="289" t="s">
        <v>9058</v>
      </c>
      <c r="AB116" s="289" t="s">
        <v>2529</v>
      </c>
      <c r="AC116" s="289">
        <v>250</v>
      </c>
      <c r="AD116" s="289">
        <v>1000</v>
      </c>
      <c r="AE116" s="289">
        <v>0.25</v>
      </c>
      <c r="AF116" s="289">
        <v>250</v>
      </c>
      <c r="AG116" s="289">
        <v>0.25</v>
      </c>
      <c r="AH116" s="289">
        <v>0.01</v>
      </c>
      <c r="AI116" s="405">
        <v>0.33333333333333331</v>
      </c>
      <c r="AJ116" s="405">
        <v>0.72916666666666663</v>
      </c>
      <c r="AK116" s="405">
        <v>0.6875</v>
      </c>
      <c r="AL116" s="405" t="s">
        <v>2453</v>
      </c>
      <c r="AM116" s="405" t="s">
        <v>2453</v>
      </c>
      <c r="AN116" s="406">
        <v>0.77083333333333337</v>
      </c>
      <c r="AO116" s="407">
        <v>0.77083333333333337</v>
      </c>
      <c r="AP116" s="289" t="s">
        <v>2454</v>
      </c>
      <c r="AQ116" s="289" t="s">
        <v>2470</v>
      </c>
      <c r="AR116" s="289" t="s">
        <v>2454</v>
      </c>
      <c r="AS116" s="289" t="s">
        <v>2470</v>
      </c>
      <c r="AT116" s="289" t="s">
        <v>2450</v>
      </c>
      <c r="AU116" s="409" t="s">
        <v>2450</v>
      </c>
      <c r="AV116" s="410" t="s">
        <v>9066</v>
      </c>
      <c r="AW116" s="411" t="s">
        <v>9060</v>
      </c>
      <c r="AX116"/>
      <c r="AY116" s="403"/>
    </row>
    <row r="117" spans="1:51" s="404" customFormat="1" ht="12.75" customHeight="1" x14ac:dyDescent="0.25">
      <c r="A117" s="273"/>
      <c r="B117" s="314" t="s">
        <v>9589</v>
      </c>
      <c r="C117" s="289" t="s">
        <v>3894</v>
      </c>
      <c r="D117" s="289" t="s">
        <v>3895</v>
      </c>
      <c r="E117" s="289">
        <v>762</v>
      </c>
      <c r="F117" s="289" t="s">
        <v>3896</v>
      </c>
      <c r="G117" s="289" t="s">
        <v>9590</v>
      </c>
      <c r="H117" s="289" t="s">
        <v>3898</v>
      </c>
      <c r="I117" s="289" t="s">
        <v>2586</v>
      </c>
      <c r="J117" s="295" t="s">
        <v>2587</v>
      </c>
      <c r="K117" s="289" t="s">
        <v>3899</v>
      </c>
      <c r="L117" s="289" t="s">
        <v>9591</v>
      </c>
      <c r="M117" s="289" t="s">
        <v>9592</v>
      </c>
      <c r="N117" s="289" t="s">
        <v>9593</v>
      </c>
      <c r="O117" s="289" t="s">
        <v>9594</v>
      </c>
      <c r="P117" s="289" t="s">
        <v>2450</v>
      </c>
      <c r="Q117" s="289" t="s">
        <v>2467</v>
      </c>
      <c r="R117" s="289">
        <v>100</v>
      </c>
      <c r="S117" s="289">
        <v>1E-4</v>
      </c>
      <c r="T117" s="289">
        <v>0.01</v>
      </c>
      <c r="U117" s="289">
        <v>1E-4</v>
      </c>
      <c r="V117" s="289">
        <v>1E-4</v>
      </c>
      <c r="W117" s="289" t="s">
        <v>2452</v>
      </c>
      <c r="X117" s="289" t="s">
        <v>2452</v>
      </c>
      <c r="Y117" s="289">
        <v>0.01</v>
      </c>
      <c r="Z117" s="289">
        <v>999.98</v>
      </c>
      <c r="AA117" s="289" t="s">
        <v>9058</v>
      </c>
      <c r="AB117" s="289" t="s">
        <v>9065</v>
      </c>
      <c r="AC117" s="289" t="s">
        <v>2450</v>
      </c>
      <c r="AD117" s="289" t="s">
        <v>2450</v>
      </c>
      <c r="AE117" s="289" t="s">
        <v>2450</v>
      </c>
      <c r="AF117" s="289" t="s">
        <v>2450</v>
      </c>
      <c r="AG117" s="289" t="s">
        <v>2450</v>
      </c>
      <c r="AH117" s="289" t="s">
        <v>2450</v>
      </c>
      <c r="AI117" s="405">
        <v>0.33333333333333331</v>
      </c>
      <c r="AJ117" s="405">
        <v>0.72916666666666663</v>
      </c>
      <c r="AK117" s="405">
        <v>0.6875</v>
      </c>
      <c r="AL117" s="405" t="s">
        <v>2453</v>
      </c>
      <c r="AM117" s="405" t="s">
        <v>2453</v>
      </c>
      <c r="AN117" s="406">
        <v>0.77083333333333337</v>
      </c>
      <c r="AO117" s="407">
        <v>0.77083333333333337</v>
      </c>
      <c r="AP117" s="289" t="s">
        <v>2454</v>
      </c>
      <c r="AQ117" s="289" t="s">
        <v>2470</v>
      </c>
      <c r="AR117" s="289" t="s">
        <v>2454</v>
      </c>
      <c r="AS117" s="289" t="s">
        <v>2470</v>
      </c>
      <c r="AT117" s="289" t="s">
        <v>2450</v>
      </c>
      <c r="AU117" s="409" t="s">
        <v>2450</v>
      </c>
      <c r="AV117" s="410" t="s">
        <v>9059</v>
      </c>
      <c r="AW117" s="411" t="s">
        <v>9116</v>
      </c>
      <c r="AX117"/>
      <c r="AY117" s="403"/>
    </row>
    <row r="118" spans="1:51" s="404" customFormat="1" ht="12.75" customHeight="1" x14ac:dyDescent="0.25">
      <c r="A118" s="273"/>
      <c r="B118" s="314" t="s">
        <v>1118</v>
      </c>
      <c r="C118" s="289" t="s">
        <v>3902</v>
      </c>
      <c r="D118" s="289" t="s">
        <v>3903</v>
      </c>
      <c r="E118" s="289">
        <v>762</v>
      </c>
      <c r="F118" s="289" t="s">
        <v>3904</v>
      </c>
      <c r="G118" s="276" t="s">
        <v>3905</v>
      </c>
      <c r="H118" s="276" t="s">
        <v>3906</v>
      </c>
      <c r="I118" s="289" t="s">
        <v>2586</v>
      </c>
      <c r="J118" s="295" t="s">
        <v>2587</v>
      </c>
      <c r="K118" s="289" t="s">
        <v>3907</v>
      </c>
      <c r="L118" s="289" t="s">
        <v>9595</v>
      </c>
      <c r="M118" s="289" t="s">
        <v>9596</v>
      </c>
      <c r="N118" s="289" t="s">
        <v>9597</v>
      </c>
      <c r="O118" s="289" t="s">
        <v>9598</v>
      </c>
      <c r="P118" s="289" t="s">
        <v>2450</v>
      </c>
      <c r="Q118" s="289" t="s">
        <v>2467</v>
      </c>
      <c r="R118" s="289">
        <v>100</v>
      </c>
      <c r="S118" s="289">
        <v>1E-4</v>
      </c>
      <c r="T118" s="289">
        <v>0.01</v>
      </c>
      <c r="U118" s="289">
        <v>1E-4</v>
      </c>
      <c r="V118" s="289">
        <v>1E-4</v>
      </c>
      <c r="W118" s="289" t="s">
        <v>2452</v>
      </c>
      <c r="X118" s="289" t="s">
        <v>2452</v>
      </c>
      <c r="Y118" s="289">
        <v>0.01</v>
      </c>
      <c r="Z118" s="289">
        <v>999.98</v>
      </c>
      <c r="AA118" s="289" t="s">
        <v>9058</v>
      </c>
      <c r="AB118" s="289" t="s">
        <v>9065</v>
      </c>
      <c r="AC118" s="289" t="s">
        <v>2450</v>
      </c>
      <c r="AD118" s="289" t="s">
        <v>2450</v>
      </c>
      <c r="AE118" s="289" t="s">
        <v>2450</v>
      </c>
      <c r="AF118" s="289" t="s">
        <v>2450</v>
      </c>
      <c r="AG118" s="289" t="s">
        <v>2450</v>
      </c>
      <c r="AH118" s="289" t="s">
        <v>2450</v>
      </c>
      <c r="AI118" s="405">
        <v>0.33333333333333331</v>
      </c>
      <c r="AJ118" s="405">
        <v>0.72916666666666663</v>
      </c>
      <c r="AK118" s="405">
        <v>0.6875</v>
      </c>
      <c r="AL118" s="405" t="s">
        <v>2453</v>
      </c>
      <c r="AM118" s="405" t="s">
        <v>2453</v>
      </c>
      <c r="AN118" s="406">
        <v>0.77083333333333337</v>
      </c>
      <c r="AO118" s="407">
        <v>0.77083333333333337</v>
      </c>
      <c r="AP118" s="289" t="s">
        <v>2454</v>
      </c>
      <c r="AQ118" s="289" t="s">
        <v>2470</v>
      </c>
      <c r="AR118" s="289" t="s">
        <v>2454</v>
      </c>
      <c r="AS118" s="289" t="s">
        <v>2470</v>
      </c>
      <c r="AT118" s="289" t="s">
        <v>2450</v>
      </c>
      <c r="AU118" s="409" t="s">
        <v>2450</v>
      </c>
      <c r="AV118" s="410" t="s">
        <v>9059</v>
      </c>
      <c r="AW118" s="411" t="s">
        <v>9116</v>
      </c>
      <c r="AX118"/>
      <c r="AY118" s="403"/>
    </row>
    <row r="119" spans="1:51" s="404" customFormat="1" ht="12.75" customHeight="1" x14ac:dyDescent="0.25">
      <c r="A119" s="273"/>
      <c r="B119" s="314" t="s">
        <v>3910</v>
      </c>
      <c r="C119" s="289" t="s">
        <v>3911</v>
      </c>
      <c r="D119" s="289" t="s">
        <v>3912</v>
      </c>
      <c r="E119" s="289">
        <v>762</v>
      </c>
      <c r="F119" s="289" t="s">
        <v>3913</v>
      </c>
      <c r="G119" s="289" t="s">
        <v>9599</v>
      </c>
      <c r="H119" s="289" t="s">
        <v>3915</v>
      </c>
      <c r="I119" s="289" t="s">
        <v>2586</v>
      </c>
      <c r="J119" s="295" t="s">
        <v>2587</v>
      </c>
      <c r="K119" s="289" t="s">
        <v>3916</v>
      </c>
      <c r="L119" s="289" t="s">
        <v>9600</v>
      </c>
      <c r="M119" s="289" t="s">
        <v>9601</v>
      </c>
      <c r="N119" s="289" t="s">
        <v>9602</v>
      </c>
      <c r="O119" s="289" t="s">
        <v>9603</v>
      </c>
      <c r="P119" s="289" t="s">
        <v>2450</v>
      </c>
      <c r="Q119" s="289" t="s">
        <v>2467</v>
      </c>
      <c r="R119" s="289">
        <v>100</v>
      </c>
      <c r="S119" s="289">
        <v>1E-4</v>
      </c>
      <c r="T119" s="289">
        <v>0.01</v>
      </c>
      <c r="U119" s="289">
        <v>1E-4</v>
      </c>
      <c r="V119" s="289">
        <v>1E-4</v>
      </c>
      <c r="W119" s="289" t="s">
        <v>2452</v>
      </c>
      <c r="X119" s="289" t="s">
        <v>2452</v>
      </c>
      <c r="Y119" s="289">
        <v>0.01</v>
      </c>
      <c r="Z119" s="289">
        <v>999.98</v>
      </c>
      <c r="AA119" s="289" t="s">
        <v>9058</v>
      </c>
      <c r="AB119" s="289" t="s">
        <v>9065</v>
      </c>
      <c r="AC119" s="289" t="s">
        <v>2450</v>
      </c>
      <c r="AD119" s="289" t="s">
        <v>2450</v>
      </c>
      <c r="AE119" s="289" t="s">
        <v>2450</v>
      </c>
      <c r="AF119" s="289" t="s">
        <v>2450</v>
      </c>
      <c r="AG119" s="289" t="s">
        <v>2450</v>
      </c>
      <c r="AH119" s="289" t="s">
        <v>2450</v>
      </c>
      <c r="AI119" s="405">
        <v>0.33333333333333331</v>
      </c>
      <c r="AJ119" s="405">
        <v>0.72916666666666663</v>
      </c>
      <c r="AK119" s="405">
        <v>0.6875</v>
      </c>
      <c r="AL119" s="405" t="s">
        <v>2453</v>
      </c>
      <c r="AM119" s="405" t="s">
        <v>2453</v>
      </c>
      <c r="AN119" s="406">
        <v>0.77083333333333337</v>
      </c>
      <c r="AO119" s="407">
        <v>0.77083333333333337</v>
      </c>
      <c r="AP119" s="289" t="s">
        <v>2454</v>
      </c>
      <c r="AQ119" s="408" t="s">
        <v>2470</v>
      </c>
      <c r="AR119" s="289" t="s">
        <v>2454</v>
      </c>
      <c r="AS119" s="408" t="s">
        <v>2470</v>
      </c>
      <c r="AT119" s="289" t="s">
        <v>2450</v>
      </c>
      <c r="AU119" s="409" t="s">
        <v>2450</v>
      </c>
      <c r="AV119" s="410" t="s">
        <v>9329</v>
      </c>
      <c r="AW119" s="411" t="s">
        <v>9116</v>
      </c>
      <c r="AX119"/>
      <c r="AY119" s="403"/>
    </row>
    <row r="120" spans="1:51" s="404" customFormat="1" ht="12.75" customHeight="1" x14ac:dyDescent="0.25">
      <c r="A120" s="273"/>
      <c r="B120" s="314" t="s">
        <v>3919</v>
      </c>
      <c r="C120" s="289" t="s">
        <v>3920</v>
      </c>
      <c r="D120" s="289" t="s">
        <v>3921</v>
      </c>
      <c r="E120" s="289">
        <v>762</v>
      </c>
      <c r="F120" s="289" t="s">
        <v>3922</v>
      </c>
      <c r="G120" s="289" t="s">
        <v>9604</v>
      </c>
      <c r="H120" s="289" t="s">
        <v>3924</v>
      </c>
      <c r="I120" s="289" t="s">
        <v>2586</v>
      </c>
      <c r="J120" s="295" t="s">
        <v>2587</v>
      </c>
      <c r="K120" s="289" t="s">
        <v>3925</v>
      </c>
      <c r="L120" s="289" t="s">
        <v>9605</v>
      </c>
      <c r="M120" s="289" t="s">
        <v>9606</v>
      </c>
      <c r="N120" s="289" t="s">
        <v>9607</v>
      </c>
      <c r="O120" s="289" t="s">
        <v>9608</v>
      </c>
      <c r="P120" s="289" t="s">
        <v>2450</v>
      </c>
      <c r="Q120" s="289" t="s">
        <v>2467</v>
      </c>
      <c r="R120" s="289">
        <v>100</v>
      </c>
      <c r="S120" s="289">
        <v>1E-4</v>
      </c>
      <c r="T120" s="289">
        <v>0.01</v>
      </c>
      <c r="U120" s="289">
        <v>1E-4</v>
      </c>
      <c r="V120" s="289">
        <v>1E-4</v>
      </c>
      <c r="W120" s="289" t="s">
        <v>2452</v>
      </c>
      <c r="X120" s="289" t="s">
        <v>2452</v>
      </c>
      <c r="Y120" s="289">
        <v>0.01</v>
      </c>
      <c r="Z120" s="289">
        <v>999.98</v>
      </c>
      <c r="AA120" s="289" t="s">
        <v>9058</v>
      </c>
      <c r="AB120" s="289" t="s">
        <v>9065</v>
      </c>
      <c r="AC120" s="289" t="s">
        <v>2450</v>
      </c>
      <c r="AD120" s="289" t="s">
        <v>2450</v>
      </c>
      <c r="AE120" s="289" t="s">
        <v>2450</v>
      </c>
      <c r="AF120" s="289" t="s">
        <v>2450</v>
      </c>
      <c r="AG120" s="289" t="s">
        <v>2450</v>
      </c>
      <c r="AH120" s="289" t="s">
        <v>2450</v>
      </c>
      <c r="AI120" s="405">
        <v>0.33333333333333331</v>
      </c>
      <c r="AJ120" s="405">
        <v>0.72916666666666663</v>
      </c>
      <c r="AK120" s="405">
        <v>0.6875</v>
      </c>
      <c r="AL120" s="405" t="s">
        <v>2453</v>
      </c>
      <c r="AM120" s="405" t="s">
        <v>2453</v>
      </c>
      <c r="AN120" s="406">
        <v>0.77083333333333337</v>
      </c>
      <c r="AO120" s="407">
        <v>0.77083333333333337</v>
      </c>
      <c r="AP120" s="289" t="s">
        <v>2454</v>
      </c>
      <c r="AQ120" s="408" t="s">
        <v>2470</v>
      </c>
      <c r="AR120" s="289" t="s">
        <v>2454</v>
      </c>
      <c r="AS120" s="408" t="s">
        <v>2470</v>
      </c>
      <c r="AT120" s="289" t="s">
        <v>2450</v>
      </c>
      <c r="AU120" s="409" t="s">
        <v>2450</v>
      </c>
      <c r="AV120" s="410" t="s">
        <v>9288</v>
      </c>
      <c r="AW120" s="411" t="s">
        <v>9116</v>
      </c>
      <c r="AX120"/>
      <c r="AY120" s="403"/>
    </row>
    <row r="121" spans="1:51" s="404" customFormat="1" ht="12.75" customHeight="1" x14ac:dyDescent="0.25">
      <c r="A121" s="273"/>
      <c r="B121" s="314" t="s">
        <v>3928</v>
      </c>
      <c r="C121" s="289" t="s">
        <v>3929</v>
      </c>
      <c r="D121" s="289" t="s">
        <v>3930</v>
      </c>
      <c r="E121" s="289">
        <v>762</v>
      </c>
      <c r="F121" s="289" t="s">
        <v>3931</v>
      </c>
      <c r="G121" s="289" t="s">
        <v>9609</v>
      </c>
      <c r="H121" s="289" t="s">
        <v>3933</v>
      </c>
      <c r="I121" s="289" t="s">
        <v>2586</v>
      </c>
      <c r="J121" s="295" t="s">
        <v>2587</v>
      </c>
      <c r="K121" s="289" t="s">
        <v>3934</v>
      </c>
      <c r="L121" s="289" t="s">
        <v>9610</v>
      </c>
      <c r="M121" s="289" t="s">
        <v>9611</v>
      </c>
      <c r="N121" s="289" t="s">
        <v>9612</v>
      </c>
      <c r="O121" s="289" t="s">
        <v>9613</v>
      </c>
      <c r="P121" s="289" t="s">
        <v>2450</v>
      </c>
      <c r="Q121" s="289" t="s">
        <v>2467</v>
      </c>
      <c r="R121" s="289">
        <v>100</v>
      </c>
      <c r="S121" s="289">
        <v>1E-4</v>
      </c>
      <c r="T121" s="289">
        <v>0.01</v>
      </c>
      <c r="U121" s="289">
        <v>1E-4</v>
      </c>
      <c r="V121" s="289">
        <v>1E-4</v>
      </c>
      <c r="W121" s="289" t="s">
        <v>2452</v>
      </c>
      <c r="X121" s="289" t="s">
        <v>2452</v>
      </c>
      <c r="Y121" s="289">
        <v>0.01</v>
      </c>
      <c r="Z121" s="289">
        <v>999.98</v>
      </c>
      <c r="AA121" s="289" t="s">
        <v>9058</v>
      </c>
      <c r="AB121" s="289" t="s">
        <v>9065</v>
      </c>
      <c r="AC121" s="289" t="s">
        <v>2450</v>
      </c>
      <c r="AD121" s="289" t="s">
        <v>2450</v>
      </c>
      <c r="AE121" s="289" t="s">
        <v>2450</v>
      </c>
      <c r="AF121" s="289" t="s">
        <v>2450</v>
      </c>
      <c r="AG121" s="289" t="s">
        <v>2450</v>
      </c>
      <c r="AH121" s="289" t="s">
        <v>2450</v>
      </c>
      <c r="AI121" s="405">
        <v>0.33333333333333331</v>
      </c>
      <c r="AJ121" s="405">
        <v>0.72916666666666663</v>
      </c>
      <c r="AK121" s="405">
        <v>0.6875</v>
      </c>
      <c r="AL121" s="405" t="s">
        <v>2453</v>
      </c>
      <c r="AM121" s="405" t="s">
        <v>2453</v>
      </c>
      <c r="AN121" s="406">
        <v>0.77083333333333337</v>
      </c>
      <c r="AO121" s="407">
        <v>0.77083333333333337</v>
      </c>
      <c r="AP121" s="289" t="s">
        <v>2454</v>
      </c>
      <c r="AQ121" s="289" t="s">
        <v>2470</v>
      </c>
      <c r="AR121" s="289" t="s">
        <v>2454</v>
      </c>
      <c r="AS121" s="289" t="s">
        <v>2470</v>
      </c>
      <c r="AT121" s="289" t="s">
        <v>2450</v>
      </c>
      <c r="AU121" s="409" t="s">
        <v>2450</v>
      </c>
      <c r="AV121" s="410" t="s">
        <v>9288</v>
      </c>
      <c r="AW121" s="411" t="s">
        <v>9116</v>
      </c>
      <c r="AX121"/>
      <c r="AY121" s="403"/>
    </row>
    <row r="122" spans="1:51" s="404" customFormat="1" ht="12.75" customHeight="1" x14ac:dyDescent="0.25">
      <c r="A122" s="273"/>
      <c r="B122" s="298" t="s">
        <v>3946</v>
      </c>
      <c r="C122" s="289" t="s">
        <v>3947</v>
      </c>
      <c r="D122" s="289" t="s">
        <v>3948</v>
      </c>
      <c r="E122" s="289">
        <v>627</v>
      </c>
      <c r="F122" s="289" t="s">
        <v>3949</v>
      </c>
      <c r="G122" s="289" t="s">
        <v>9614</v>
      </c>
      <c r="H122" s="289" t="s">
        <v>3951</v>
      </c>
      <c r="I122" s="289" t="s">
        <v>2446</v>
      </c>
      <c r="J122" s="295" t="s">
        <v>2447</v>
      </c>
      <c r="K122" s="289" t="s">
        <v>3952</v>
      </c>
      <c r="L122" s="289" t="s">
        <v>9615</v>
      </c>
      <c r="M122" s="289" t="s">
        <v>9616</v>
      </c>
      <c r="N122" s="289" t="s">
        <v>9617</v>
      </c>
      <c r="O122" s="289" t="s">
        <v>9618</v>
      </c>
      <c r="P122" s="412" t="s">
        <v>3952</v>
      </c>
      <c r="Q122" s="289" t="s">
        <v>2451</v>
      </c>
      <c r="R122" s="289">
        <v>1000</v>
      </c>
      <c r="S122" s="289">
        <v>0.01</v>
      </c>
      <c r="T122" s="289">
        <v>10</v>
      </c>
      <c r="U122" s="289">
        <v>0.01</v>
      </c>
      <c r="V122" s="289">
        <v>0.01</v>
      </c>
      <c r="W122" s="289" t="s">
        <v>2452</v>
      </c>
      <c r="X122" s="289" t="s">
        <v>2452</v>
      </c>
      <c r="Y122" s="289">
        <v>1</v>
      </c>
      <c r="Z122" s="289">
        <v>99998</v>
      </c>
      <c r="AA122" s="289" t="s">
        <v>9058</v>
      </c>
      <c r="AB122" s="289" t="s">
        <v>2529</v>
      </c>
      <c r="AC122" s="289">
        <v>250</v>
      </c>
      <c r="AD122" s="289">
        <v>1000</v>
      </c>
      <c r="AE122" s="289">
        <v>0.5</v>
      </c>
      <c r="AF122" s="289">
        <v>500</v>
      </c>
      <c r="AG122" s="289">
        <v>0.5</v>
      </c>
      <c r="AH122" s="289">
        <v>0.01</v>
      </c>
      <c r="AI122" s="405">
        <v>0.33333333333333331</v>
      </c>
      <c r="AJ122" s="405">
        <v>0.72916666666666663</v>
      </c>
      <c r="AK122" s="405">
        <v>0.6875</v>
      </c>
      <c r="AL122" s="405" t="s">
        <v>2453</v>
      </c>
      <c r="AM122" s="405" t="s">
        <v>2453</v>
      </c>
      <c r="AN122" s="406">
        <v>0.77083333333333337</v>
      </c>
      <c r="AO122" s="407">
        <v>0.77083333333333337</v>
      </c>
      <c r="AP122" s="289" t="s">
        <v>2454</v>
      </c>
      <c r="AQ122" s="408" t="s">
        <v>2470</v>
      </c>
      <c r="AR122" s="289" t="s">
        <v>2454</v>
      </c>
      <c r="AS122" s="408" t="s">
        <v>2470</v>
      </c>
      <c r="AT122" s="289" t="s">
        <v>2450</v>
      </c>
      <c r="AU122" s="409" t="s">
        <v>2450</v>
      </c>
      <c r="AV122" s="410" t="s">
        <v>9090</v>
      </c>
      <c r="AW122" s="411" t="s">
        <v>9060</v>
      </c>
      <c r="AX122"/>
      <c r="AY122" s="403"/>
    </row>
    <row r="123" spans="1:51" s="404" customFormat="1" ht="12.75" customHeight="1" x14ac:dyDescent="0.25">
      <c r="A123" s="273"/>
      <c r="B123" s="314" t="s">
        <v>3954</v>
      </c>
      <c r="C123" s="289" t="s">
        <v>3955</v>
      </c>
      <c r="D123" s="289" t="s">
        <v>3956</v>
      </c>
      <c r="E123" s="289">
        <v>2500</v>
      </c>
      <c r="F123" s="289" t="s">
        <v>3957</v>
      </c>
      <c r="G123" s="289" t="s">
        <v>3958</v>
      </c>
      <c r="H123" s="289" t="s">
        <v>3959</v>
      </c>
      <c r="I123" s="289" t="s">
        <v>2462</v>
      </c>
      <c r="J123" s="295" t="s">
        <v>2463</v>
      </c>
      <c r="K123" s="289" t="s">
        <v>3960</v>
      </c>
      <c r="L123" s="289" t="s">
        <v>2450</v>
      </c>
      <c r="M123" s="289" t="s">
        <v>9619</v>
      </c>
      <c r="N123" s="289" t="s">
        <v>9620</v>
      </c>
      <c r="O123" s="289" t="s">
        <v>9621</v>
      </c>
      <c r="P123" s="289" t="s">
        <v>2450</v>
      </c>
      <c r="Q123" s="289" t="s">
        <v>2467</v>
      </c>
      <c r="R123" s="289">
        <v>1000</v>
      </c>
      <c r="S123" s="289">
        <v>1E-4</v>
      </c>
      <c r="T123" s="289">
        <v>0.1</v>
      </c>
      <c r="U123" s="289">
        <v>1E-4</v>
      </c>
      <c r="V123" s="289">
        <v>1E-4</v>
      </c>
      <c r="W123" s="289" t="s">
        <v>2452</v>
      </c>
      <c r="X123" s="289" t="s">
        <v>2452</v>
      </c>
      <c r="Y123" s="289">
        <v>0.01</v>
      </c>
      <c r="Z123" s="289">
        <v>999.98</v>
      </c>
      <c r="AA123" s="289" t="s">
        <v>9058</v>
      </c>
      <c r="AB123" s="289" t="s">
        <v>9065</v>
      </c>
      <c r="AC123" s="289" t="s">
        <v>2450</v>
      </c>
      <c r="AD123" s="289" t="s">
        <v>2450</v>
      </c>
      <c r="AE123" s="289" t="s">
        <v>2450</v>
      </c>
      <c r="AF123" s="289" t="s">
        <v>2450</v>
      </c>
      <c r="AG123" s="289" t="s">
        <v>2450</v>
      </c>
      <c r="AH123" s="289" t="s">
        <v>2450</v>
      </c>
      <c r="AI123" s="405">
        <v>0.33333333333333331</v>
      </c>
      <c r="AJ123" s="405">
        <v>0.72916666666666663</v>
      </c>
      <c r="AK123" s="405">
        <v>0.6875</v>
      </c>
      <c r="AL123" s="405" t="s">
        <v>2453</v>
      </c>
      <c r="AM123" s="405" t="s">
        <v>2453</v>
      </c>
      <c r="AN123" s="406">
        <v>0.77083333333333337</v>
      </c>
      <c r="AO123" s="407">
        <v>0.77083333333333337</v>
      </c>
      <c r="AP123" s="289" t="s">
        <v>2450</v>
      </c>
      <c r="AQ123" s="408" t="s">
        <v>2470</v>
      </c>
      <c r="AR123" s="289" t="s">
        <v>2454</v>
      </c>
      <c r="AS123" s="408" t="s">
        <v>2470</v>
      </c>
      <c r="AT123" s="289" t="s">
        <v>2450</v>
      </c>
      <c r="AU123" s="409" t="s">
        <v>2450</v>
      </c>
      <c r="AV123" s="410" t="s">
        <v>9090</v>
      </c>
      <c r="AW123" s="411" t="s">
        <v>9067</v>
      </c>
      <c r="AX123"/>
      <c r="AY123" s="403"/>
    </row>
    <row r="124" spans="1:51" s="404" customFormat="1" ht="12.75" customHeight="1" x14ac:dyDescent="0.25">
      <c r="A124" s="273"/>
      <c r="B124" s="298" t="s">
        <v>11399</v>
      </c>
      <c r="C124" s="289" t="s">
        <v>3052</v>
      </c>
      <c r="D124" s="289" t="s">
        <v>3053</v>
      </c>
      <c r="E124" s="289">
        <v>627</v>
      </c>
      <c r="F124" s="289" t="s">
        <v>3054</v>
      </c>
      <c r="G124" s="289" t="s">
        <v>7938</v>
      </c>
      <c r="H124" s="289" t="s">
        <v>3056</v>
      </c>
      <c r="I124" s="289" t="s">
        <v>2446</v>
      </c>
      <c r="J124" s="295" t="s">
        <v>2447</v>
      </c>
      <c r="K124" s="289" t="s">
        <v>3971</v>
      </c>
      <c r="L124" s="289" t="s">
        <v>2450</v>
      </c>
      <c r="M124" s="289" t="s">
        <v>2450</v>
      </c>
      <c r="N124" s="289" t="s">
        <v>2450</v>
      </c>
      <c r="O124" s="289" t="s">
        <v>2450</v>
      </c>
      <c r="P124" s="412" t="s">
        <v>9622</v>
      </c>
      <c r="Q124" s="289" t="s">
        <v>2451</v>
      </c>
      <c r="R124" s="289">
        <v>1000</v>
      </c>
      <c r="S124" s="289">
        <v>0.01</v>
      </c>
      <c r="T124" s="289">
        <v>10</v>
      </c>
      <c r="U124" s="289">
        <v>0.01</v>
      </c>
      <c r="V124" s="289">
        <v>0.01</v>
      </c>
      <c r="W124" s="289" t="s">
        <v>2452</v>
      </c>
      <c r="X124" s="289" t="s">
        <v>2452</v>
      </c>
      <c r="Y124" s="289">
        <v>1</v>
      </c>
      <c r="Z124" s="289">
        <v>99998</v>
      </c>
      <c r="AA124" s="289" t="s">
        <v>9058</v>
      </c>
      <c r="AB124" s="289" t="s">
        <v>2529</v>
      </c>
      <c r="AC124" s="289">
        <v>250</v>
      </c>
      <c r="AD124" s="289">
        <v>1000</v>
      </c>
      <c r="AE124" s="289">
        <v>0.25</v>
      </c>
      <c r="AF124" s="289">
        <f>AE124*AD124</f>
        <v>250</v>
      </c>
      <c r="AG124" s="289">
        <v>0.5</v>
      </c>
      <c r="AH124" s="289">
        <v>0.01</v>
      </c>
      <c r="AI124" s="405">
        <v>0.33333333333333331</v>
      </c>
      <c r="AJ124" s="405">
        <v>0.72916666666666663</v>
      </c>
      <c r="AK124" s="405">
        <v>0.6875</v>
      </c>
      <c r="AL124" s="405" t="s">
        <v>2453</v>
      </c>
      <c r="AM124" s="405" t="s">
        <v>2453</v>
      </c>
      <c r="AN124" s="406">
        <v>0.77083333333333337</v>
      </c>
      <c r="AO124" s="407">
        <v>0.77083333333333337</v>
      </c>
      <c r="AP124" s="289" t="s">
        <v>2454</v>
      </c>
      <c r="AQ124" s="408" t="s">
        <v>2470</v>
      </c>
      <c r="AR124" s="289" t="s">
        <v>2454</v>
      </c>
      <c r="AS124" s="408" t="s">
        <v>2470</v>
      </c>
      <c r="AT124" s="289" t="s">
        <v>2450</v>
      </c>
      <c r="AU124" s="409" t="s">
        <v>2450</v>
      </c>
      <c r="AV124" s="410" t="s">
        <v>9329</v>
      </c>
      <c r="AW124" s="411" t="s">
        <v>9060</v>
      </c>
      <c r="AX124"/>
      <c r="AY124" s="403"/>
    </row>
    <row r="125" spans="1:51" s="404" customFormat="1" ht="12.75" customHeight="1" x14ac:dyDescent="0.25">
      <c r="A125" s="273"/>
      <c r="B125" s="290" t="s">
        <v>9623</v>
      </c>
      <c r="C125" s="276" t="s">
        <v>4007</v>
      </c>
      <c r="D125" s="276" t="s">
        <v>4008</v>
      </c>
      <c r="E125" s="276">
        <v>627</v>
      </c>
      <c r="F125" s="276" t="s">
        <v>4009</v>
      </c>
      <c r="G125" s="276" t="s">
        <v>4010</v>
      </c>
      <c r="H125" s="276" t="s">
        <v>4011</v>
      </c>
      <c r="I125" s="276" t="s">
        <v>2446</v>
      </c>
      <c r="J125" s="317" t="s">
        <v>2447</v>
      </c>
      <c r="K125" s="276" t="s">
        <v>4012</v>
      </c>
      <c r="L125" s="289" t="s">
        <v>11722</v>
      </c>
      <c r="M125" s="289" t="s">
        <v>11723</v>
      </c>
      <c r="N125" s="289" t="s">
        <v>11724</v>
      </c>
      <c r="O125" s="289" t="s">
        <v>11725</v>
      </c>
      <c r="P125" s="412" t="s">
        <v>9624</v>
      </c>
      <c r="Q125" s="289" t="s">
        <v>2451</v>
      </c>
      <c r="R125" s="289">
        <v>1000</v>
      </c>
      <c r="S125" s="289">
        <v>0.01</v>
      </c>
      <c r="T125" s="289">
        <v>10</v>
      </c>
      <c r="U125" s="289">
        <v>0.01</v>
      </c>
      <c r="V125" s="289">
        <v>0.01</v>
      </c>
      <c r="W125" s="289" t="s">
        <v>2452</v>
      </c>
      <c r="X125" s="289" t="s">
        <v>2452</v>
      </c>
      <c r="Y125" s="289">
        <v>1</v>
      </c>
      <c r="Z125" s="289">
        <v>99998</v>
      </c>
      <c r="AA125" s="289" t="s">
        <v>9058</v>
      </c>
      <c r="AB125" s="289" t="s">
        <v>2529</v>
      </c>
      <c r="AC125" s="289">
        <v>250</v>
      </c>
      <c r="AD125" s="289">
        <v>1000</v>
      </c>
      <c r="AE125" s="289">
        <v>0.25</v>
      </c>
      <c r="AF125" s="289">
        <v>250</v>
      </c>
      <c r="AG125" s="289">
        <v>0.25</v>
      </c>
      <c r="AH125" s="289">
        <v>0.01</v>
      </c>
      <c r="AI125" s="405">
        <v>0.33333333333333331</v>
      </c>
      <c r="AJ125" s="405">
        <v>0.72916666666666663</v>
      </c>
      <c r="AK125" s="405">
        <v>0.6875</v>
      </c>
      <c r="AL125" s="405" t="s">
        <v>2453</v>
      </c>
      <c r="AM125" s="405" t="s">
        <v>2453</v>
      </c>
      <c r="AN125" s="406">
        <v>0.77083333333333337</v>
      </c>
      <c r="AO125" s="407">
        <v>0.77083333333333337</v>
      </c>
      <c r="AP125" s="289" t="s">
        <v>2454</v>
      </c>
      <c r="AQ125" s="408" t="s">
        <v>2470</v>
      </c>
      <c r="AR125" s="289" t="s">
        <v>2454</v>
      </c>
      <c r="AS125" s="408" t="s">
        <v>2470</v>
      </c>
      <c r="AT125" s="289" t="s">
        <v>2450</v>
      </c>
      <c r="AU125" s="409" t="s">
        <v>2450</v>
      </c>
      <c r="AV125" s="410" t="s">
        <v>9059</v>
      </c>
      <c r="AW125" s="411" t="s">
        <v>9060</v>
      </c>
      <c r="AX125"/>
      <c r="AY125" s="403"/>
    </row>
    <row r="126" spans="1:51" s="404" customFormat="1" ht="12.75" customHeight="1" x14ac:dyDescent="0.25">
      <c r="A126" s="273"/>
      <c r="B126" s="290" t="s">
        <v>3815</v>
      </c>
      <c r="C126" s="276" t="s">
        <v>3816</v>
      </c>
      <c r="D126" s="276" t="s">
        <v>3817</v>
      </c>
      <c r="E126" s="276">
        <v>627</v>
      </c>
      <c r="F126" s="276" t="s">
        <v>3818</v>
      </c>
      <c r="G126" s="276" t="s">
        <v>3819</v>
      </c>
      <c r="H126" s="276" t="s">
        <v>3820</v>
      </c>
      <c r="I126" s="289" t="s">
        <v>2446</v>
      </c>
      <c r="J126" s="295" t="s">
        <v>2447</v>
      </c>
      <c r="K126" s="289" t="s">
        <v>3821</v>
      </c>
      <c r="L126" s="289" t="s">
        <v>9625</v>
      </c>
      <c r="M126" s="289" t="s">
        <v>9626</v>
      </c>
      <c r="N126" s="289" t="s">
        <v>9627</v>
      </c>
      <c r="O126" s="289" t="s">
        <v>9628</v>
      </c>
      <c r="P126" s="412" t="s">
        <v>3821</v>
      </c>
      <c r="Q126" s="289" t="s">
        <v>2451</v>
      </c>
      <c r="R126" s="289">
        <v>1000</v>
      </c>
      <c r="S126" s="289">
        <v>0.01</v>
      </c>
      <c r="T126" s="289">
        <v>10</v>
      </c>
      <c r="U126" s="289">
        <v>0.01</v>
      </c>
      <c r="V126" s="289">
        <v>0.01</v>
      </c>
      <c r="W126" s="289" t="s">
        <v>2452</v>
      </c>
      <c r="X126" s="289" t="s">
        <v>2452</v>
      </c>
      <c r="Y126" s="289">
        <v>1</v>
      </c>
      <c r="Z126" s="289">
        <v>99998</v>
      </c>
      <c r="AA126" s="289" t="s">
        <v>9058</v>
      </c>
      <c r="AB126" s="289" t="s">
        <v>2529</v>
      </c>
      <c r="AC126" s="289">
        <v>250</v>
      </c>
      <c r="AD126" s="289">
        <v>1000</v>
      </c>
      <c r="AE126" s="289">
        <v>0.25</v>
      </c>
      <c r="AF126" s="289">
        <v>250</v>
      </c>
      <c r="AG126" s="289">
        <v>0.25</v>
      </c>
      <c r="AH126" s="289">
        <v>0.01</v>
      </c>
      <c r="AI126" s="405">
        <v>0.33333333333333331</v>
      </c>
      <c r="AJ126" s="405">
        <v>0.72916666666666663</v>
      </c>
      <c r="AK126" s="405">
        <v>0.6875</v>
      </c>
      <c r="AL126" s="405" t="s">
        <v>2453</v>
      </c>
      <c r="AM126" s="405" t="s">
        <v>2453</v>
      </c>
      <c r="AN126" s="406">
        <v>0.77083333333333337</v>
      </c>
      <c r="AO126" s="407">
        <v>0.77083333333333337</v>
      </c>
      <c r="AP126" s="289" t="s">
        <v>2454</v>
      </c>
      <c r="AQ126" s="289" t="s">
        <v>2470</v>
      </c>
      <c r="AR126" s="289" t="s">
        <v>2454</v>
      </c>
      <c r="AS126" s="289" t="s">
        <v>2470</v>
      </c>
      <c r="AT126" s="289" t="s">
        <v>2450</v>
      </c>
      <c r="AU126" s="409" t="s">
        <v>2450</v>
      </c>
      <c r="AV126" s="410" t="s">
        <v>9059</v>
      </c>
      <c r="AW126" s="411" t="s">
        <v>9060</v>
      </c>
      <c r="AX126"/>
      <c r="AY126" s="403"/>
    </row>
    <row r="127" spans="1:51" s="404" customFormat="1" ht="12.75" customHeight="1" x14ac:dyDescent="0.25">
      <c r="A127" s="273"/>
      <c r="B127" s="314" t="s">
        <v>3972</v>
      </c>
      <c r="C127" s="289" t="s">
        <v>3973</v>
      </c>
      <c r="D127" s="289" t="s">
        <v>3974</v>
      </c>
      <c r="E127" s="289">
        <v>1878</v>
      </c>
      <c r="F127" s="289" t="s">
        <v>3975</v>
      </c>
      <c r="G127" s="289" t="s">
        <v>3976</v>
      </c>
      <c r="H127" s="289" t="s">
        <v>3977</v>
      </c>
      <c r="I127" s="289" t="s">
        <v>2698</v>
      </c>
      <c r="J127" s="295" t="s">
        <v>2699</v>
      </c>
      <c r="K127" s="289" t="s">
        <v>3978</v>
      </c>
      <c r="L127" s="289" t="s">
        <v>9629</v>
      </c>
      <c r="M127" s="289" t="s">
        <v>9630</v>
      </c>
      <c r="N127" s="289" t="s">
        <v>9631</v>
      </c>
      <c r="O127" s="289" t="s">
        <v>9632</v>
      </c>
      <c r="P127" s="289" t="s">
        <v>2450</v>
      </c>
      <c r="Q127" s="289" t="s">
        <v>2703</v>
      </c>
      <c r="R127" s="289">
        <v>100</v>
      </c>
      <c r="S127" s="289">
        <v>0.01</v>
      </c>
      <c r="T127" s="289">
        <v>1</v>
      </c>
      <c r="U127" s="289">
        <v>0.01</v>
      </c>
      <c r="V127" s="289">
        <v>0.01</v>
      </c>
      <c r="W127" s="289" t="s">
        <v>2452</v>
      </c>
      <c r="X127" s="289" t="s">
        <v>2452</v>
      </c>
      <c r="Y127" s="289">
        <v>1</v>
      </c>
      <c r="Z127" s="289">
        <v>99998</v>
      </c>
      <c r="AA127" s="289" t="s">
        <v>9058</v>
      </c>
      <c r="AB127" s="289" t="s">
        <v>9065</v>
      </c>
      <c r="AC127" s="289" t="s">
        <v>2450</v>
      </c>
      <c r="AD127" s="289" t="s">
        <v>2450</v>
      </c>
      <c r="AE127" s="289" t="s">
        <v>2450</v>
      </c>
      <c r="AF127" s="289" t="s">
        <v>2450</v>
      </c>
      <c r="AG127" s="289" t="s">
        <v>2450</v>
      </c>
      <c r="AH127" s="289" t="s">
        <v>2450</v>
      </c>
      <c r="AI127" s="405">
        <v>0.33333333333333331</v>
      </c>
      <c r="AJ127" s="405">
        <v>0.72916666666666663</v>
      </c>
      <c r="AK127" s="405">
        <v>0.64583333333333337</v>
      </c>
      <c r="AL127" s="405" t="s">
        <v>2453</v>
      </c>
      <c r="AM127" s="405" t="s">
        <v>2453</v>
      </c>
      <c r="AN127" s="406">
        <v>0.77083333333333337</v>
      </c>
      <c r="AO127" s="407">
        <v>0.77083333333333337</v>
      </c>
      <c r="AP127" s="289" t="s">
        <v>2454</v>
      </c>
      <c r="AQ127" s="289" t="s">
        <v>2470</v>
      </c>
      <c r="AR127" s="289" t="s">
        <v>2454</v>
      </c>
      <c r="AS127" s="289" t="s">
        <v>2470</v>
      </c>
      <c r="AT127" s="289" t="s">
        <v>2450</v>
      </c>
      <c r="AU127" s="409" t="s">
        <v>2450</v>
      </c>
      <c r="AV127" s="410" t="s">
        <v>9090</v>
      </c>
      <c r="AW127" s="411" t="s">
        <v>9169</v>
      </c>
      <c r="AX127"/>
      <c r="AY127" s="403"/>
    </row>
    <row r="128" spans="1:51" s="404" customFormat="1" ht="12.75" customHeight="1" x14ac:dyDescent="0.25">
      <c r="A128" s="273"/>
      <c r="B128" s="298" t="s">
        <v>9633</v>
      </c>
      <c r="C128" s="289" t="s">
        <v>3999</v>
      </c>
      <c r="D128" s="289" t="s">
        <v>4000</v>
      </c>
      <c r="E128" s="289">
        <v>627</v>
      </c>
      <c r="F128" s="289" t="s">
        <v>4001</v>
      </c>
      <c r="G128" s="289" t="s">
        <v>4002</v>
      </c>
      <c r="H128" s="289" t="s">
        <v>4003</v>
      </c>
      <c r="I128" s="289" t="s">
        <v>2446</v>
      </c>
      <c r="J128" s="295" t="s">
        <v>2447</v>
      </c>
      <c r="K128" s="289" t="s">
        <v>4004</v>
      </c>
      <c r="L128" s="289" t="s">
        <v>9634</v>
      </c>
      <c r="M128" s="289" t="s">
        <v>9635</v>
      </c>
      <c r="N128" s="289" t="s">
        <v>9636</v>
      </c>
      <c r="O128" s="289" t="s">
        <v>9637</v>
      </c>
      <c r="P128" s="412" t="s">
        <v>4004</v>
      </c>
      <c r="Q128" s="289" t="s">
        <v>2451</v>
      </c>
      <c r="R128" s="289">
        <v>1000</v>
      </c>
      <c r="S128" s="289">
        <v>0.01</v>
      </c>
      <c r="T128" s="289">
        <v>10</v>
      </c>
      <c r="U128" s="289">
        <v>0.01</v>
      </c>
      <c r="V128" s="289">
        <v>0.01</v>
      </c>
      <c r="W128" s="289" t="s">
        <v>2452</v>
      </c>
      <c r="X128" s="289" t="s">
        <v>2452</v>
      </c>
      <c r="Y128" s="289">
        <v>1</v>
      </c>
      <c r="Z128" s="289">
        <v>99998</v>
      </c>
      <c r="AA128" s="289" t="s">
        <v>9058</v>
      </c>
      <c r="AB128" s="289" t="s">
        <v>2529</v>
      </c>
      <c r="AC128" s="289">
        <v>250</v>
      </c>
      <c r="AD128" s="289">
        <v>1000</v>
      </c>
      <c r="AE128" s="289">
        <v>0.25</v>
      </c>
      <c r="AF128" s="289">
        <v>250</v>
      </c>
      <c r="AG128" s="289">
        <v>0.25</v>
      </c>
      <c r="AH128" s="289">
        <v>0.01</v>
      </c>
      <c r="AI128" s="405">
        <v>0.33333333333333331</v>
      </c>
      <c r="AJ128" s="405">
        <v>0.72916666666666663</v>
      </c>
      <c r="AK128" s="405">
        <v>0.6875</v>
      </c>
      <c r="AL128" s="405" t="s">
        <v>2453</v>
      </c>
      <c r="AM128" s="405" t="s">
        <v>2453</v>
      </c>
      <c r="AN128" s="406">
        <v>0.77083333333333337</v>
      </c>
      <c r="AO128" s="407">
        <v>0.77083333333333337</v>
      </c>
      <c r="AP128" s="289" t="s">
        <v>2454</v>
      </c>
      <c r="AQ128" s="408" t="s">
        <v>2470</v>
      </c>
      <c r="AR128" s="289" t="s">
        <v>2454</v>
      </c>
      <c r="AS128" s="408" t="s">
        <v>2470</v>
      </c>
      <c r="AT128" s="289" t="s">
        <v>2450</v>
      </c>
      <c r="AU128" s="409" t="s">
        <v>2450</v>
      </c>
      <c r="AV128" s="411" t="s">
        <v>9060</v>
      </c>
      <c r="AW128" s="411" t="s">
        <v>9060</v>
      </c>
      <c r="AX128"/>
      <c r="AY128" s="403"/>
    </row>
    <row r="129" spans="1:51" s="404" customFormat="1" ht="12.75" customHeight="1" x14ac:dyDescent="0.25">
      <c r="A129" s="273"/>
      <c r="B129" s="298" t="s">
        <v>9638</v>
      </c>
      <c r="C129" s="289" t="s">
        <v>9639</v>
      </c>
      <c r="D129" s="289" t="s">
        <v>9640</v>
      </c>
      <c r="E129" s="289">
        <v>627</v>
      </c>
      <c r="F129" s="289" t="s">
        <v>9641</v>
      </c>
      <c r="G129" s="289" t="s">
        <v>9642</v>
      </c>
      <c r="H129" s="289" t="s">
        <v>9643</v>
      </c>
      <c r="I129" s="289" t="s">
        <v>2446</v>
      </c>
      <c r="J129" s="295" t="s">
        <v>2447</v>
      </c>
      <c r="K129" s="289" t="s">
        <v>9644</v>
      </c>
      <c r="L129" s="289" t="s">
        <v>2450</v>
      </c>
      <c r="M129" s="289" t="s">
        <v>2450</v>
      </c>
      <c r="N129" s="289" t="s">
        <v>2450</v>
      </c>
      <c r="O129" s="289" t="s">
        <v>2450</v>
      </c>
      <c r="P129" s="412" t="s">
        <v>9645</v>
      </c>
      <c r="Q129" s="289" t="s">
        <v>2451</v>
      </c>
      <c r="R129" s="289">
        <v>1000</v>
      </c>
      <c r="S129" s="289">
        <v>0.01</v>
      </c>
      <c r="T129" s="289">
        <v>10</v>
      </c>
      <c r="U129" s="289">
        <v>0.01</v>
      </c>
      <c r="V129" s="289">
        <v>0.01</v>
      </c>
      <c r="W129" s="289" t="s">
        <v>2452</v>
      </c>
      <c r="X129" s="289" t="s">
        <v>2452</v>
      </c>
      <c r="Y129" s="289">
        <v>1</v>
      </c>
      <c r="Z129" s="289">
        <v>99998</v>
      </c>
      <c r="AA129" s="289" t="s">
        <v>9058</v>
      </c>
      <c r="AB129" s="289" t="s">
        <v>2529</v>
      </c>
      <c r="AC129" s="289">
        <v>250</v>
      </c>
      <c r="AD129" s="289">
        <v>1000</v>
      </c>
      <c r="AE129" s="289">
        <v>0.25</v>
      </c>
      <c r="AF129" s="289">
        <v>250</v>
      </c>
      <c r="AG129" s="289">
        <v>0.25</v>
      </c>
      <c r="AH129" s="289">
        <v>0.01</v>
      </c>
      <c r="AI129" s="405">
        <v>0.33333333333333331</v>
      </c>
      <c r="AJ129" s="405">
        <v>0.72916666666666663</v>
      </c>
      <c r="AK129" s="405">
        <v>0.6875</v>
      </c>
      <c r="AL129" s="405" t="s">
        <v>2453</v>
      </c>
      <c r="AM129" s="405" t="s">
        <v>2453</v>
      </c>
      <c r="AN129" s="406">
        <v>0.77083333333333337</v>
      </c>
      <c r="AO129" s="407">
        <v>0.77083333333333337</v>
      </c>
      <c r="AP129" s="289" t="s">
        <v>2454</v>
      </c>
      <c r="AQ129" s="408" t="s">
        <v>2470</v>
      </c>
      <c r="AR129" s="289" t="s">
        <v>2454</v>
      </c>
      <c r="AS129" s="408" t="s">
        <v>2470</v>
      </c>
      <c r="AT129" s="289" t="s">
        <v>2450</v>
      </c>
      <c r="AU129" s="409" t="s">
        <v>2450</v>
      </c>
      <c r="AV129" s="434" t="s">
        <v>9066</v>
      </c>
      <c r="AW129" s="411" t="s">
        <v>9060</v>
      </c>
      <c r="AX129"/>
      <c r="AY129" s="403"/>
    </row>
    <row r="130" spans="1:51" s="404" customFormat="1" ht="12.75" customHeight="1" x14ac:dyDescent="0.25">
      <c r="A130" s="273"/>
      <c r="B130" s="314" t="s">
        <v>4022</v>
      </c>
      <c r="C130" s="289" t="s">
        <v>4023</v>
      </c>
      <c r="D130" s="289" t="s">
        <v>4024</v>
      </c>
      <c r="E130" s="289">
        <v>788</v>
      </c>
      <c r="F130" s="289" t="s">
        <v>4025</v>
      </c>
      <c r="G130" s="289" t="s">
        <v>4026</v>
      </c>
      <c r="H130" s="289" t="s">
        <v>4027</v>
      </c>
      <c r="I130" s="289" t="s">
        <v>2606</v>
      </c>
      <c r="J130" s="295" t="s">
        <v>2607</v>
      </c>
      <c r="K130" s="289" t="s">
        <v>4028</v>
      </c>
      <c r="L130" s="289" t="s">
        <v>9646</v>
      </c>
      <c r="M130" s="289" t="s">
        <v>9647</v>
      </c>
      <c r="N130" s="289" t="s">
        <v>9648</v>
      </c>
      <c r="O130" s="289" t="s">
        <v>9649</v>
      </c>
      <c r="P130" s="289" t="s">
        <v>2450</v>
      </c>
      <c r="Q130" s="289" t="s">
        <v>2467</v>
      </c>
      <c r="R130" s="289">
        <v>100</v>
      </c>
      <c r="S130" s="289">
        <v>1E-4</v>
      </c>
      <c r="T130" s="289">
        <v>0.01</v>
      </c>
      <c r="U130" s="289">
        <v>1E-4</v>
      </c>
      <c r="V130" s="289">
        <v>1E-4</v>
      </c>
      <c r="W130" s="289" t="s">
        <v>2452</v>
      </c>
      <c r="X130" s="289" t="s">
        <v>2452</v>
      </c>
      <c r="Y130" s="289">
        <v>0.01</v>
      </c>
      <c r="Z130" s="289">
        <v>999.98</v>
      </c>
      <c r="AA130" s="289" t="s">
        <v>9058</v>
      </c>
      <c r="AB130" s="289" t="s">
        <v>9065</v>
      </c>
      <c r="AC130" s="289" t="s">
        <v>2450</v>
      </c>
      <c r="AD130" s="289" t="s">
        <v>2450</v>
      </c>
      <c r="AE130" s="289" t="s">
        <v>2450</v>
      </c>
      <c r="AF130" s="289" t="s">
        <v>2450</v>
      </c>
      <c r="AG130" s="289" t="s">
        <v>2450</v>
      </c>
      <c r="AH130" s="289" t="s">
        <v>2450</v>
      </c>
      <c r="AI130" s="405">
        <v>0.33333333333333331</v>
      </c>
      <c r="AJ130" s="405">
        <v>0.72916666666666663</v>
      </c>
      <c r="AK130" s="405">
        <v>0.6875</v>
      </c>
      <c r="AL130" s="405" t="s">
        <v>2453</v>
      </c>
      <c r="AM130" s="405" t="s">
        <v>2453</v>
      </c>
      <c r="AN130" s="406">
        <v>0.77083333333333337</v>
      </c>
      <c r="AO130" s="407">
        <v>0.77083333333333337</v>
      </c>
      <c r="AP130" s="289" t="s">
        <v>2454</v>
      </c>
      <c r="AQ130" s="408" t="s">
        <v>2470</v>
      </c>
      <c r="AR130" s="289" t="s">
        <v>2454</v>
      </c>
      <c r="AS130" s="408" t="s">
        <v>2470</v>
      </c>
      <c r="AT130" s="289" t="s">
        <v>2450</v>
      </c>
      <c r="AU130" s="409" t="s">
        <v>2450</v>
      </c>
      <c r="AV130" s="410" t="s">
        <v>9066</v>
      </c>
      <c r="AW130" s="411" t="s">
        <v>9125</v>
      </c>
      <c r="AX130"/>
      <c r="AY130" s="403"/>
    </row>
    <row r="131" spans="1:51" s="404" customFormat="1" ht="12.75" customHeight="1" x14ac:dyDescent="0.25">
      <c r="A131" s="273"/>
      <c r="B131" s="298" t="s">
        <v>8180</v>
      </c>
      <c r="C131" s="289" t="s">
        <v>4015</v>
      </c>
      <c r="D131" s="289" t="s">
        <v>4016</v>
      </c>
      <c r="E131" s="289">
        <v>627</v>
      </c>
      <c r="F131" s="289" t="s">
        <v>4017</v>
      </c>
      <c r="G131" s="289" t="s">
        <v>4018</v>
      </c>
      <c r="H131" s="289" t="s">
        <v>4019</v>
      </c>
      <c r="I131" s="289" t="s">
        <v>2446</v>
      </c>
      <c r="J131" s="295" t="s">
        <v>2447</v>
      </c>
      <c r="K131" s="289" t="s">
        <v>4020</v>
      </c>
      <c r="L131" s="289" t="s">
        <v>9650</v>
      </c>
      <c r="M131" s="289" t="s">
        <v>9651</v>
      </c>
      <c r="N131" s="289" t="s">
        <v>9652</v>
      </c>
      <c r="O131" s="289" t="s">
        <v>9653</v>
      </c>
      <c r="P131" s="412" t="s">
        <v>9654</v>
      </c>
      <c r="Q131" s="289" t="s">
        <v>2451</v>
      </c>
      <c r="R131" s="289">
        <v>1000</v>
      </c>
      <c r="S131" s="289">
        <v>0.01</v>
      </c>
      <c r="T131" s="289">
        <v>10</v>
      </c>
      <c r="U131" s="289">
        <v>0.01</v>
      </c>
      <c r="V131" s="289">
        <v>0.01</v>
      </c>
      <c r="W131" s="289" t="s">
        <v>2452</v>
      </c>
      <c r="X131" s="289" t="s">
        <v>2452</v>
      </c>
      <c r="Y131" s="289">
        <v>1</v>
      </c>
      <c r="Z131" s="289">
        <v>99998</v>
      </c>
      <c r="AA131" s="289" t="s">
        <v>9058</v>
      </c>
      <c r="AB131" s="289" t="s">
        <v>2529</v>
      </c>
      <c r="AC131" s="289">
        <v>250</v>
      </c>
      <c r="AD131" s="289">
        <v>1000</v>
      </c>
      <c r="AE131" s="289">
        <v>0.25</v>
      </c>
      <c r="AF131" s="289">
        <v>250</v>
      </c>
      <c r="AG131" s="289">
        <v>0.25</v>
      </c>
      <c r="AH131" s="289">
        <v>0.01</v>
      </c>
      <c r="AI131" s="405">
        <v>0.33333333333333331</v>
      </c>
      <c r="AJ131" s="405">
        <v>0.72916666666666663</v>
      </c>
      <c r="AK131" s="405">
        <v>0.6875</v>
      </c>
      <c r="AL131" s="405" t="s">
        <v>2453</v>
      </c>
      <c r="AM131" s="405" t="s">
        <v>2453</v>
      </c>
      <c r="AN131" s="406">
        <v>0.77083333333333337</v>
      </c>
      <c r="AO131" s="407">
        <v>0.77083333333333337</v>
      </c>
      <c r="AP131" s="289" t="s">
        <v>2454</v>
      </c>
      <c r="AQ131" s="408" t="s">
        <v>2470</v>
      </c>
      <c r="AR131" s="289" t="s">
        <v>2454</v>
      </c>
      <c r="AS131" s="408" t="s">
        <v>2470</v>
      </c>
      <c r="AT131" s="289" t="s">
        <v>2450</v>
      </c>
      <c r="AU131" s="409" t="s">
        <v>2450</v>
      </c>
      <c r="AV131" s="410" t="s">
        <v>9060</v>
      </c>
      <c r="AW131" s="411" t="s">
        <v>9060</v>
      </c>
      <c r="AX131"/>
      <c r="AY131" s="403"/>
    </row>
    <row r="132" spans="1:51" s="404" customFormat="1" ht="12.75" customHeight="1" x14ac:dyDescent="0.25">
      <c r="A132" s="273"/>
      <c r="B132" s="378" t="s">
        <v>4049</v>
      </c>
      <c r="C132" s="313" t="s">
        <v>4050</v>
      </c>
      <c r="D132" s="313" t="s">
        <v>4051</v>
      </c>
      <c r="E132" s="313">
        <v>762</v>
      </c>
      <c r="F132" s="313" t="s">
        <v>4052</v>
      </c>
      <c r="G132" s="289" t="s">
        <v>4053</v>
      </c>
      <c r="H132" s="289" t="s">
        <v>4054</v>
      </c>
      <c r="I132" s="313" t="s">
        <v>2586</v>
      </c>
      <c r="J132" s="295" t="s">
        <v>2587</v>
      </c>
      <c r="K132" s="313" t="s">
        <v>4055</v>
      </c>
      <c r="L132" s="289" t="s">
        <v>9655</v>
      </c>
      <c r="M132" s="289" t="s">
        <v>9656</v>
      </c>
      <c r="N132" s="289" t="s">
        <v>9657</v>
      </c>
      <c r="O132" s="289" t="s">
        <v>9658</v>
      </c>
      <c r="P132" s="289" t="s">
        <v>2450</v>
      </c>
      <c r="Q132" s="289" t="s">
        <v>2467</v>
      </c>
      <c r="R132" s="289">
        <v>100</v>
      </c>
      <c r="S132" s="289">
        <v>1E-4</v>
      </c>
      <c r="T132" s="289">
        <v>0.01</v>
      </c>
      <c r="U132" s="289">
        <v>1E-4</v>
      </c>
      <c r="V132" s="289">
        <v>1E-4</v>
      </c>
      <c r="W132" s="289" t="s">
        <v>2452</v>
      </c>
      <c r="X132" s="289" t="s">
        <v>2452</v>
      </c>
      <c r="Y132" s="289">
        <v>0.01</v>
      </c>
      <c r="Z132" s="289">
        <v>999.98</v>
      </c>
      <c r="AA132" s="289" t="s">
        <v>9058</v>
      </c>
      <c r="AB132" s="289" t="s">
        <v>9065</v>
      </c>
      <c r="AC132" s="289" t="s">
        <v>2450</v>
      </c>
      <c r="AD132" s="289" t="s">
        <v>2450</v>
      </c>
      <c r="AE132" s="289" t="s">
        <v>2450</v>
      </c>
      <c r="AF132" s="289" t="s">
        <v>2450</v>
      </c>
      <c r="AG132" s="289" t="s">
        <v>2450</v>
      </c>
      <c r="AH132" s="289" t="s">
        <v>2450</v>
      </c>
      <c r="AI132" s="405">
        <v>0.33333333333333331</v>
      </c>
      <c r="AJ132" s="405">
        <v>0.72916666666666663</v>
      </c>
      <c r="AK132" s="405">
        <v>0.6875</v>
      </c>
      <c r="AL132" s="405" t="s">
        <v>2453</v>
      </c>
      <c r="AM132" s="405" t="s">
        <v>2453</v>
      </c>
      <c r="AN132" s="406">
        <v>0.77083333333333337</v>
      </c>
      <c r="AO132" s="407">
        <v>0.77083333333333337</v>
      </c>
      <c r="AP132" s="289" t="s">
        <v>2454</v>
      </c>
      <c r="AQ132" s="408" t="s">
        <v>2470</v>
      </c>
      <c r="AR132" s="289" t="s">
        <v>2454</v>
      </c>
      <c r="AS132" s="408" t="s">
        <v>2470</v>
      </c>
      <c r="AT132" s="289" t="s">
        <v>2450</v>
      </c>
      <c r="AU132" s="409" t="s">
        <v>2450</v>
      </c>
      <c r="AV132" s="410" t="s">
        <v>9659</v>
      </c>
      <c r="AW132" s="411" t="s">
        <v>9116</v>
      </c>
      <c r="AX132"/>
      <c r="AY132" s="403"/>
    </row>
    <row r="133" spans="1:51" s="404" customFormat="1" ht="12.75" customHeight="1" x14ac:dyDescent="0.25">
      <c r="A133" s="273"/>
      <c r="B133" s="298" t="s">
        <v>4059</v>
      </c>
      <c r="C133" s="289" t="s">
        <v>4060</v>
      </c>
      <c r="D133" s="289" t="s">
        <v>4061</v>
      </c>
      <c r="E133" s="289">
        <v>627</v>
      </c>
      <c r="F133" s="289" t="s">
        <v>4062</v>
      </c>
      <c r="G133" s="289" t="s">
        <v>4063</v>
      </c>
      <c r="H133" s="289" t="s">
        <v>4064</v>
      </c>
      <c r="I133" s="289" t="s">
        <v>2446</v>
      </c>
      <c r="J133" s="295" t="s">
        <v>2447</v>
      </c>
      <c r="K133" s="289" t="s">
        <v>4065</v>
      </c>
      <c r="L133" s="300" t="s">
        <v>9660</v>
      </c>
      <c r="M133" s="289" t="s">
        <v>9661</v>
      </c>
      <c r="N133" s="300" t="s">
        <v>9662</v>
      </c>
      <c r="O133" s="300" t="s">
        <v>9663</v>
      </c>
      <c r="P133" s="412" t="s">
        <v>4065</v>
      </c>
      <c r="Q133" s="289" t="s">
        <v>2451</v>
      </c>
      <c r="R133" s="289">
        <v>1000</v>
      </c>
      <c r="S133" s="289">
        <v>0.01</v>
      </c>
      <c r="T133" s="289">
        <v>10</v>
      </c>
      <c r="U133" s="289">
        <v>0.01</v>
      </c>
      <c r="V133" s="289">
        <v>0.01</v>
      </c>
      <c r="W133" s="289" t="s">
        <v>2452</v>
      </c>
      <c r="X133" s="289" t="s">
        <v>2452</v>
      </c>
      <c r="Y133" s="289">
        <v>1</v>
      </c>
      <c r="Z133" s="289">
        <v>99998</v>
      </c>
      <c r="AA133" s="289" t="s">
        <v>9058</v>
      </c>
      <c r="AB133" s="289" t="s">
        <v>2529</v>
      </c>
      <c r="AC133" s="289">
        <v>250</v>
      </c>
      <c r="AD133" s="289">
        <v>1000</v>
      </c>
      <c r="AE133" s="289">
        <v>0.5</v>
      </c>
      <c r="AF133" s="289">
        <v>500</v>
      </c>
      <c r="AG133" s="289">
        <v>0.5</v>
      </c>
      <c r="AH133" s="289">
        <v>0.01</v>
      </c>
      <c r="AI133" s="405">
        <v>0.33333333333333331</v>
      </c>
      <c r="AJ133" s="405">
        <v>0.72916666666666663</v>
      </c>
      <c r="AK133" s="405">
        <v>0.6875</v>
      </c>
      <c r="AL133" s="405" t="s">
        <v>2453</v>
      </c>
      <c r="AM133" s="405" t="s">
        <v>2453</v>
      </c>
      <c r="AN133" s="406">
        <v>0.77083333333333337</v>
      </c>
      <c r="AO133" s="407">
        <v>0.77083333333333337</v>
      </c>
      <c r="AP133" s="289" t="s">
        <v>2454</v>
      </c>
      <c r="AQ133" s="408" t="s">
        <v>2470</v>
      </c>
      <c r="AR133" s="289" t="s">
        <v>2454</v>
      </c>
      <c r="AS133" s="408" t="s">
        <v>2470</v>
      </c>
      <c r="AT133" s="289" t="s">
        <v>2450</v>
      </c>
      <c r="AU133" s="409" t="s">
        <v>2450</v>
      </c>
      <c r="AV133" s="410" t="s">
        <v>9664</v>
      </c>
      <c r="AW133" s="411" t="s">
        <v>9060</v>
      </c>
      <c r="AX133"/>
      <c r="AY133" s="403"/>
    </row>
    <row r="134" spans="1:51" s="404" customFormat="1" ht="12.75" customHeight="1" x14ac:dyDescent="0.25">
      <c r="A134" s="273"/>
      <c r="B134" s="314" t="s">
        <v>4109</v>
      </c>
      <c r="C134" s="289" t="s">
        <v>4110</v>
      </c>
      <c r="D134" s="289" t="s">
        <v>4111</v>
      </c>
      <c r="E134" s="289">
        <v>725</v>
      </c>
      <c r="F134" s="289" t="s">
        <v>4112</v>
      </c>
      <c r="G134" s="289" t="s">
        <v>9665</v>
      </c>
      <c r="H134" s="289" t="s">
        <v>4114</v>
      </c>
      <c r="I134" s="289" t="s">
        <v>2490</v>
      </c>
      <c r="J134" s="295" t="s">
        <v>2491</v>
      </c>
      <c r="K134" s="289" t="s">
        <v>4115</v>
      </c>
      <c r="L134" s="289" t="s">
        <v>9666</v>
      </c>
      <c r="M134" s="289" t="s">
        <v>9667</v>
      </c>
      <c r="N134" s="289" t="s">
        <v>9668</v>
      </c>
      <c r="O134" s="289" t="s">
        <v>9669</v>
      </c>
      <c r="P134" s="289" t="s">
        <v>2450</v>
      </c>
      <c r="Q134" s="289" t="s">
        <v>2495</v>
      </c>
      <c r="R134" s="289">
        <v>100</v>
      </c>
      <c r="S134" s="289">
        <v>1E-4</v>
      </c>
      <c r="T134" s="289">
        <v>0.01</v>
      </c>
      <c r="U134" s="289">
        <v>1E-4</v>
      </c>
      <c r="V134" s="289">
        <v>1E-4</v>
      </c>
      <c r="W134" s="289" t="s">
        <v>2452</v>
      </c>
      <c r="X134" s="289" t="s">
        <v>2452</v>
      </c>
      <c r="Y134" s="289">
        <v>0.01</v>
      </c>
      <c r="Z134" s="289">
        <v>999.98</v>
      </c>
      <c r="AA134" s="289" t="s">
        <v>9058</v>
      </c>
      <c r="AB134" s="289" t="s">
        <v>9065</v>
      </c>
      <c r="AC134" s="289" t="s">
        <v>2450</v>
      </c>
      <c r="AD134" s="289" t="s">
        <v>2450</v>
      </c>
      <c r="AE134" s="289" t="s">
        <v>2450</v>
      </c>
      <c r="AF134" s="289" t="s">
        <v>2450</v>
      </c>
      <c r="AG134" s="289" t="s">
        <v>2450</v>
      </c>
      <c r="AH134" s="289" t="s">
        <v>2450</v>
      </c>
      <c r="AI134" s="405">
        <v>0.33333333333333331</v>
      </c>
      <c r="AJ134" s="405">
        <v>0.72916666666666663</v>
      </c>
      <c r="AK134" s="405">
        <v>0.6875</v>
      </c>
      <c r="AL134" s="405" t="s">
        <v>2453</v>
      </c>
      <c r="AM134" s="405" t="s">
        <v>2453</v>
      </c>
      <c r="AN134" s="406">
        <v>0.77083333333333337</v>
      </c>
      <c r="AO134" s="407">
        <v>0.77083333333333337</v>
      </c>
      <c r="AP134" s="289" t="s">
        <v>2454</v>
      </c>
      <c r="AQ134" s="408" t="s">
        <v>2470</v>
      </c>
      <c r="AR134" s="289" t="s">
        <v>2454</v>
      </c>
      <c r="AS134" s="408" t="s">
        <v>2470</v>
      </c>
      <c r="AT134" s="289" t="s">
        <v>2450</v>
      </c>
      <c r="AU134" s="409" t="s">
        <v>2450</v>
      </c>
      <c r="AV134" s="410" t="s">
        <v>9271</v>
      </c>
      <c r="AW134" s="411" t="s">
        <v>9078</v>
      </c>
      <c r="AX134"/>
      <c r="AY134" s="403"/>
    </row>
    <row r="135" spans="1:51" s="404" customFormat="1" ht="12.75" customHeight="1" x14ac:dyDescent="0.25">
      <c r="A135" s="273"/>
      <c r="B135" s="314" t="s">
        <v>4144</v>
      </c>
      <c r="C135" s="289" t="s">
        <v>4145</v>
      </c>
      <c r="D135" s="289" t="s">
        <v>4146</v>
      </c>
      <c r="E135" s="289">
        <v>725</v>
      </c>
      <c r="F135" s="289" t="s">
        <v>4147</v>
      </c>
      <c r="G135" s="276" t="s">
        <v>4148</v>
      </c>
      <c r="H135" s="276" t="s">
        <v>4149</v>
      </c>
      <c r="I135" s="289" t="s">
        <v>3565</v>
      </c>
      <c r="J135" s="295" t="s">
        <v>3566</v>
      </c>
      <c r="K135" s="289" t="s">
        <v>4150</v>
      </c>
      <c r="L135" s="289" t="s">
        <v>9670</v>
      </c>
      <c r="M135" s="289" t="s">
        <v>9671</v>
      </c>
      <c r="N135" s="289" t="s">
        <v>9672</v>
      </c>
      <c r="O135" s="289" t="s">
        <v>9673</v>
      </c>
      <c r="P135" s="289" t="s">
        <v>2450</v>
      </c>
      <c r="Q135" s="289" t="s">
        <v>2467</v>
      </c>
      <c r="R135" s="289">
        <v>100</v>
      </c>
      <c r="S135" s="289">
        <v>1E-4</v>
      </c>
      <c r="T135" s="289">
        <v>0.01</v>
      </c>
      <c r="U135" s="289">
        <v>1E-4</v>
      </c>
      <c r="V135" s="289">
        <v>1E-4</v>
      </c>
      <c r="W135" s="289" t="s">
        <v>2452</v>
      </c>
      <c r="X135" s="289" t="s">
        <v>2452</v>
      </c>
      <c r="Y135" s="289">
        <v>0.01</v>
      </c>
      <c r="Z135" s="289">
        <v>999.98</v>
      </c>
      <c r="AA135" s="289" t="s">
        <v>9058</v>
      </c>
      <c r="AB135" s="289" t="s">
        <v>9065</v>
      </c>
      <c r="AC135" s="289" t="s">
        <v>2450</v>
      </c>
      <c r="AD135" s="289" t="s">
        <v>2450</v>
      </c>
      <c r="AE135" s="289" t="s">
        <v>2450</v>
      </c>
      <c r="AF135" s="289" t="s">
        <v>2450</v>
      </c>
      <c r="AG135" s="289" t="s">
        <v>2450</v>
      </c>
      <c r="AH135" s="289" t="s">
        <v>2450</v>
      </c>
      <c r="AI135" s="405">
        <v>0.33333333333333331</v>
      </c>
      <c r="AJ135" s="405">
        <v>0.72916666666666663</v>
      </c>
      <c r="AK135" s="405">
        <v>0.6875</v>
      </c>
      <c r="AL135" s="405" t="s">
        <v>2453</v>
      </c>
      <c r="AM135" s="405" t="s">
        <v>2453</v>
      </c>
      <c r="AN135" s="406">
        <v>0.77083333333333337</v>
      </c>
      <c r="AO135" s="407">
        <v>0.77083333333333337</v>
      </c>
      <c r="AP135" s="289" t="s">
        <v>2454</v>
      </c>
      <c r="AQ135" s="408" t="s">
        <v>2470</v>
      </c>
      <c r="AR135" s="289" t="s">
        <v>2454</v>
      </c>
      <c r="AS135" s="408" t="s">
        <v>2470</v>
      </c>
      <c r="AT135" s="289" t="s">
        <v>2450</v>
      </c>
      <c r="AU135" s="409" t="s">
        <v>2450</v>
      </c>
      <c r="AV135" s="410"/>
      <c r="AW135" s="411" t="s">
        <v>9674</v>
      </c>
      <c r="AX135"/>
      <c r="AY135" s="403"/>
    </row>
    <row r="136" spans="1:51" s="404" customFormat="1" ht="12.75" customHeight="1" x14ac:dyDescent="0.25">
      <c r="A136" s="273"/>
      <c r="B136" s="314" t="s">
        <v>4169</v>
      </c>
      <c r="C136" s="289" t="s">
        <v>4170</v>
      </c>
      <c r="D136" s="289" t="s">
        <v>4171</v>
      </c>
      <c r="E136" s="289">
        <v>966</v>
      </c>
      <c r="F136" s="289" t="s">
        <v>4172</v>
      </c>
      <c r="G136" s="289" t="s">
        <v>9675</v>
      </c>
      <c r="H136" s="289" t="s">
        <v>4174</v>
      </c>
      <c r="I136" s="289" t="s">
        <v>2511</v>
      </c>
      <c r="J136" s="295" t="s">
        <v>2512</v>
      </c>
      <c r="K136" s="289" t="s">
        <v>4175</v>
      </c>
      <c r="L136" s="289" t="s">
        <v>9676</v>
      </c>
      <c r="M136" s="289" t="s">
        <v>9677</v>
      </c>
      <c r="N136" s="289" t="s">
        <v>9678</v>
      </c>
      <c r="O136" s="289" t="s">
        <v>9679</v>
      </c>
      <c r="P136" s="289" t="s">
        <v>2450</v>
      </c>
      <c r="Q136" s="289" t="s">
        <v>2467</v>
      </c>
      <c r="R136" s="289">
        <v>100</v>
      </c>
      <c r="S136" s="289">
        <v>1E-4</v>
      </c>
      <c r="T136" s="289">
        <v>0.01</v>
      </c>
      <c r="U136" s="289">
        <v>1E-4</v>
      </c>
      <c r="V136" s="289">
        <v>1E-4</v>
      </c>
      <c r="W136" s="289" t="s">
        <v>2452</v>
      </c>
      <c r="X136" s="289" t="s">
        <v>2452</v>
      </c>
      <c r="Y136" s="289">
        <v>0.01</v>
      </c>
      <c r="Z136" s="289">
        <v>999.98</v>
      </c>
      <c r="AA136" s="289" t="s">
        <v>9058</v>
      </c>
      <c r="AB136" s="289" t="s">
        <v>9065</v>
      </c>
      <c r="AC136" s="289" t="s">
        <v>2450</v>
      </c>
      <c r="AD136" s="289" t="s">
        <v>2450</v>
      </c>
      <c r="AE136" s="289" t="s">
        <v>2450</v>
      </c>
      <c r="AF136" s="289" t="s">
        <v>2450</v>
      </c>
      <c r="AG136" s="289" t="s">
        <v>2450</v>
      </c>
      <c r="AH136" s="289" t="s">
        <v>2450</v>
      </c>
      <c r="AI136" s="405">
        <v>0.33333333333333331</v>
      </c>
      <c r="AJ136" s="405">
        <v>0.72916666666666663</v>
      </c>
      <c r="AK136" s="405">
        <v>0.6875</v>
      </c>
      <c r="AL136" s="405" t="s">
        <v>2453</v>
      </c>
      <c r="AM136" s="405" t="s">
        <v>2453</v>
      </c>
      <c r="AN136" s="406">
        <v>0.77083333333333337</v>
      </c>
      <c r="AO136" s="407">
        <v>0.77083333333333337</v>
      </c>
      <c r="AP136" s="289" t="s">
        <v>2454</v>
      </c>
      <c r="AQ136" s="408" t="s">
        <v>2470</v>
      </c>
      <c r="AR136" s="289" t="s">
        <v>2454</v>
      </c>
      <c r="AS136" s="408" t="s">
        <v>2470</v>
      </c>
      <c r="AT136" s="289" t="s">
        <v>2450</v>
      </c>
      <c r="AU136" s="409" t="s">
        <v>2450</v>
      </c>
      <c r="AV136" s="410" t="s">
        <v>9066</v>
      </c>
      <c r="AW136" s="411" t="s">
        <v>9084</v>
      </c>
      <c r="AX136"/>
      <c r="AY136" s="403"/>
    </row>
    <row r="137" spans="1:51" s="404" customFormat="1" ht="12.75" customHeight="1" x14ac:dyDescent="0.25">
      <c r="A137" s="273"/>
      <c r="B137" s="314" t="s">
        <v>9680</v>
      </c>
      <c r="C137" s="289" t="s">
        <v>4187</v>
      </c>
      <c r="D137" s="276" t="s">
        <v>4188</v>
      </c>
      <c r="E137" s="276">
        <v>966</v>
      </c>
      <c r="F137" s="276" t="s">
        <v>4189</v>
      </c>
      <c r="G137" s="276" t="s">
        <v>4190</v>
      </c>
      <c r="H137" s="276" t="s">
        <v>4191</v>
      </c>
      <c r="I137" s="289" t="s">
        <v>2511</v>
      </c>
      <c r="J137" s="295" t="s">
        <v>2512</v>
      </c>
      <c r="K137" s="289" t="s">
        <v>4192</v>
      </c>
      <c r="L137" s="289" t="s">
        <v>9681</v>
      </c>
      <c r="M137" s="289" t="s">
        <v>9682</v>
      </c>
      <c r="N137" s="289" t="s">
        <v>9683</v>
      </c>
      <c r="O137" s="289" t="s">
        <v>9684</v>
      </c>
      <c r="P137" s="289" t="s">
        <v>2450</v>
      </c>
      <c r="Q137" s="289" t="s">
        <v>2467</v>
      </c>
      <c r="R137" s="289">
        <v>100</v>
      </c>
      <c r="S137" s="289">
        <v>1E-4</v>
      </c>
      <c r="T137" s="289">
        <v>0.01</v>
      </c>
      <c r="U137" s="289">
        <v>1E-4</v>
      </c>
      <c r="V137" s="289">
        <v>1E-4</v>
      </c>
      <c r="W137" s="289" t="s">
        <v>2452</v>
      </c>
      <c r="X137" s="289" t="s">
        <v>2452</v>
      </c>
      <c r="Y137" s="289">
        <v>0.01</v>
      </c>
      <c r="Z137" s="289">
        <v>999.98</v>
      </c>
      <c r="AA137" s="289" t="s">
        <v>9058</v>
      </c>
      <c r="AB137" s="289" t="s">
        <v>9065</v>
      </c>
      <c r="AC137" s="289" t="s">
        <v>2450</v>
      </c>
      <c r="AD137" s="289" t="s">
        <v>2450</v>
      </c>
      <c r="AE137" s="289" t="s">
        <v>2450</v>
      </c>
      <c r="AF137" s="289" t="s">
        <v>2450</v>
      </c>
      <c r="AG137" s="289" t="s">
        <v>2450</v>
      </c>
      <c r="AH137" s="289" t="s">
        <v>2450</v>
      </c>
      <c r="AI137" s="405">
        <v>0.33333333333333331</v>
      </c>
      <c r="AJ137" s="405">
        <v>0.72916666666666663</v>
      </c>
      <c r="AK137" s="405">
        <v>0.6875</v>
      </c>
      <c r="AL137" s="405" t="s">
        <v>2453</v>
      </c>
      <c r="AM137" s="405" t="s">
        <v>2453</v>
      </c>
      <c r="AN137" s="406">
        <v>0.77083333333333337</v>
      </c>
      <c r="AO137" s="407">
        <v>0.77083333333333337</v>
      </c>
      <c r="AP137" s="289" t="s">
        <v>2454</v>
      </c>
      <c r="AQ137" s="408" t="s">
        <v>2470</v>
      </c>
      <c r="AR137" s="289" t="s">
        <v>2454</v>
      </c>
      <c r="AS137" s="408" t="s">
        <v>2470</v>
      </c>
      <c r="AT137" s="289" t="s">
        <v>2450</v>
      </c>
      <c r="AU137" s="409" t="s">
        <v>2450</v>
      </c>
      <c r="AV137" s="410" t="s">
        <v>9288</v>
      </c>
      <c r="AW137" s="411" t="s">
        <v>9084</v>
      </c>
      <c r="AX137"/>
      <c r="AY137" s="403"/>
    </row>
    <row r="138" spans="1:51" s="404" customFormat="1" ht="12.75" customHeight="1" x14ac:dyDescent="0.25">
      <c r="A138" s="273"/>
      <c r="B138" s="314" t="s">
        <v>4195</v>
      </c>
      <c r="C138" s="289" t="s">
        <v>4196</v>
      </c>
      <c r="D138" s="289" t="s">
        <v>4197</v>
      </c>
      <c r="E138" s="289">
        <v>2500</v>
      </c>
      <c r="F138" s="289" t="s">
        <v>4198</v>
      </c>
      <c r="G138" s="289" t="s">
        <v>9685</v>
      </c>
      <c r="H138" s="289" t="s">
        <v>4200</v>
      </c>
      <c r="I138" s="289" t="s">
        <v>2462</v>
      </c>
      <c r="J138" s="295" t="s">
        <v>2463</v>
      </c>
      <c r="K138" s="289" t="s">
        <v>4201</v>
      </c>
      <c r="L138" s="289" t="s">
        <v>2450</v>
      </c>
      <c r="M138" s="289" t="s">
        <v>9686</v>
      </c>
      <c r="N138" s="289" t="s">
        <v>9687</v>
      </c>
      <c r="O138" s="289" t="s">
        <v>9688</v>
      </c>
      <c r="P138" s="289" t="s">
        <v>2450</v>
      </c>
      <c r="Q138" s="289" t="s">
        <v>2467</v>
      </c>
      <c r="R138" s="289">
        <v>1000</v>
      </c>
      <c r="S138" s="289">
        <v>1E-4</v>
      </c>
      <c r="T138" s="289">
        <v>0.1</v>
      </c>
      <c r="U138" s="289">
        <v>1E-4</v>
      </c>
      <c r="V138" s="289">
        <v>1E-4</v>
      </c>
      <c r="W138" s="289" t="s">
        <v>2452</v>
      </c>
      <c r="X138" s="289" t="s">
        <v>2452</v>
      </c>
      <c r="Y138" s="289">
        <v>0.01</v>
      </c>
      <c r="Z138" s="289">
        <v>999.98</v>
      </c>
      <c r="AA138" s="289" t="s">
        <v>9058</v>
      </c>
      <c r="AB138" s="289" t="s">
        <v>9065</v>
      </c>
      <c r="AC138" s="289" t="s">
        <v>2450</v>
      </c>
      <c r="AD138" s="289" t="s">
        <v>2450</v>
      </c>
      <c r="AE138" s="289" t="s">
        <v>2450</v>
      </c>
      <c r="AF138" s="289" t="s">
        <v>2450</v>
      </c>
      <c r="AG138" s="289" t="s">
        <v>2450</v>
      </c>
      <c r="AH138" s="289" t="s">
        <v>2450</v>
      </c>
      <c r="AI138" s="405">
        <v>0.33333333333333331</v>
      </c>
      <c r="AJ138" s="405">
        <v>0.72916666666666663</v>
      </c>
      <c r="AK138" s="405">
        <v>0.6875</v>
      </c>
      <c r="AL138" s="405" t="s">
        <v>2453</v>
      </c>
      <c r="AM138" s="405" t="s">
        <v>2453</v>
      </c>
      <c r="AN138" s="406">
        <v>0.77083333333333337</v>
      </c>
      <c r="AO138" s="407">
        <v>0.77083333333333337</v>
      </c>
      <c r="AP138" s="289" t="s">
        <v>2450</v>
      </c>
      <c r="AQ138" s="408" t="s">
        <v>2470</v>
      </c>
      <c r="AR138" s="289" t="s">
        <v>2454</v>
      </c>
      <c r="AS138" s="408" t="s">
        <v>2470</v>
      </c>
      <c r="AT138" s="289" t="s">
        <v>2450</v>
      </c>
      <c r="AU138" s="409" t="s">
        <v>2450</v>
      </c>
      <c r="AV138" s="410" t="s">
        <v>9288</v>
      </c>
      <c r="AW138" s="411" t="s">
        <v>9067</v>
      </c>
      <c r="AX138"/>
      <c r="AY138" s="403"/>
    </row>
    <row r="139" spans="1:51" s="404" customFormat="1" ht="12.75" customHeight="1" x14ac:dyDescent="0.25">
      <c r="A139" s="273"/>
      <c r="B139" s="275" t="s">
        <v>4205</v>
      </c>
      <c r="C139" s="289" t="s">
        <v>4206</v>
      </c>
      <c r="D139" s="289" t="s">
        <v>4207</v>
      </c>
      <c r="E139" s="289">
        <v>788</v>
      </c>
      <c r="F139" s="289" t="s">
        <v>4208</v>
      </c>
      <c r="G139" s="289" t="s">
        <v>4209</v>
      </c>
      <c r="H139" s="289" t="s">
        <v>4210</v>
      </c>
      <c r="I139" s="289" t="s">
        <v>2523</v>
      </c>
      <c r="J139" s="295" t="s">
        <v>2524</v>
      </c>
      <c r="K139" s="289" t="s">
        <v>4211</v>
      </c>
      <c r="L139" s="289" t="s">
        <v>9689</v>
      </c>
      <c r="M139" s="289" t="s">
        <v>9690</v>
      </c>
      <c r="N139" s="289" t="s">
        <v>9691</v>
      </c>
      <c r="O139" s="289" t="s">
        <v>9692</v>
      </c>
      <c r="P139" s="289" t="s">
        <v>2450</v>
      </c>
      <c r="Q139" s="289" t="s">
        <v>2467</v>
      </c>
      <c r="R139" s="289">
        <v>100</v>
      </c>
      <c r="S139" s="289">
        <v>1E-4</v>
      </c>
      <c r="T139" s="289">
        <v>0.01</v>
      </c>
      <c r="U139" s="289">
        <v>1E-4</v>
      </c>
      <c r="V139" s="289">
        <v>1E-4</v>
      </c>
      <c r="W139" s="289" t="s">
        <v>2452</v>
      </c>
      <c r="X139" s="289" t="s">
        <v>2452</v>
      </c>
      <c r="Y139" s="289">
        <v>0.01</v>
      </c>
      <c r="Z139" s="289">
        <v>999.98</v>
      </c>
      <c r="AA139" s="289" t="s">
        <v>9058</v>
      </c>
      <c r="AB139" s="289" t="s">
        <v>9065</v>
      </c>
      <c r="AC139" s="289" t="s">
        <v>2450</v>
      </c>
      <c r="AD139" s="289" t="s">
        <v>2450</v>
      </c>
      <c r="AE139" s="289" t="s">
        <v>2450</v>
      </c>
      <c r="AF139" s="289" t="s">
        <v>2450</v>
      </c>
      <c r="AG139" s="289" t="s">
        <v>2450</v>
      </c>
      <c r="AH139" s="289" t="s">
        <v>2450</v>
      </c>
      <c r="AI139" s="405">
        <v>0.33333333333333331</v>
      </c>
      <c r="AJ139" s="405">
        <v>0.72916666666666663</v>
      </c>
      <c r="AK139" s="405">
        <v>0.6875</v>
      </c>
      <c r="AL139" s="405" t="s">
        <v>2453</v>
      </c>
      <c r="AM139" s="405" t="s">
        <v>2453</v>
      </c>
      <c r="AN139" s="406">
        <v>0.77083333333333337</v>
      </c>
      <c r="AO139" s="407">
        <v>0.77083333333333337</v>
      </c>
      <c r="AP139" s="289" t="s">
        <v>2454</v>
      </c>
      <c r="AQ139" s="408" t="s">
        <v>2470</v>
      </c>
      <c r="AR139" s="289" t="s">
        <v>2454</v>
      </c>
      <c r="AS139" s="408" t="s">
        <v>2470</v>
      </c>
      <c r="AT139" s="289" t="s">
        <v>2450</v>
      </c>
      <c r="AU139" s="409" t="s">
        <v>2450</v>
      </c>
      <c r="AV139" s="410" t="s">
        <v>9066</v>
      </c>
      <c r="AW139" s="411" t="s">
        <v>9091</v>
      </c>
      <c r="AX139"/>
      <c r="AY139" s="403"/>
    </row>
    <row r="140" spans="1:51" s="404" customFormat="1" ht="12.75" customHeight="1" x14ac:dyDescent="0.25">
      <c r="A140" s="273"/>
      <c r="B140" s="314" t="s">
        <v>4215</v>
      </c>
      <c r="C140" s="289" t="s">
        <v>4216</v>
      </c>
      <c r="D140" s="289" t="s">
        <v>4217</v>
      </c>
      <c r="E140" s="289">
        <v>2500</v>
      </c>
      <c r="F140" s="289" t="s">
        <v>4218</v>
      </c>
      <c r="G140" s="289" t="s">
        <v>9693</v>
      </c>
      <c r="H140" s="289" t="s">
        <v>4220</v>
      </c>
      <c r="I140" s="289" t="s">
        <v>2462</v>
      </c>
      <c r="J140" s="295" t="s">
        <v>2463</v>
      </c>
      <c r="K140" s="289" t="s">
        <v>4221</v>
      </c>
      <c r="L140" s="289" t="s">
        <v>2450</v>
      </c>
      <c r="M140" s="289" t="s">
        <v>9694</v>
      </c>
      <c r="N140" s="289" t="s">
        <v>9695</v>
      </c>
      <c r="O140" s="289" t="s">
        <v>9696</v>
      </c>
      <c r="P140" s="289" t="s">
        <v>2450</v>
      </c>
      <c r="Q140" s="289" t="s">
        <v>2467</v>
      </c>
      <c r="R140" s="289">
        <v>1000</v>
      </c>
      <c r="S140" s="289">
        <v>1E-4</v>
      </c>
      <c r="T140" s="289">
        <v>0.1</v>
      </c>
      <c r="U140" s="289">
        <v>1E-4</v>
      </c>
      <c r="V140" s="289">
        <v>1E-4</v>
      </c>
      <c r="W140" s="289" t="s">
        <v>2452</v>
      </c>
      <c r="X140" s="289" t="s">
        <v>2452</v>
      </c>
      <c r="Y140" s="289">
        <v>0.01</v>
      </c>
      <c r="Z140" s="289">
        <v>999.98</v>
      </c>
      <c r="AA140" s="289" t="s">
        <v>9058</v>
      </c>
      <c r="AB140" s="289" t="s">
        <v>9065</v>
      </c>
      <c r="AC140" s="289" t="s">
        <v>2450</v>
      </c>
      <c r="AD140" s="289" t="s">
        <v>2450</v>
      </c>
      <c r="AE140" s="289" t="s">
        <v>2450</v>
      </c>
      <c r="AF140" s="289" t="s">
        <v>2450</v>
      </c>
      <c r="AG140" s="289" t="s">
        <v>2450</v>
      </c>
      <c r="AH140" s="289" t="s">
        <v>2450</v>
      </c>
      <c r="AI140" s="405">
        <v>0.33333333333333331</v>
      </c>
      <c r="AJ140" s="405">
        <v>0.72916666666666663</v>
      </c>
      <c r="AK140" s="405">
        <v>0.6875</v>
      </c>
      <c r="AL140" s="405" t="s">
        <v>2453</v>
      </c>
      <c r="AM140" s="405" t="s">
        <v>2453</v>
      </c>
      <c r="AN140" s="406">
        <v>0.77083333333333337</v>
      </c>
      <c r="AO140" s="407">
        <v>0.77083333333333337</v>
      </c>
      <c r="AP140" s="289" t="s">
        <v>2450</v>
      </c>
      <c r="AQ140" s="408" t="s">
        <v>2470</v>
      </c>
      <c r="AR140" s="289" t="s">
        <v>2454</v>
      </c>
      <c r="AS140" s="408" t="s">
        <v>2470</v>
      </c>
      <c r="AT140" s="289" t="s">
        <v>2450</v>
      </c>
      <c r="AU140" s="409" t="s">
        <v>2450</v>
      </c>
      <c r="AV140" s="410" t="s">
        <v>9059</v>
      </c>
      <c r="AW140" s="411" t="s">
        <v>9067</v>
      </c>
      <c r="AX140"/>
      <c r="AY140" s="403"/>
    </row>
    <row r="141" spans="1:51" s="404" customFormat="1" ht="12.75" customHeight="1" x14ac:dyDescent="0.25">
      <c r="A141" s="273"/>
      <c r="B141" s="314" t="s">
        <v>4232</v>
      </c>
      <c r="C141" s="289" t="s">
        <v>4233</v>
      </c>
      <c r="D141" s="289" t="s">
        <v>4234</v>
      </c>
      <c r="E141" s="289">
        <v>1878</v>
      </c>
      <c r="F141" s="289" t="s">
        <v>4235</v>
      </c>
      <c r="G141" s="289" t="s">
        <v>4236</v>
      </c>
      <c r="H141" s="289" t="s">
        <v>4237</v>
      </c>
      <c r="I141" s="289" t="s">
        <v>2698</v>
      </c>
      <c r="J141" s="295" t="s">
        <v>2699</v>
      </c>
      <c r="K141" s="289" t="s">
        <v>4238</v>
      </c>
      <c r="L141" s="289" t="s">
        <v>9697</v>
      </c>
      <c r="M141" s="289" t="s">
        <v>9698</v>
      </c>
      <c r="N141" s="289" t="s">
        <v>9699</v>
      </c>
      <c r="O141" s="289" t="s">
        <v>9700</v>
      </c>
      <c r="P141" s="289" t="s">
        <v>2450</v>
      </c>
      <c r="Q141" s="289" t="s">
        <v>2703</v>
      </c>
      <c r="R141" s="289">
        <v>100</v>
      </c>
      <c r="S141" s="289">
        <v>0.01</v>
      </c>
      <c r="T141" s="289">
        <v>1</v>
      </c>
      <c r="U141" s="289">
        <v>0.01</v>
      </c>
      <c r="V141" s="289">
        <v>0.01</v>
      </c>
      <c r="W141" s="289" t="s">
        <v>2452</v>
      </c>
      <c r="X141" s="289" t="s">
        <v>2452</v>
      </c>
      <c r="Y141" s="289">
        <v>1</v>
      </c>
      <c r="Z141" s="289">
        <v>99998</v>
      </c>
      <c r="AA141" s="289" t="s">
        <v>9058</v>
      </c>
      <c r="AB141" s="289" t="s">
        <v>9065</v>
      </c>
      <c r="AC141" s="289" t="s">
        <v>2450</v>
      </c>
      <c r="AD141" s="289" t="s">
        <v>2450</v>
      </c>
      <c r="AE141" s="289" t="s">
        <v>2450</v>
      </c>
      <c r="AF141" s="289" t="s">
        <v>2450</v>
      </c>
      <c r="AG141" s="289" t="s">
        <v>2450</v>
      </c>
      <c r="AH141" s="289" t="s">
        <v>2450</v>
      </c>
      <c r="AI141" s="405">
        <v>0.33333333333333331</v>
      </c>
      <c r="AJ141" s="405">
        <v>0.72916666666666663</v>
      </c>
      <c r="AK141" s="405">
        <v>0.64583333333333337</v>
      </c>
      <c r="AL141" s="405" t="s">
        <v>2453</v>
      </c>
      <c r="AM141" s="405" t="s">
        <v>2453</v>
      </c>
      <c r="AN141" s="406">
        <v>0.77083333333333337</v>
      </c>
      <c r="AO141" s="407">
        <v>0.77083333333333337</v>
      </c>
      <c r="AP141" s="289" t="s">
        <v>2454</v>
      </c>
      <c r="AQ141" s="408" t="s">
        <v>2470</v>
      </c>
      <c r="AR141" s="289" t="s">
        <v>2454</v>
      </c>
      <c r="AS141" s="408" t="s">
        <v>2470</v>
      </c>
      <c r="AT141" s="289" t="s">
        <v>2450</v>
      </c>
      <c r="AU141" s="409" t="s">
        <v>2450</v>
      </c>
      <c r="AV141" s="410" t="s">
        <v>9664</v>
      </c>
      <c r="AW141" s="411" t="s">
        <v>9169</v>
      </c>
      <c r="AX141"/>
      <c r="AY141" s="403"/>
    </row>
    <row r="142" spans="1:51" s="404" customFormat="1" ht="12.75" customHeight="1" x14ac:dyDescent="0.25">
      <c r="A142" s="273"/>
      <c r="B142" s="314" t="s">
        <v>4259</v>
      </c>
      <c r="C142" s="289" t="s">
        <v>4260</v>
      </c>
      <c r="D142" s="289" t="s">
        <v>4261</v>
      </c>
      <c r="E142" s="289">
        <v>725</v>
      </c>
      <c r="F142" s="289" t="s">
        <v>4262</v>
      </c>
      <c r="G142" s="289" t="s">
        <v>9701</v>
      </c>
      <c r="H142" s="289" t="s">
        <v>4264</v>
      </c>
      <c r="I142" s="289" t="s">
        <v>2490</v>
      </c>
      <c r="J142" s="295" t="s">
        <v>2491</v>
      </c>
      <c r="K142" s="289" t="s">
        <v>4265</v>
      </c>
      <c r="L142" s="289" t="s">
        <v>9702</v>
      </c>
      <c r="M142" s="289" t="s">
        <v>9703</v>
      </c>
      <c r="N142" s="289" t="s">
        <v>9704</v>
      </c>
      <c r="O142" s="289" t="s">
        <v>9705</v>
      </c>
      <c r="P142" s="289" t="s">
        <v>2450</v>
      </c>
      <c r="Q142" s="289" t="s">
        <v>2495</v>
      </c>
      <c r="R142" s="289">
        <v>100</v>
      </c>
      <c r="S142" s="289">
        <v>1E-4</v>
      </c>
      <c r="T142" s="289">
        <v>0.01</v>
      </c>
      <c r="U142" s="289">
        <v>1E-4</v>
      </c>
      <c r="V142" s="289">
        <v>1E-4</v>
      </c>
      <c r="W142" s="289" t="s">
        <v>2452</v>
      </c>
      <c r="X142" s="289" t="s">
        <v>2452</v>
      </c>
      <c r="Y142" s="289">
        <v>0.01</v>
      </c>
      <c r="Z142" s="289">
        <v>999.98</v>
      </c>
      <c r="AA142" s="289" t="s">
        <v>9058</v>
      </c>
      <c r="AB142" s="289" t="s">
        <v>9065</v>
      </c>
      <c r="AC142" s="289" t="s">
        <v>2450</v>
      </c>
      <c r="AD142" s="289" t="s">
        <v>2450</v>
      </c>
      <c r="AE142" s="289" t="s">
        <v>2450</v>
      </c>
      <c r="AF142" s="289" t="s">
        <v>2450</v>
      </c>
      <c r="AG142" s="289" t="s">
        <v>2450</v>
      </c>
      <c r="AH142" s="289" t="s">
        <v>2450</v>
      </c>
      <c r="AI142" s="405">
        <v>0.33333333333333331</v>
      </c>
      <c r="AJ142" s="405">
        <v>0.72916666666666663</v>
      </c>
      <c r="AK142" s="405">
        <v>0.6875</v>
      </c>
      <c r="AL142" s="405" t="s">
        <v>2453</v>
      </c>
      <c r="AM142" s="405" t="s">
        <v>2453</v>
      </c>
      <c r="AN142" s="406">
        <v>0.77083333333333337</v>
      </c>
      <c r="AO142" s="407">
        <v>0.77083333333333337</v>
      </c>
      <c r="AP142" s="289" t="s">
        <v>2454</v>
      </c>
      <c r="AQ142" s="408" t="s">
        <v>2470</v>
      </c>
      <c r="AR142" s="289" t="s">
        <v>2454</v>
      </c>
      <c r="AS142" s="408" t="s">
        <v>2470</v>
      </c>
      <c r="AT142" s="289" t="s">
        <v>2450</v>
      </c>
      <c r="AU142" s="409" t="s">
        <v>2450</v>
      </c>
      <c r="AV142" s="410"/>
      <c r="AW142" s="411" t="s">
        <v>9078</v>
      </c>
      <c r="AX142"/>
      <c r="AY142" s="403"/>
    </row>
    <row r="143" spans="1:51" s="404" customFormat="1" ht="12.75" customHeight="1" x14ac:dyDescent="0.25">
      <c r="A143" s="273"/>
      <c r="B143" s="275" t="s">
        <v>4268</v>
      </c>
      <c r="C143" s="289" t="s">
        <v>4269</v>
      </c>
      <c r="D143" s="289" t="s">
        <v>4270</v>
      </c>
      <c r="E143" s="289">
        <v>788</v>
      </c>
      <c r="F143" s="289" t="s">
        <v>4271</v>
      </c>
      <c r="G143" s="289" t="s">
        <v>4272</v>
      </c>
      <c r="H143" s="289" t="s">
        <v>4273</v>
      </c>
      <c r="I143" s="289" t="s">
        <v>2523</v>
      </c>
      <c r="J143" s="295" t="s">
        <v>2524</v>
      </c>
      <c r="K143" s="289" t="s">
        <v>4274</v>
      </c>
      <c r="L143" s="289" t="s">
        <v>9706</v>
      </c>
      <c r="M143" s="289" t="s">
        <v>9707</v>
      </c>
      <c r="N143" s="289" t="s">
        <v>9708</v>
      </c>
      <c r="O143" s="289" t="s">
        <v>9709</v>
      </c>
      <c r="P143" s="289" t="s">
        <v>2450</v>
      </c>
      <c r="Q143" s="289" t="s">
        <v>2467</v>
      </c>
      <c r="R143" s="289">
        <v>100</v>
      </c>
      <c r="S143" s="289">
        <v>1E-4</v>
      </c>
      <c r="T143" s="289">
        <v>0.01</v>
      </c>
      <c r="U143" s="289">
        <v>1E-4</v>
      </c>
      <c r="V143" s="289">
        <v>1E-4</v>
      </c>
      <c r="W143" s="289" t="s">
        <v>2452</v>
      </c>
      <c r="X143" s="289" t="s">
        <v>2452</v>
      </c>
      <c r="Y143" s="289">
        <v>0.01</v>
      </c>
      <c r="Z143" s="289">
        <v>999.98</v>
      </c>
      <c r="AA143" s="289" t="s">
        <v>9058</v>
      </c>
      <c r="AB143" s="289" t="s">
        <v>9065</v>
      </c>
      <c r="AC143" s="289" t="s">
        <v>2450</v>
      </c>
      <c r="AD143" s="289" t="s">
        <v>2450</v>
      </c>
      <c r="AE143" s="289" t="s">
        <v>2450</v>
      </c>
      <c r="AF143" s="289" t="s">
        <v>2450</v>
      </c>
      <c r="AG143" s="289" t="s">
        <v>2450</v>
      </c>
      <c r="AH143" s="289" t="s">
        <v>2450</v>
      </c>
      <c r="AI143" s="405">
        <v>0.33333333333333331</v>
      </c>
      <c r="AJ143" s="405">
        <v>0.72916666666666663</v>
      </c>
      <c r="AK143" s="405">
        <v>0.6875</v>
      </c>
      <c r="AL143" s="405" t="s">
        <v>2453</v>
      </c>
      <c r="AM143" s="405" t="s">
        <v>2453</v>
      </c>
      <c r="AN143" s="406">
        <v>0.77083333333333337</v>
      </c>
      <c r="AO143" s="407">
        <v>0.77083333333333337</v>
      </c>
      <c r="AP143" s="289" t="s">
        <v>2454</v>
      </c>
      <c r="AQ143" s="408" t="s">
        <v>2470</v>
      </c>
      <c r="AR143" s="289" t="s">
        <v>2454</v>
      </c>
      <c r="AS143" s="408" t="s">
        <v>2470</v>
      </c>
      <c r="AT143" s="289" t="s">
        <v>2450</v>
      </c>
      <c r="AU143" s="409" t="s">
        <v>2450</v>
      </c>
      <c r="AV143" s="410" t="s">
        <v>9090</v>
      </c>
      <c r="AW143" s="411" t="s">
        <v>9091</v>
      </c>
      <c r="AX143"/>
      <c r="AY143" s="403"/>
    </row>
    <row r="144" spans="1:51" s="135" customFormat="1" ht="12.75" customHeight="1" x14ac:dyDescent="0.25">
      <c r="A144" s="273"/>
      <c r="B144" s="275" t="s">
        <v>4287</v>
      </c>
      <c r="C144" s="276" t="s">
        <v>4288</v>
      </c>
      <c r="D144" s="276" t="s">
        <v>4289</v>
      </c>
      <c r="E144" s="276">
        <v>788</v>
      </c>
      <c r="F144" s="276" t="s">
        <v>4290</v>
      </c>
      <c r="G144" s="276" t="s">
        <v>4291</v>
      </c>
      <c r="H144" s="276" t="s">
        <v>4292</v>
      </c>
      <c r="I144" s="276" t="s">
        <v>2523</v>
      </c>
      <c r="J144" s="317" t="s">
        <v>2524</v>
      </c>
      <c r="K144" s="276" t="s">
        <v>4293</v>
      </c>
      <c r="L144" s="289" t="s">
        <v>9710</v>
      </c>
      <c r="M144" s="289" t="s">
        <v>9711</v>
      </c>
      <c r="N144" s="289" t="s">
        <v>9712</v>
      </c>
      <c r="O144" s="289" t="s">
        <v>9713</v>
      </c>
      <c r="P144" s="289" t="s">
        <v>2450</v>
      </c>
      <c r="Q144" s="289" t="s">
        <v>2467</v>
      </c>
      <c r="R144" s="289">
        <v>100</v>
      </c>
      <c r="S144" s="289">
        <v>1E-4</v>
      </c>
      <c r="T144" s="289">
        <v>0.01</v>
      </c>
      <c r="U144" s="289">
        <v>1E-4</v>
      </c>
      <c r="V144" s="289">
        <v>1E-4</v>
      </c>
      <c r="W144" s="289" t="s">
        <v>2452</v>
      </c>
      <c r="X144" s="289" t="s">
        <v>2452</v>
      </c>
      <c r="Y144" s="289">
        <v>0.01</v>
      </c>
      <c r="Z144" s="289">
        <v>999.98</v>
      </c>
      <c r="AA144" s="289" t="s">
        <v>9058</v>
      </c>
      <c r="AB144" s="289" t="s">
        <v>9065</v>
      </c>
      <c r="AC144" s="289" t="s">
        <v>2450</v>
      </c>
      <c r="AD144" s="289" t="s">
        <v>2450</v>
      </c>
      <c r="AE144" s="289" t="s">
        <v>2450</v>
      </c>
      <c r="AF144" s="289" t="s">
        <v>2450</v>
      </c>
      <c r="AG144" s="289" t="s">
        <v>2450</v>
      </c>
      <c r="AH144" s="289" t="s">
        <v>2450</v>
      </c>
      <c r="AI144" s="405">
        <v>0.33333333333333331</v>
      </c>
      <c r="AJ144" s="405">
        <v>0.72916666666666663</v>
      </c>
      <c r="AK144" s="405">
        <v>0.6875</v>
      </c>
      <c r="AL144" s="405" t="s">
        <v>2453</v>
      </c>
      <c r="AM144" s="405" t="s">
        <v>2453</v>
      </c>
      <c r="AN144" s="406">
        <v>0.77083333333333337</v>
      </c>
      <c r="AO144" s="407">
        <v>0.77083333333333337</v>
      </c>
      <c r="AP144" s="289" t="s">
        <v>2454</v>
      </c>
      <c r="AQ144" s="408" t="s">
        <v>2470</v>
      </c>
      <c r="AR144" s="289" t="s">
        <v>2454</v>
      </c>
      <c r="AS144" s="408" t="s">
        <v>2470</v>
      </c>
      <c r="AT144" s="289" t="s">
        <v>2450</v>
      </c>
      <c r="AU144" s="409" t="s">
        <v>2450</v>
      </c>
      <c r="AV144" s="410" t="s">
        <v>9090</v>
      </c>
      <c r="AW144" s="411" t="s">
        <v>9091</v>
      </c>
    </row>
    <row r="145" spans="1:51" s="404" customFormat="1" ht="12.75" customHeight="1" x14ac:dyDescent="0.25">
      <c r="A145" s="273"/>
      <c r="B145" s="314" t="s">
        <v>4312</v>
      </c>
      <c r="C145" s="289" t="s">
        <v>4313</v>
      </c>
      <c r="D145" s="289" t="s">
        <v>4314</v>
      </c>
      <c r="E145" s="289">
        <v>762</v>
      </c>
      <c r="F145" s="289" t="s">
        <v>4315</v>
      </c>
      <c r="G145" s="289" t="s">
        <v>8232</v>
      </c>
      <c r="H145" s="289" t="s">
        <v>4317</v>
      </c>
      <c r="I145" s="289" t="s">
        <v>2586</v>
      </c>
      <c r="J145" s="295" t="s">
        <v>2587</v>
      </c>
      <c r="K145" s="289" t="s">
        <v>4318</v>
      </c>
      <c r="L145" s="289" t="s">
        <v>9714</v>
      </c>
      <c r="M145" s="289" t="s">
        <v>9715</v>
      </c>
      <c r="N145" s="289" t="s">
        <v>9716</v>
      </c>
      <c r="O145" s="289" t="s">
        <v>9717</v>
      </c>
      <c r="P145" s="289" t="s">
        <v>2450</v>
      </c>
      <c r="Q145" s="289" t="s">
        <v>2467</v>
      </c>
      <c r="R145" s="289">
        <v>100</v>
      </c>
      <c r="S145" s="289">
        <v>1E-4</v>
      </c>
      <c r="T145" s="289">
        <v>0.01</v>
      </c>
      <c r="U145" s="289">
        <v>1E-4</v>
      </c>
      <c r="V145" s="289">
        <v>1E-4</v>
      </c>
      <c r="W145" s="289" t="s">
        <v>2452</v>
      </c>
      <c r="X145" s="289" t="s">
        <v>2452</v>
      </c>
      <c r="Y145" s="289">
        <v>0.01</v>
      </c>
      <c r="Z145" s="289">
        <v>999.98</v>
      </c>
      <c r="AA145" s="289" t="s">
        <v>9058</v>
      </c>
      <c r="AB145" s="289" t="s">
        <v>9065</v>
      </c>
      <c r="AC145" s="289" t="s">
        <v>2450</v>
      </c>
      <c r="AD145" s="289" t="s">
        <v>2450</v>
      </c>
      <c r="AE145" s="289" t="s">
        <v>2450</v>
      </c>
      <c r="AF145" s="289" t="s">
        <v>2450</v>
      </c>
      <c r="AG145" s="289" t="s">
        <v>2450</v>
      </c>
      <c r="AH145" s="289" t="s">
        <v>2450</v>
      </c>
      <c r="AI145" s="405">
        <v>0.33333333333333331</v>
      </c>
      <c r="AJ145" s="405">
        <v>0.72916666666666663</v>
      </c>
      <c r="AK145" s="405">
        <v>0.6875</v>
      </c>
      <c r="AL145" s="405" t="s">
        <v>2453</v>
      </c>
      <c r="AM145" s="405" t="s">
        <v>2453</v>
      </c>
      <c r="AN145" s="406">
        <v>0.77083333333333337</v>
      </c>
      <c r="AO145" s="407">
        <v>0.77083333333333337</v>
      </c>
      <c r="AP145" s="289" t="s">
        <v>2454</v>
      </c>
      <c r="AQ145" s="408" t="s">
        <v>2470</v>
      </c>
      <c r="AR145" s="289" t="s">
        <v>2454</v>
      </c>
      <c r="AS145" s="408" t="s">
        <v>2470</v>
      </c>
      <c r="AT145" s="289" t="s">
        <v>2450</v>
      </c>
      <c r="AU145" s="409" t="s">
        <v>2450</v>
      </c>
      <c r="AV145" s="410" t="s">
        <v>9059</v>
      </c>
      <c r="AW145" s="411" t="s">
        <v>9116</v>
      </c>
      <c r="AX145"/>
      <c r="AY145" s="403"/>
    </row>
    <row r="146" spans="1:51" s="404" customFormat="1" ht="12.75" customHeight="1" x14ac:dyDescent="0.25">
      <c r="A146" s="273"/>
      <c r="B146" s="298" t="s">
        <v>4330</v>
      </c>
      <c r="C146" s="289" t="s">
        <v>4331</v>
      </c>
      <c r="D146" s="289" t="s">
        <v>4332</v>
      </c>
      <c r="E146" s="289">
        <v>627</v>
      </c>
      <c r="F146" s="289" t="s">
        <v>4333</v>
      </c>
      <c r="G146" s="289" t="s">
        <v>9718</v>
      </c>
      <c r="H146" s="289" t="s">
        <v>4335</v>
      </c>
      <c r="I146" s="289" t="s">
        <v>2446</v>
      </c>
      <c r="J146" s="295" t="s">
        <v>2447</v>
      </c>
      <c r="K146" s="289" t="s">
        <v>4336</v>
      </c>
      <c r="L146" s="289" t="s">
        <v>9719</v>
      </c>
      <c r="M146" s="289" t="s">
        <v>9720</v>
      </c>
      <c r="N146" s="289" t="s">
        <v>9721</v>
      </c>
      <c r="O146" s="289" t="s">
        <v>9722</v>
      </c>
      <c r="P146" s="412" t="s">
        <v>4336</v>
      </c>
      <c r="Q146" s="289" t="s">
        <v>2451</v>
      </c>
      <c r="R146" s="289">
        <v>1000</v>
      </c>
      <c r="S146" s="289">
        <v>0.01</v>
      </c>
      <c r="T146" s="289">
        <v>10</v>
      </c>
      <c r="U146" s="289">
        <v>0.01</v>
      </c>
      <c r="V146" s="289">
        <v>0.01</v>
      </c>
      <c r="W146" s="289" t="s">
        <v>2452</v>
      </c>
      <c r="X146" s="289" t="s">
        <v>2452</v>
      </c>
      <c r="Y146" s="289">
        <v>1</v>
      </c>
      <c r="Z146" s="289">
        <v>99998</v>
      </c>
      <c r="AA146" s="289" t="s">
        <v>9058</v>
      </c>
      <c r="AB146" s="289" t="s">
        <v>2529</v>
      </c>
      <c r="AC146" s="289">
        <v>250</v>
      </c>
      <c r="AD146" s="289">
        <v>1000</v>
      </c>
      <c r="AE146" s="289">
        <v>0.25</v>
      </c>
      <c r="AF146" s="289">
        <v>250</v>
      </c>
      <c r="AG146" s="289">
        <v>0.25</v>
      </c>
      <c r="AH146" s="289">
        <v>0.01</v>
      </c>
      <c r="AI146" s="405">
        <v>0.33333333333333331</v>
      </c>
      <c r="AJ146" s="405">
        <v>0.72916666666666663</v>
      </c>
      <c r="AK146" s="405">
        <v>0.6875</v>
      </c>
      <c r="AL146" s="405" t="s">
        <v>2453</v>
      </c>
      <c r="AM146" s="405" t="s">
        <v>2453</v>
      </c>
      <c r="AN146" s="406">
        <v>0.77083333333333337</v>
      </c>
      <c r="AO146" s="407">
        <v>0.77083333333333337</v>
      </c>
      <c r="AP146" s="289" t="s">
        <v>2454</v>
      </c>
      <c r="AQ146" s="408" t="s">
        <v>2470</v>
      </c>
      <c r="AR146" s="289" t="s">
        <v>2454</v>
      </c>
      <c r="AS146" s="408" t="s">
        <v>2470</v>
      </c>
      <c r="AT146" s="289" t="s">
        <v>2450</v>
      </c>
      <c r="AU146" s="409" t="s">
        <v>2450</v>
      </c>
      <c r="AV146" s="410" t="s">
        <v>9066</v>
      </c>
      <c r="AW146" s="411" t="s">
        <v>9060</v>
      </c>
      <c r="AX146"/>
      <c r="AY146" s="403"/>
    </row>
    <row r="147" spans="1:51" s="404" customFormat="1" ht="12.75" customHeight="1" x14ac:dyDescent="0.25">
      <c r="A147" s="273"/>
      <c r="B147" s="298" t="s">
        <v>4354</v>
      </c>
      <c r="C147" s="289" t="s">
        <v>4355</v>
      </c>
      <c r="D147" s="289" t="s">
        <v>4356</v>
      </c>
      <c r="E147" s="289">
        <v>627</v>
      </c>
      <c r="F147" s="289" t="s">
        <v>4357</v>
      </c>
      <c r="G147" s="289" t="s">
        <v>4358</v>
      </c>
      <c r="H147" s="289" t="s">
        <v>4359</v>
      </c>
      <c r="I147" s="289" t="s">
        <v>2446</v>
      </c>
      <c r="J147" s="295" t="s">
        <v>2447</v>
      </c>
      <c r="K147" s="289" t="s">
        <v>4360</v>
      </c>
      <c r="L147" s="289" t="s">
        <v>9723</v>
      </c>
      <c r="M147" s="289" t="s">
        <v>9724</v>
      </c>
      <c r="N147" s="289" t="s">
        <v>9725</v>
      </c>
      <c r="O147" s="289" t="s">
        <v>9726</v>
      </c>
      <c r="P147" s="412" t="s">
        <v>9727</v>
      </c>
      <c r="Q147" s="289" t="s">
        <v>2451</v>
      </c>
      <c r="R147" s="289">
        <v>1000</v>
      </c>
      <c r="S147" s="289">
        <v>0.01</v>
      </c>
      <c r="T147" s="289">
        <v>10</v>
      </c>
      <c r="U147" s="289">
        <v>0.01</v>
      </c>
      <c r="V147" s="289">
        <v>0.01</v>
      </c>
      <c r="W147" s="289" t="s">
        <v>2452</v>
      </c>
      <c r="X147" s="289" t="s">
        <v>2452</v>
      </c>
      <c r="Y147" s="289">
        <v>1</v>
      </c>
      <c r="Z147" s="289">
        <v>99998</v>
      </c>
      <c r="AA147" s="289" t="s">
        <v>9058</v>
      </c>
      <c r="AB147" s="289" t="s">
        <v>2529</v>
      </c>
      <c r="AC147" s="289">
        <v>100</v>
      </c>
      <c r="AD147" s="289">
        <v>1000</v>
      </c>
      <c r="AE147" s="289">
        <v>0.5</v>
      </c>
      <c r="AF147" s="289">
        <v>500</v>
      </c>
      <c r="AG147" s="289">
        <v>0.5</v>
      </c>
      <c r="AH147" s="289">
        <v>0.01</v>
      </c>
      <c r="AI147" s="405">
        <v>0.33333333333333331</v>
      </c>
      <c r="AJ147" s="405">
        <v>0.72916666666666663</v>
      </c>
      <c r="AK147" s="405">
        <v>0.6875</v>
      </c>
      <c r="AL147" s="405" t="s">
        <v>2453</v>
      </c>
      <c r="AM147" s="405" t="s">
        <v>2453</v>
      </c>
      <c r="AN147" s="406">
        <v>0.77083333333333337</v>
      </c>
      <c r="AO147" s="407">
        <v>0.77083333333333337</v>
      </c>
      <c r="AP147" s="289" t="s">
        <v>2454</v>
      </c>
      <c r="AQ147" s="289" t="s">
        <v>2470</v>
      </c>
      <c r="AR147" s="289" t="s">
        <v>2454</v>
      </c>
      <c r="AS147" s="289" t="s">
        <v>2470</v>
      </c>
      <c r="AT147" s="289" t="s">
        <v>2450</v>
      </c>
      <c r="AU147" s="409" t="s">
        <v>2450</v>
      </c>
      <c r="AV147" s="410" t="s">
        <v>9659</v>
      </c>
      <c r="AW147" s="411" t="s">
        <v>9060</v>
      </c>
      <c r="AX147"/>
      <c r="AY147" s="403"/>
    </row>
    <row r="148" spans="1:51" s="404" customFormat="1" ht="12.75" customHeight="1" x14ac:dyDescent="0.25">
      <c r="A148" s="273"/>
      <c r="B148" s="314" t="s">
        <v>4362</v>
      </c>
      <c r="C148" s="289" t="s">
        <v>4363</v>
      </c>
      <c r="D148" s="289" t="s">
        <v>4364</v>
      </c>
      <c r="E148" s="289">
        <v>2500</v>
      </c>
      <c r="F148" s="289" t="s">
        <v>4365</v>
      </c>
      <c r="G148" s="276" t="s">
        <v>4366</v>
      </c>
      <c r="H148" s="276" t="s">
        <v>4367</v>
      </c>
      <c r="I148" s="276" t="s">
        <v>2462</v>
      </c>
      <c r="J148" s="317" t="s">
        <v>2463</v>
      </c>
      <c r="K148" s="276" t="s">
        <v>4368</v>
      </c>
      <c r="L148" s="289" t="s">
        <v>2450</v>
      </c>
      <c r="M148" s="289" t="s">
        <v>9728</v>
      </c>
      <c r="N148" s="289" t="s">
        <v>9729</v>
      </c>
      <c r="O148" s="289" t="s">
        <v>9730</v>
      </c>
      <c r="P148" s="289" t="s">
        <v>2450</v>
      </c>
      <c r="Q148" s="289" t="s">
        <v>2467</v>
      </c>
      <c r="R148" s="289">
        <v>1000</v>
      </c>
      <c r="S148" s="289">
        <v>1E-4</v>
      </c>
      <c r="T148" s="289">
        <v>0.1</v>
      </c>
      <c r="U148" s="289">
        <v>1E-4</v>
      </c>
      <c r="V148" s="289">
        <v>1E-4</v>
      </c>
      <c r="W148" s="289" t="s">
        <v>2452</v>
      </c>
      <c r="X148" s="289" t="s">
        <v>2452</v>
      </c>
      <c r="Y148" s="289">
        <v>0.01</v>
      </c>
      <c r="Z148" s="289">
        <v>999.98</v>
      </c>
      <c r="AA148" s="289" t="s">
        <v>9058</v>
      </c>
      <c r="AB148" s="289" t="s">
        <v>9065</v>
      </c>
      <c r="AC148" s="289" t="s">
        <v>2450</v>
      </c>
      <c r="AD148" s="289" t="s">
        <v>2450</v>
      </c>
      <c r="AE148" s="289" t="s">
        <v>2450</v>
      </c>
      <c r="AF148" s="289" t="s">
        <v>2450</v>
      </c>
      <c r="AG148" s="289" t="s">
        <v>2450</v>
      </c>
      <c r="AH148" s="289" t="s">
        <v>2450</v>
      </c>
      <c r="AI148" s="405">
        <v>0.33333333333333331</v>
      </c>
      <c r="AJ148" s="405">
        <v>0.72916666666666663</v>
      </c>
      <c r="AK148" s="405">
        <v>0.6875</v>
      </c>
      <c r="AL148" s="405" t="s">
        <v>2453</v>
      </c>
      <c r="AM148" s="405" t="s">
        <v>2453</v>
      </c>
      <c r="AN148" s="406">
        <v>0.77083333333333337</v>
      </c>
      <c r="AO148" s="407">
        <v>0.77083333333333337</v>
      </c>
      <c r="AP148" s="289" t="s">
        <v>2450</v>
      </c>
      <c r="AQ148" s="408" t="s">
        <v>2470</v>
      </c>
      <c r="AR148" s="289" t="s">
        <v>2454</v>
      </c>
      <c r="AS148" s="408" t="s">
        <v>2470</v>
      </c>
      <c r="AT148" s="289" t="s">
        <v>2450</v>
      </c>
      <c r="AU148" s="409" t="s">
        <v>2450</v>
      </c>
      <c r="AV148" s="410" t="s">
        <v>9329</v>
      </c>
      <c r="AW148" s="411" t="s">
        <v>9067</v>
      </c>
      <c r="AX148"/>
      <c r="AY148" s="403"/>
    </row>
    <row r="149" spans="1:51" s="404" customFormat="1" ht="12.75" customHeight="1" x14ac:dyDescent="0.25">
      <c r="A149" s="273"/>
      <c r="B149" s="314" t="s">
        <v>4371</v>
      </c>
      <c r="C149" s="289" t="s">
        <v>4372</v>
      </c>
      <c r="D149" s="289" t="s">
        <v>4373</v>
      </c>
      <c r="E149" s="289">
        <v>966</v>
      </c>
      <c r="F149" s="289" t="s">
        <v>4374</v>
      </c>
      <c r="G149" s="289" t="s">
        <v>4375</v>
      </c>
      <c r="H149" s="289" t="s">
        <v>4376</v>
      </c>
      <c r="I149" s="289" t="s">
        <v>2511</v>
      </c>
      <c r="J149" s="295" t="s">
        <v>2512</v>
      </c>
      <c r="K149" s="289" t="s">
        <v>4377</v>
      </c>
      <c r="L149" s="289" t="s">
        <v>9731</v>
      </c>
      <c r="M149" s="289" t="s">
        <v>9732</v>
      </c>
      <c r="N149" s="289" t="s">
        <v>9733</v>
      </c>
      <c r="O149" s="289" t="s">
        <v>9734</v>
      </c>
      <c r="P149" s="289" t="s">
        <v>2450</v>
      </c>
      <c r="Q149" s="289" t="s">
        <v>2467</v>
      </c>
      <c r="R149" s="289">
        <v>100</v>
      </c>
      <c r="S149" s="289">
        <v>1E-4</v>
      </c>
      <c r="T149" s="289">
        <v>0.01</v>
      </c>
      <c r="U149" s="289">
        <v>1E-4</v>
      </c>
      <c r="V149" s="289">
        <v>1E-4</v>
      </c>
      <c r="W149" s="289" t="s">
        <v>2452</v>
      </c>
      <c r="X149" s="289" t="s">
        <v>2452</v>
      </c>
      <c r="Y149" s="289">
        <v>0.01</v>
      </c>
      <c r="Z149" s="289">
        <v>999.98</v>
      </c>
      <c r="AA149" s="289" t="s">
        <v>9058</v>
      </c>
      <c r="AB149" s="289" t="s">
        <v>9065</v>
      </c>
      <c r="AC149" s="289" t="s">
        <v>2450</v>
      </c>
      <c r="AD149" s="289" t="s">
        <v>2450</v>
      </c>
      <c r="AE149" s="289" t="s">
        <v>2450</v>
      </c>
      <c r="AF149" s="289" t="s">
        <v>2450</v>
      </c>
      <c r="AG149" s="289" t="s">
        <v>2450</v>
      </c>
      <c r="AH149" s="289" t="s">
        <v>2450</v>
      </c>
      <c r="AI149" s="405">
        <v>0.33333333333333331</v>
      </c>
      <c r="AJ149" s="405">
        <v>0.72916666666666663</v>
      </c>
      <c r="AK149" s="405">
        <v>0.6875</v>
      </c>
      <c r="AL149" s="405" t="s">
        <v>2453</v>
      </c>
      <c r="AM149" s="405" t="s">
        <v>2453</v>
      </c>
      <c r="AN149" s="406">
        <v>0.77083333333333337</v>
      </c>
      <c r="AO149" s="407">
        <v>0.77083333333333337</v>
      </c>
      <c r="AP149" s="289" t="s">
        <v>2454</v>
      </c>
      <c r="AQ149" s="408" t="s">
        <v>2470</v>
      </c>
      <c r="AR149" s="289" t="s">
        <v>2454</v>
      </c>
      <c r="AS149" s="408" t="s">
        <v>2470</v>
      </c>
      <c r="AT149" s="289" t="s">
        <v>2450</v>
      </c>
      <c r="AU149" s="409" t="s">
        <v>2450</v>
      </c>
      <c r="AV149" s="410" t="s">
        <v>9659</v>
      </c>
      <c r="AW149" s="411" t="s">
        <v>9084</v>
      </c>
      <c r="AX149"/>
      <c r="AY149" s="403"/>
    </row>
    <row r="150" spans="1:51" s="404" customFormat="1" ht="12.75" customHeight="1" x14ac:dyDescent="0.25">
      <c r="A150" s="273"/>
      <c r="B150" s="314" t="s">
        <v>6953</v>
      </c>
      <c r="C150" s="289" t="s">
        <v>6945</v>
      </c>
      <c r="D150" s="289" t="s">
        <v>6954</v>
      </c>
      <c r="E150" s="289">
        <v>2500</v>
      </c>
      <c r="F150" s="289" t="s">
        <v>6955</v>
      </c>
      <c r="G150" s="276" t="s">
        <v>6956</v>
      </c>
      <c r="H150" s="276" t="s">
        <v>6957</v>
      </c>
      <c r="I150" s="276" t="s">
        <v>2462</v>
      </c>
      <c r="J150" s="317" t="s">
        <v>2463</v>
      </c>
      <c r="K150" s="276" t="s">
        <v>6958</v>
      </c>
      <c r="L150" s="289" t="s">
        <v>2450</v>
      </c>
      <c r="M150" s="289" t="s">
        <v>9735</v>
      </c>
      <c r="N150" s="289" t="s">
        <v>9736</v>
      </c>
      <c r="O150" s="289" t="s">
        <v>9737</v>
      </c>
      <c r="P150" s="289" t="s">
        <v>2450</v>
      </c>
      <c r="Q150" s="289" t="s">
        <v>2467</v>
      </c>
      <c r="R150" s="289">
        <v>1000</v>
      </c>
      <c r="S150" s="289">
        <v>1E-4</v>
      </c>
      <c r="T150" s="289">
        <v>0.1</v>
      </c>
      <c r="U150" s="289">
        <v>1E-4</v>
      </c>
      <c r="V150" s="289">
        <v>1E-4</v>
      </c>
      <c r="W150" s="289" t="s">
        <v>2452</v>
      </c>
      <c r="X150" s="289" t="s">
        <v>2452</v>
      </c>
      <c r="Y150" s="289">
        <v>0.01</v>
      </c>
      <c r="Z150" s="289">
        <v>999.98</v>
      </c>
      <c r="AA150" s="289" t="s">
        <v>9058</v>
      </c>
      <c r="AB150" s="289" t="s">
        <v>9065</v>
      </c>
      <c r="AC150" s="289" t="s">
        <v>2450</v>
      </c>
      <c r="AD150" s="289" t="s">
        <v>2450</v>
      </c>
      <c r="AE150" s="289" t="s">
        <v>2450</v>
      </c>
      <c r="AF150" s="289" t="s">
        <v>2450</v>
      </c>
      <c r="AG150" s="289" t="s">
        <v>2450</v>
      </c>
      <c r="AH150" s="289" t="s">
        <v>2450</v>
      </c>
      <c r="AI150" s="405">
        <v>0.33333333333333331</v>
      </c>
      <c r="AJ150" s="405">
        <v>0.72916666666666663</v>
      </c>
      <c r="AK150" s="405">
        <v>0.6875</v>
      </c>
      <c r="AL150" s="405" t="s">
        <v>2453</v>
      </c>
      <c r="AM150" s="405" t="s">
        <v>2453</v>
      </c>
      <c r="AN150" s="406">
        <v>0.77083333333333337</v>
      </c>
      <c r="AO150" s="407">
        <v>0.77083333333333337</v>
      </c>
      <c r="AP150" s="289" t="s">
        <v>2450</v>
      </c>
      <c r="AQ150" s="408" t="s">
        <v>2470</v>
      </c>
      <c r="AR150" s="289" t="s">
        <v>2454</v>
      </c>
      <c r="AS150" s="408" t="s">
        <v>2470</v>
      </c>
      <c r="AT150" s="289" t="s">
        <v>2450</v>
      </c>
      <c r="AU150" s="409" t="s">
        <v>2450</v>
      </c>
      <c r="AV150" s="410" t="s">
        <v>9664</v>
      </c>
      <c r="AW150" s="411" t="s">
        <v>9067</v>
      </c>
      <c r="AX150"/>
      <c r="AY150" s="403"/>
    </row>
    <row r="151" spans="1:51" s="404" customFormat="1" ht="12.75" customHeight="1" x14ac:dyDescent="0.25">
      <c r="A151" s="273"/>
      <c r="B151" s="298" t="s">
        <v>9738</v>
      </c>
      <c r="C151" s="289" t="s">
        <v>9739</v>
      </c>
      <c r="D151" s="289" t="s">
        <v>9740</v>
      </c>
      <c r="E151" s="289">
        <v>627</v>
      </c>
      <c r="F151" s="289" t="s">
        <v>9741</v>
      </c>
      <c r="G151" s="276" t="s">
        <v>9742</v>
      </c>
      <c r="H151" s="276" t="s">
        <v>9743</v>
      </c>
      <c r="I151" s="276" t="s">
        <v>2446</v>
      </c>
      <c r="J151" s="317" t="s">
        <v>2447</v>
      </c>
      <c r="K151" s="276" t="s">
        <v>9744</v>
      </c>
      <c r="L151" s="289" t="s">
        <v>9745</v>
      </c>
      <c r="M151" s="289" t="s">
        <v>9746</v>
      </c>
      <c r="N151" s="289" t="s">
        <v>9747</v>
      </c>
      <c r="O151" s="289" t="s">
        <v>9748</v>
      </c>
      <c r="P151" s="289" t="s">
        <v>9744</v>
      </c>
      <c r="Q151" s="289" t="s">
        <v>2451</v>
      </c>
      <c r="R151" s="289">
        <v>1000</v>
      </c>
      <c r="S151" s="289">
        <v>0.01</v>
      </c>
      <c r="T151" s="289">
        <v>10</v>
      </c>
      <c r="U151" s="289">
        <v>0.01</v>
      </c>
      <c r="V151" s="289">
        <v>0.01</v>
      </c>
      <c r="W151" s="289" t="s">
        <v>2452</v>
      </c>
      <c r="X151" s="289" t="s">
        <v>2452</v>
      </c>
      <c r="Y151" s="289">
        <v>1</v>
      </c>
      <c r="Z151" s="289">
        <v>99998</v>
      </c>
      <c r="AA151" s="289" t="s">
        <v>9058</v>
      </c>
      <c r="AB151" s="289" t="s">
        <v>2529</v>
      </c>
      <c r="AC151" s="289">
        <v>250</v>
      </c>
      <c r="AD151" s="289">
        <v>1000</v>
      </c>
      <c r="AE151" s="289">
        <v>0.5</v>
      </c>
      <c r="AF151" s="289">
        <v>500</v>
      </c>
      <c r="AG151" s="289">
        <v>0.5</v>
      </c>
      <c r="AH151" s="289">
        <v>0.01</v>
      </c>
      <c r="AI151" s="405">
        <v>0.33333333333333331</v>
      </c>
      <c r="AJ151" s="405">
        <v>0.72916666666666663</v>
      </c>
      <c r="AK151" s="405">
        <v>0.6875</v>
      </c>
      <c r="AL151" s="405" t="s">
        <v>2453</v>
      </c>
      <c r="AM151" s="405" t="s">
        <v>2453</v>
      </c>
      <c r="AN151" s="406">
        <v>0.77083333333333337</v>
      </c>
      <c r="AO151" s="407">
        <v>0.77083333333333337</v>
      </c>
      <c r="AP151" s="289" t="s">
        <v>2454</v>
      </c>
      <c r="AQ151" s="408" t="s">
        <v>2470</v>
      </c>
      <c r="AR151" s="289" t="s">
        <v>2454</v>
      </c>
      <c r="AS151" s="408" t="s">
        <v>2470</v>
      </c>
      <c r="AT151" s="289" t="s">
        <v>2450</v>
      </c>
      <c r="AU151" s="409" t="s">
        <v>2450</v>
      </c>
      <c r="AV151" s="410" t="s">
        <v>9329</v>
      </c>
      <c r="AW151" s="411" t="s">
        <v>9060</v>
      </c>
      <c r="AX151"/>
      <c r="AY151" s="403"/>
    </row>
    <row r="152" spans="1:51" s="404" customFormat="1" ht="12.75" customHeight="1" x14ac:dyDescent="0.25">
      <c r="A152" s="273"/>
      <c r="B152" s="314" t="s">
        <v>4423</v>
      </c>
      <c r="C152" s="289" t="s">
        <v>4424</v>
      </c>
      <c r="D152" s="289" t="s">
        <v>4425</v>
      </c>
      <c r="E152" s="289">
        <v>725</v>
      </c>
      <c r="F152" s="289" t="s">
        <v>4426</v>
      </c>
      <c r="G152" s="289" t="s">
        <v>9749</v>
      </c>
      <c r="H152" s="289" t="s">
        <v>4428</v>
      </c>
      <c r="I152" s="289" t="s">
        <v>3565</v>
      </c>
      <c r="J152" s="295" t="s">
        <v>3566</v>
      </c>
      <c r="K152" s="289" t="s">
        <v>4429</v>
      </c>
      <c r="L152" s="289" t="s">
        <v>9750</v>
      </c>
      <c r="M152" s="289" t="s">
        <v>9751</v>
      </c>
      <c r="N152" s="289" t="s">
        <v>9752</v>
      </c>
      <c r="O152" s="289" t="s">
        <v>9753</v>
      </c>
      <c r="P152" s="289" t="s">
        <v>2450</v>
      </c>
      <c r="Q152" s="289" t="s">
        <v>2467</v>
      </c>
      <c r="R152" s="289">
        <v>100</v>
      </c>
      <c r="S152" s="289">
        <v>1E-4</v>
      </c>
      <c r="T152" s="289">
        <v>0.01</v>
      </c>
      <c r="U152" s="289">
        <v>1E-4</v>
      </c>
      <c r="V152" s="289">
        <v>1E-4</v>
      </c>
      <c r="W152" s="289" t="s">
        <v>2452</v>
      </c>
      <c r="X152" s="289" t="s">
        <v>2452</v>
      </c>
      <c r="Y152" s="289">
        <v>0.01</v>
      </c>
      <c r="Z152" s="289">
        <v>999.98</v>
      </c>
      <c r="AA152" s="289" t="s">
        <v>9058</v>
      </c>
      <c r="AB152" s="289" t="s">
        <v>9065</v>
      </c>
      <c r="AC152" s="289" t="s">
        <v>2450</v>
      </c>
      <c r="AD152" s="289" t="s">
        <v>2450</v>
      </c>
      <c r="AE152" s="289" t="s">
        <v>2450</v>
      </c>
      <c r="AF152" s="289" t="s">
        <v>2450</v>
      </c>
      <c r="AG152" s="289" t="s">
        <v>2450</v>
      </c>
      <c r="AH152" s="289" t="s">
        <v>2450</v>
      </c>
      <c r="AI152" s="405">
        <v>0.33333333333333331</v>
      </c>
      <c r="AJ152" s="405">
        <v>0.72916666666666663</v>
      </c>
      <c r="AK152" s="405">
        <v>0.6875</v>
      </c>
      <c r="AL152" s="405" t="s">
        <v>2453</v>
      </c>
      <c r="AM152" s="405" t="s">
        <v>2453</v>
      </c>
      <c r="AN152" s="406">
        <v>0.77083333333333337</v>
      </c>
      <c r="AO152" s="407">
        <v>0.77083333333333337</v>
      </c>
      <c r="AP152" s="289" t="s">
        <v>2454</v>
      </c>
      <c r="AQ152" s="289" t="s">
        <v>2470</v>
      </c>
      <c r="AR152" s="289" t="s">
        <v>2454</v>
      </c>
      <c r="AS152" s="289" t="s">
        <v>2470</v>
      </c>
      <c r="AT152" s="289" t="s">
        <v>2450</v>
      </c>
      <c r="AU152" s="409" t="s">
        <v>2450</v>
      </c>
      <c r="AV152" s="410"/>
      <c r="AW152" s="411" t="s">
        <v>9674</v>
      </c>
      <c r="AX152"/>
      <c r="AY152" s="403"/>
    </row>
    <row r="153" spans="1:51" s="404" customFormat="1" ht="12.75" customHeight="1" x14ac:dyDescent="0.25">
      <c r="A153" s="273"/>
      <c r="B153" s="314" t="s">
        <v>4467</v>
      </c>
      <c r="C153" s="289" t="s">
        <v>4468</v>
      </c>
      <c r="D153" s="289" t="s">
        <v>4469</v>
      </c>
      <c r="E153" s="289">
        <v>762</v>
      </c>
      <c r="F153" s="289" t="s">
        <v>4470</v>
      </c>
      <c r="G153" s="289" t="s">
        <v>9754</v>
      </c>
      <c r="H153" s="289" t="s">
        <v>4472</v>
      </c>
      <c r="I153" s="289" t="s">
        <v>2586</v>
      </c>
      <c r="J153" s="295" t="s">
        <v>2587</v>
      </c>
      <c r="K153" s="289" t="s">
        <v>4473</v>
      </c>
      <c r="L153" s="289" t="s">
        <v>9755</v>
      </c>
      <c r="M153" s="289" t="s">
        <v>9756</v>
      </c>
      <c r="N153" s="289" t="s">
        <v>9757</v>
      </c>
      <c r="O153" s="289" t="s">
        <v>9758</v>
      </c>
      <c r="P153" s="289" t="s">
        <v>2450</v>
      </c>
      <c r="Q153" s="289" t="s">
        <v>2467</v>
      </c>
      <c r="R153" s="289">
        <v>100</v>
      </c>
      <c r="S153" s="289">
        <v>1E-4</v>
      </c>
      <c r="T153" s="289">
        <v>0.01</v>
      </c>
      <c r="U153" s="289">
        <v>1E-4</v>
      </c>
      <c r="V153" s="289">
        <v>1E-4</v>
      </c>
      <c r="W153" s="289" t="s">
        <v>2452</v>
      </c>
      <c r="X153" s="289" t="s">
        <v>2452</v>
      </c>
      <c r="Y153" s="289">
        <v>0.01</v>
      </c>
      <c r="Z153" s="289">
        <v>999.98</v>
      </c>
      <c r="AA153" s="289" t="s">
        <v>9058</v>
      </c>
      <c r="AB153" s="289" t="s">
        <v>9065</v>
      </c>
      <c r="AC153" s="289" t="s">
        <v>2450</v>
      </c>
      <c r="AD153" s="289" t="s">
        <v>2450</v>
      </c>
      <c r="AE153" s="289" t="s">
        <v>2450</v>
      </c>
      <c r="AF153" s="289" t="s">
        <v>2450</v>
      </c>
      <c r="AG153" s="289" t="s">
        <v>2450</v>
      </c>
      <c r="AH153" s="289" t="s">
        <v>2450</v>
      </c>
      <c r="AI153" s="405">
        <v>0.33333333333333331</v>
      </c>
      <c r="AJ153" s="405">
        <v>0.72916666666666663</v>
      </c>
      <c r="AK153" s="405">
        <v>0.6875</v>
      </c>
      <c r="AL153" s="405" t="s">
        <v>2453</v>
      </c>
      <c r="AM153" s="405" t="s">
        <v>2453</v>
      </c>
      <c r="AN153" s="406">
        <v>0.77083333333333337</v>
      </c>
      <c r="AO153" s="407">
        <v>0.77083333333333337</v>
      </c>
      <c r="AP153" s="289" t="s">
        <v>2454</v>
      </c>
      <c r="AQ153" s="408" t="s">
        <v>2470</v>
      </c>
      <c r="AR153" s="289" t="s">
        <v>2454</v>
      </c>
      <c r="AS153" s="408" t="s">
        <v>2470</v>
      </c>
      <c r="AT153" s="289" t="s">
        <v>2450</v>
      </c>
      <c r="AU153" s="409" t="s">
        <v>2450</v>
      </c>
      <c r="AV153" s="410" t="s">
        <v>9059</v>
      </c>
      <c r="AW153" s="411" t="s">
        <v>9116</v>
      </c>
      <c r="AX153"/>
      <c r="AY153" s="403"/>
    </row>
    <row r="154" spans="1:51" s="404" customFormat="1" ht="12.75" customHeight="1" x14ac:dyDescent="0.25">
      <c r="A154" s="273"/>
      <c r="B154" s="314" t="s">
        <v>4476</v>
      </c>
      <c r="C154" s="289" t="s">
        <v>4477</v>
      </c>
      <c r="D154" s="289" t="s">
        <v>4478</v>
      </c>
      <c r="E154" s="289">
        <v>762</v>
      </c>
      <c r="F154" s="289" t="s">
        <v>4479</v>
      </c>
      <c r="G154" s="289" t="s">
        <v>9759</v>
      </c>
      <c r="H154" s="289" t="s">
        <v>4481</v>
      </c>
      <c r="I154" s="289" t="s">
        <v>2586</v>
      </c>
      <c r="J154" s="295" t="s">
        <v>2587</v>
      </c>
      <c r="K154" s="289" t="s">
        <v>4482</v>
      </c>
      <c r="L154" s="289" t="s">
        <v>9760</v>
      </c>
      <c r="M154" s="289" t="s">
        <v>9761</v>
      </c>
      <c r="N154" s="289" t="s">
        <v>9762</v>
      </c>
      <c r="O154" s="289" t="s">
        <v>9763</v>
      </c>
      <c r="P154" s="289" t="s">
        <v>2450</v>
      </c>
      <c r="Q154" s="289" t="s">
        <v>2467</v>
      </c>
      <c r="R154" s="289">
        <v>100</v>
      </c>
      <c r="S154" s="289">
        <v>1E-4</v>
      </c>
      <c r="T154" s="289">
        <v>0.01</v>
      </c>
      <c r="U154" s="289">
        <v>1E-4</v>
      </c>
      <c r="V154" s="289">
        <v>1E-4</v>
      </c>
      <c r="W154" s="289" t="s">
        <v>2452</v>
      </c>
      <c r="X154" s="289" t="s">
        <v>2452</v>
      </c>
      <c r="Y154" s="289">
        <v>0.01</v>
      </c>
      <c r="Z154" s="289">
        <v>999.98</v>
      </c>
      <c r="AA154" s="289" t="s">
        <v>9058</v>
      </c>
      <c r="AB154" s="289" t="s">
        <v>9065</v>
      </c>
      <c r="AC154" s="289" t="s">
        <v>2450</v>
      </c>
      <c r="AD154" s="289" t="s">
        <v>2450</v>
      </c>
      <c r="AE154" s="289" t="s">
        <v>2450</v>
      </c>
      <c r="AF154" s="289" t="s">
        <v>2450</v>
      </c>
      <c r="AG154" s="289" t="s">
        <v>2450</v>
      </c>
      <c r="AH154" s="289" t="s">
        <v>2450</v>
      </c>
      <c r="AI154" s="405">
        <v>0.33333333333333331</v>
      </c>
      <c r="AJ154" s="405">
        <v>0.72916666666666663</v>
      </c>
      <c r="AK154" s="405">
        <v>0.6875</v>
      </c>
      <c r="AL154" s="405" t="s">
        <v>2453</v>
      </c>
      <c r="AM154" s="405" t="s">
        <v>2453</v>
      </c>
      <c r="AN154" s="406">
        <v>0.77083333333333337</v>
      </c>
      <c r="AO154" s="407">
        <v>0.77083333333333337</v>
      </c>
      <c r="AP154" s="289" t="s">
        <v>2454</v>
      </c>
      <c r="AQ154" s="408" t="s">
        <v>2470</v>
      </c>
      <c r="AR154" s="289" t="s">
        <v>2454</v>
      </c>
      <c r="AS154" s="408" t="s">
        <v>2470</v>
      </c>
      <c r="AT154" s="289" t="s">
        <v>2450</v>
      </c>
      <c r="AU154" s="409" t="s">
        <v>2450</v>
      </c>
      <c r="AV154" s="410" t="s">
        <v>9090</v>
      </c>
      <c r="AW154" s="411" t="s">
        <v>9116</v>
      </c>
      <c r="AX154"/>
      <c r="AY154" s="403"/>
    </row>
    <row r="155" spans="1:51" s="404" customFormat="1" ht="12.75" customHeight="1" x14ac:dyDescent="0.25">
      <c r="A155" s="273"/>
      <c r="B155" s="298" t="s">
        <v>4485</v>
      </c>
      <c r="C155" s="289" t="s">
        <v>4486</v>
      </c>
      <c r="D155" s="289" t="s">
        <v>4487</v>
      </c>
      <c r="E155" s="289">
        <v>627</v>
      </c>
      <c r="F155" s="289" t="s">
        <v>4488</v>
      </c>
      <c r="G155" s="289" t="s">
        <v>4489</v>
      </c>
      <c r="H155" s="289" t="s">
        <v>4490</v>
      </c>
      <c r="I155" s="289" t="s">
        <v>2446</v>
      </c>
      <c r="J155" s="295" t="s">
        <v>2447</v>
      </c>
      <c r="K155" s="289" t="s">
        <v>4491</v>
      </c>
      <c r="L155" s="289" t="s">
        <v>9764</v>
      </c>
      <c r="M155" s="289" t="s">
        <v>9765</v>
      </c>
      <c r="N155" s="289" t="s">
        <v>9766</v>
      </c>
      <c r="O155" s="289" t="s">
        <v>9767</v>
      </c>
      <c r="P155" s="412" t="s">
        <v>9768</v>
      </c>
      <c r="Q155" s="289" t="s">
        <v>2451</v>
      </c>
      <c r="R155" s="289">
        <v>1000</v>
      </c>
      <c r="S155" s="289">
        <v>0.01</v>
      </c>
      <c r="T155" s="289">
        <v>10</v>
      </c>
      <c r="U155" s="289">
        <v>0.01</v>
      </c>
      <c r="V155" s="289">
        <v>0.01</v>
      </c>
      <c r="W155" s="289" t="s">
        <v>2452</v>
      </c>
      <c r="X155" s="289" t="s">
        <v>2452</v>
      </c>
      <c r="Y155" s="289">
        <v>1</v>
      </c>
      <c r="Z155" s="289">
        <v>99998</v>
      </c>
      <c r="AA155" s="289" t="s">
        <v>9058</v>
      </c>
      <c r="AB155" s="289" t="s">
        <v>2529</v>
      </c>
      <c r="AC155" s="289">
        <v>250</v>
      </c>
      <c r="AD155" s="289">
        <v>1000</v>
      </c>
      <c r="AE155" s="289">
        <v>0.5</v>
      </c>
      <c r="AF155" s="289">
        <v>500</v>
      </c>
      <c r="AG155" s="289">
        <v>0.5</v>
      </c>
      <c r="AH155" s="289">
        <v>0.01</v>
      </c>
      <c r="AI155" s="405">
        <v>0.33333333333333331</v>
      </c>
      <c r="AJ155" s="405">
        <v>0.72916666666666663</v>
      </c>
      <c r="AK155" s="405">
        <v>0.6875</v>
      </c>
      <c r="AL155" s="405" t="s">
        <v>2453</v>
      </c>
      <c r="AM155" s="405" t="s">
        <v>2453</v>
      </c>
      <c r="AN155" s="406">
        <v>0.77083333333333337</v>
      </c>
      <c r="AO155" s="407">
        <v>0.77083333333333337</v>
      </c>
      <c r="AP155" s="289" t="s">
        <v>2454</v>
      </c>
      <c r="AQ155" s="408" t="s">
        <v>2470</v>
      </c>
      <c r="AR155" s="289" t="s">
        <v>2454</v>
      </c>
      <c r="AS155" s="408" t="s">
        <v>2470</v>
      </c>
      <c r="AT155" s="289" t="s">
        <v>2450</v>
      </c>
      <c r="AU155" s="409" t="s">
        <v>2450</v>
      </c>
      <c r="AV155" s="410" t="s">
        <v>9329</v>
      </c>
      <c r="AW155" s="411" t="s">
        <v>9060</v>
      </c>
      <c r="AX155"/>
      <c r="AY155" s="403"/>
    </row>
    <row r="156" spans="1:51" s="404" customFormat="1" ht="12.75" customHeight="1" x14ac:dyDescent="0.25">
      <c r="A156" s="273"/>
      <c r="B156" s="314" t="s">
        <v>466</v>
      </c>
      <c r="C156" s="289" t="s">
        <v>4511</v>
      </c>
      <c r="D156" s="289" t="s">
        <v>4512</v>
      </c>
      <c r="E156" s="289">
        <v>788</v>
      </c>
      <c r="F156" s="289" t="s">
        <v>4513</v>
      </c>
      <c r="G156" s="289" t="s">
        <v>9769</v>
      </c>
      <c r="H156" s="289" t="s">
        <v>4515</v>
      </c>
      <c r="I156" s="289" t="s">
        <v>2606</v>
      </c>
      <c r="J156" s="295" t="s">
        <v>2607</v>
      </c>
      <c r="K156" s="289" t="s">
        <v>4516</v>
      </c>
      <c r="L156" s="289" t="s">
        <v>9770</v>
      </c>
      <c r="M156" s="289" t="s">
        <v>9771</v>
      </c>
      <c r="N156" s="289" t="s">
        <v>9772</v>
      </c>
      <c r="O156" s="289" t="s">
        <v>9773</v>
      </c>
      <c r="P156" s="289" t="s">
        <v>2450</v>
      </c>
      <c r="Q156" s="289" t="s">
        <v>2467</v>
      </c>
      <c r="R156" s="289">
        <v>100</v>
      </c>
      <c r="S156" s="289">
        <v>1E-4</v>
      </c>
      <c r="T156" s="289">
        <v>0.01</v>
      </c>
      <c r="U156" s="289">
        <v>1E-4</v>
      </c>
      <c r="V156" s="289">
        <v>1E-4</v>
      </c>
      <c r="W156" s="289" t="s">
        <v>2452</v>
      </c>
      <c r="X156" s="289" t="s">
        <v>2452</v>
      </c>
      <c r="Y156" s="289">
        <v>0.01</v>
      </c>
      <c r="Z156" s="289">
        <v>999.98</v>
      </c>
      <c r="AA156" s="289" t="s">
        <v>9058</v>
      </c>
      <c r="AB156" s="289" t="s">
        <v>9065</v>
      </c>
      <c r="AC156" s="289" t="s">
        <v>2450</v>
      </c>
      <c r="AD156" s="289" t="s">
        <v>2450</v>
      </c>
      <c r="AE156" s="289" t="s">
        <v>2450</v>
      </c>
      <c r="AF156" s="289" t="s">
        <v>2450</v>
      </c>
      <c r="AG156" s="289" t="s">
        <v>2450</v>
      </c>
      <c r="AH156" s="289" t="s">
        <v>2450</v>
      </c>
      <c r="AI156" s="405">
        <v>0.33333333333333331</v>
      </c>
      <c r="AJ156" s="405">
        <v>0.72916666666666663</v>
      </c>
      <c r="AK156" s="405">
        <v>0.6875</v>
      </c>
      <c r="AL156" s="405" t="s">
        <v>2453</v>
      </c>
      <c r="AM156" s="405" t="s">
        <v>2453</v>
      </c>
      <c r="AN156" s="406">
        <v>0.77083333333333337</v>
      </c>
      <c r="AO156" s="407">
        <v>0.77083333333333337</v>
      </c>
      <c r="AP156" s="289" t="s">
        <v>2454</v>
      </c>
      <c r="AQ156" s="289" t="s">
        <v>2470</v>
      </c>
      <c r="AR156" s="289" t="s">
        <v>2454</v>
      </c>
      <c r="AS156" s="289" t="s">
        <v>2470</v>
      </c>
      <c r="AT156" s="289" t="s">
        <v>2450</v>
      </c>
      <c r="AU156" s="409" t="s">
        <v>2450</v>
      </c>
      <c r="AV156" s="410" t="s">
        <v>9357</v>
      </c>
      <c r="AW156" s="411" t="s">
        <v>9125</v>
      </c>
      <c r="AX156"/>
      <c r="AY156" s="403"/>
    </row>
    <row r="157" spans="1:51" s="404" customFormat="1" ht="12.75" customHeight="1" x14ac:dyDescent="0.25">
      <c r="A157" s="273"/>
      <c r="B157" s="314" t="s">
        <v>4520</v>
      </c>
      <c r="C157" s="289" t="s">
        <v>4521</v>
      </c>
      <c r="D157" s="289" t="s">
        <v>4522</v>
      </c>
      <c r="E157" s="289">
        <v>257</v>
      </c>
      <c r="F157" s="289" t="s">
        <v>4523</v>
      </c>
      <c r="G157" s="289" t="s">
        <v>4524</v>
      </c>
      <c r="H157" s="289" t="s">
        <v>4525</v>
      </c>
      <c r="I157" s="289" t="s">
        <v>2478</v>
      </c>
      <c r="J157" s="295" t="s">
        <v>2479</v>
      </c>
      <c r="K157" s="289" t="s">
        <v>4526</v>
      </c>
      <c r="L157" s="289" t="s">
        <v>9774</v>
      </c>
      <c r="M157" s="289" t="s">
        <v>9775</v>
      </c>
      <c r="N157" s="289" t="s">
        <v>9776</v>
      </c>
      <c r="O157" s="289" t="s">
        <v>9777</v>
      </c>
      <c r="P157" s="289" t="s">
        <v>2450</v>
      </c>
      <c r="Q157" s="289" t="s">
        <v>2483</v>
      </c>
      <c r="R157" s="289">
        <v>100</v>
      </c>
      <c r="S157" s="289">
        <v>1E-3</v>
      </c>
      <c r="T157" s="289">
        <v>0.1</v>
      </c>
      <c r="U157" s="289">
        <v>1E-3</v>
      </c>
      <c r="V157" s="289">
        <v>1E-3</v>
      </c>
      <c r="W157" s="289" t="s">
        <v>2452</v>
      </c>
      <c r="X157" s="289" t="s">
        <v>2452</v>
      </c>
      <c r="Y157" s="289">
        <v>0.1</v>
      </c>
      <c r="Z157" s="289">
        <v>9999.7999999999993</v>
      </c>
      <c r="AA157" s="289" t="s">
        <v>9058</v>
      </c>
      <c r="AB157" s="289" t="s">
        <v>9065</v>
      </c>
      <c r="AC157" s="289" t="s">
        <v>2450</v>
      </c>
      <c r="AD157" s="289" t="s">
        <v>2450</v>
      </c>
      <c r="AE157" s="289" t="s">
        <v>2450</v>
      </c>
      <c r="AF157" s="289" t="s">
        <v>2450</v>
      </c>
      <c r="AG157" s="289" t="s">
        <v>2450</v>
      </c>
      <c r="AH157" s="289" t="s">
        <v>2450</v>
      </c>
      <c r="AI157" s="405">
        <v>0.33333333333333331</v>
      </c>
      <c r="AJ157" s="405">
        <v>0.72916666666666663</v>
      </c>
      <c r="AK157" s="405">
        <v>0.6875</v>
      </c>
      <c r="AL157" s="405" t="s">
        <v>2453</v>
      </c>
      <c r="AM157" s="405" t="s">
        <v>2453</v>
      </c>
      <c r="AN157" s="406">
        <v>0.77083333333333337</v>
      </c>
      <c r="AO157" s="407">
        <v>0.77083333333333337</v>
      </c>
      <c r="AP157" s="289" t="s">
        <v>2454</v>
      </c>
      <c r="AQ157" s="289" t="s">
        <v>2470</v>
      </c>
      <c r="AR157" s="289" t="s">
        <v>2454</v>
      </c>
      <c r="AS157" s="289" t="s">
        <v>2470</v>
      </c>
      <c r="AT157" s="289" t="s">
        <v>2450</v>
      </c>
      <c r="AU157" s="409" t="s">
        <v>2450</v>
      </c>
      <c r="AV157" s="410" t="s">
        <v>9090</v>
      </c>
      <c r="AW157" s="411" t="s">
        <v>9072</v>
      </c>
      <c r="AX157"/>
      <c r="AY157" s="403"/>
    </row>
    <row r="158" spans="1:51" s="404" customFormat="1" ht="12.75" customHeight="1" x14ac:dyDescent="0.25">
      <c r="A158" s="273"/>
      <c r="B158" s="314" t="s">
        <v>4529</v>
      </c>
      <c r="C158" s="289" t="s">
        <v>4530</v>
      </c>
      <c r="D158" s="289" t="s">
        <v>4531</v>
      </c>
      <c r="E158" s="289">
        <v>762</v>
      </c>
      <c r="F158" s="289" t="s">
        <v>4532</v>
      </c>
      <c r="G158" s="289" t="s">
        <v>9778</v>
      </c>
      <c r="H158" s="289" t="s">
        <v>4534</v>
      </c>
      <c r="I158" s="289" t="s">
        <v>2586</v>
      </c>
      <c r="J158" s="295" t="s">
        <v>2587</v>
      </c>
      <c r="K158" s="289" t="s">
        <v>4535</v>
      </c>
      <c r="L158" s="289" t="s">
        <v>9779</v>
      </c>
      <c r="M158" s="289" t="s">
        <v>9780</v>
      </c>
      <c r="N158" s="289" t="s">
        <v>9781</v>
      </c>
      <c r="O158" s="289" t="s">
        <v>9782</v>
      </c>
      <c r="P158" s="289" t="s">
        <v>2450</v>
      </c>
      <c r="Q158" s="289" t="s">
        <v>2467</v>
      </c>
      <c r="R158" s="289">
        <v>100</v>
      </c>
      <c r="S158" s="289">
        <v>1E-4</v>
      </c>
      <c r="T158" s="289">
        <v>0.01</v>
      </c>
      <c r="U158" s="289">
        <v>1E-4</v>
      </c>
      <c r="V158" s="289">
        <v>1E-4</v>
      </c>
      <c r="W158" s="289" t="s">
        <v>2452</v>
      </c>
      <c r="X158" s="289" t="s">
        <v>2452</v>
      </c>
      <c r="Y158" s="289">
        <v>0.01</v>
      </c>
      <c r="Z158" s="289">
        <v>999.98</v>
      </c>
      <c r="AA158" s="289" t="s">
        <v>9058</v>
      </c>
      <c r="AB158" s="289" t="s">
        <v>9065</v>
      </c>
      <c r="AC158" s="289" t="s">
        <v>2450</v>
      </c>
      <c r="AD158" s="289" t="s">
        <v>2450</v>
      </c>
      <c r="AE158" s="289" t="s">
        <v>2450</v>
      </c>
      <c r="AF158" s="289" t="s">
        <v>2450</v>
      </c>
      <c r="AG158" s="289" t="s">
        <v>2450</v>
      </c>
      <c r="AH158" s="289" t="s">
        <v>2450</v>
      </c>
      <c r="AI158" s="405">
        <v>0.33333333333333331</v>
      </c>
      <c r="AJ158" s="405">
        <v>0.72916666666666663</v>
      </c>
      <c r="AK158" s="405">
        <v>0.6875</v>
      </c>
      <c r="AL158" s="405" t="s">
        <v>2453</v>
      </c>
      <c r="AM158" s="405" t="s">
        <v>2453</v>
      </c>
      <c r="AN158" s="406">
        <v>0.77083333333333337</v>
      </c>
      <c r="AO158" s="407">
        <v>0.77083333333333337</v>
      </c>
      <c r="AP158" s="289" t="s">
        <v>2454</v>
      </c>
      <c r="AQ158" s="408" t="s">
        <v>2470</v>
      </c>
      <c r="AR158" s="289" t="s">
        <v>2454</v>
      </c>
      <c r="AS158" s="408" t="s">
        <v>2470</v>
      </c>
      <c r="AT158" s="289" t="s">
        <v>2450</v>
      </c>
      <c r="AU158" s="409" t="s">
        <v>2450</v>
      </c>
      <c r="AV158" s="410" t="s">
        <v>9277</v>
      </c>
      <c r="AW158" s="411" t="s">
        <v>9116</v>
      </c>
      <c r="AX158"/>
      <c r="AY158" s="403"/>
    </row>
    <row r="159" spans="1:51" s="404" customFormat="1" ht="12.75" customHeight="1" x14ac:dyDescent="0.25">
      <c r="A159" s="273"/>
      <c r="B159" s="314" t="s">
        <v>4538</v>
      </c>
      <c r="C159" s="289" t="s">
        <v>4539</v>
      </c>
      <c r="D159" s="289" t="s">
        <v>4540</v>
      </c>
      <c r="E159" s="289">
        <v>257</v>
      </c>
      <c r="F159" s="289" t="s">
        <v>4541</v>
      </c>
      <c r="G159" s="289" t="s">
        <v>4542</v>
      </c>
      <c r="H159" s="289" t="s">
        <v>4543</v>
      </c>
      <c r="I159" s="289" t="s">
        <v>2478</v>
      </c>
      <c r="J159" s="295" t="s">
        <v>2479</v>
      </c>
      <c r="K159" s="289" t="s">
        <v>4544</v>
      </c>
      <c r="L159" s="289" t="s">
        <v>9783</v>
      </c>
      <c r="M159" s="289" t="s">
        <v>9784</v>
      </c>
      <c r="N159" s="289" t="s">
        <v>9785</v>
      </c>
      <c r="O159" s="289" t="s">
        <v>9786</v>
      </c>
      <c r="P159" s="289" t="s">
        <v>2450</v>
      </c>
      <c r="Q159" s="289" t="s">
        <v>2483</v>
      </c>
      <c r="R159" s="289">
        <v>100</v>
      </c>
      <c r="S159" s="289">
        <v>1E-3</v>
      </c>
      <c r="T159" s="289">
        <v>0.1</v>
      </c>
      <c r="U159" s="289">
        <v>1E-3</v>
      </c>
      <c r="V159" s="289">
        <v>1E-3</v>
      </c>
      <c r="W159" s="289" t="s">
        <v>2452</v>
      </c>
      <c r="X159" s="289" t="s">
        <v>2452</v>
      </c>
      <c r="Y159" s="289">
        <v>0.1</v>
      </c>
      <c r="Z159" s="289">
        <v>9999.7999999999993</v>
      </c>
      <c r="AA159" s="289" t="s">
        <v>9058</v>
      </c>
      <c r="AB159" s="289" t="s">
        <v>9065</v>
      </c>
      <c r="AC159" s="289" t="s">
        <v>2450</v>
      </c>
      <c r="AD159" s="289" t="s">
        <v>2450</v>
      </c>
      <c r="AE159" s="289" t="s">
        <v>2450</v>
      </c>
      <c r="AF159" s="289" t="s">
        <v>2450</v>
      </c>
      <c r="AG159" s="289" t="s">
        <v>2450</v>
      </c>
      <c r="AH159" s="289" t="s">
        <v>2450</v>
      </c>
      <c r="AI159" s="405">
        <v>0.33333333333333331</v>
      </c>
      <c r="AJ159" s="405">
        <v>0.72916666666666663</v>
      </c>
      <c r="AK159" s="405">
        <v>0.6875</v>
      </c>
      <c r="AL159" s="405" t="s">
        <v>2453</v>
      </c>
      <c r="AM159" s="405" t="s">
        <v>2453</v>
      </c>
      <c r="AN159" s="406">
        <v>0.77083333333333337</v>
      </c>
      <c r="AO159" s="407">
        <v>0.77083333333333337</v>
      </c>
      <c r="AP159" s="289" t="s">
        <v>2454</v>
      </c>
      <c r="AQ159" s="408" t="s">
        <v>2470</v>
      </c>
      <c r="AR159" s="289" t="s">
        <v>2454</v>
      </c>
      <c r="AS159" s="408" t="s">
        <v>2470</v>
      </c>
      <c r="AT159" s="289" t="s">
        <v>2450</v>
      </c>
      <c r="AU159" s="409" t="s">
        <v>2450</v>
      </c>
      <c r="AV159" s="410" t="s">
        <v>9664</v>
      </c>
      <c r="AW159" s="411" t="s">
        <v>9072</v>
      </c>
      <c r="AX159"/>
      <c r="AY159" s="403"/>
    </row>
    <row r="160" spans="1:51" s="404" customFormat="1" ht="12.75" customHeight="1" x14ac:dyDescent="0.25">
      <c r="A160" s="273"/>
      <c r="B160" s="314" t="s">
        <v>4590</v>
      </c>
      <c r="C160" s="289" t="s">
        <v>4591</v>
      </c>
      <c r="D160" s="289" t="s">
        <v>4592</v>
      </c>
      <c r="E160" s="289">
        <v>257</v>
      </c>
      <c r="F160" s="289" t="s">
        <v>4593</v>
      </c>
      <c r="G160" s="289" t="s">
        <v>4594</v>
      </c>
      <c r="H160" s="289" t="s">
        <v>4595</v>
      </c>
      <c r="I160" s="289" t="s">
        <v>2478</v>
      </c>
      <c r="J160" s="295" t="s">
        <v>2479</v>
      </c>
      <c r="K160" s="289" t="s">
        <v>4596</v>
      </c>
      <c r="L160" s="289" t="s">
        <v>9787</v>
      </c>
      <c r="M160" s="289" t="s">
        <v>9788</v>
      </c>
      <c r="N160" s="289" t="s">
        <v>9789</v>
      </c>
      <c r="O160" s="289" t="s">
        <v>9790</v>
      </c>
      <c r="P160" s="289" t="s">
        <v>2450</v>
      </c>
      <c r="Q160" s="289" t="s">
        <v>2483</v>
      </c>
      <c r="R160" s="289">
        <v>100</v>
      </c>
      <c r="S160" s="289">
        <v>1E-3</v>
      </c>
      <c r="T160" s="289">
        <v>0.1</v>
      </c>
      <c r="U160" s="289">
        <v>1E-3</v>
      </c>
      <c r="V160" s="289">
        <v>1E-3</v>
      </c>
      <c r="W160" s="289" t="s">
        <v>2452</v>
      </c>
      <c r="X160" s="289" t="s">
        <v>2452</v>
      </c>
      <c r="Y160" s="289">
        <v>0.1</v>
      </c>
      <c r="Z160" s="289">
        <v>9999.7999999999993</v>
      </c>
      <c r="AA160" s="289" t="s">
        <v>9058</v>
      </c>
      <c r="AB160" s="289" t="s">
        <v>9065</v>
      </c>
      <c r="AC160" s="289" t="s">
        <v>2450</v>
      </c>
      <c r="AD160" s="289" t="s">
        <v>2450</v>
      </c>
      <c r="AE160" s="289" t="s">
        <v>2450</v>
      </c>
      <c r="AF160" s="289" t="s">
        <v>2450</v>
      </c>
      <c r="AG160" s="289" t="s">
        <v>2450</v>
      </c>
      <c r="AH160" s="289" t="s">
        <v>2450</v>
      </c>
      <c r="AI160" s="405">
        <v>0.33333333333333331</v>
      </c>
      <c r="AJ160" s="405">
        <v>0.72916666666666663</v>
      </c>
      <c r="AK160" s="405">
        <v>0.6875</v>
      </c>
      <c r="AL160" s="405" t="s">
        <v>2453</v>
      </c>
      <c r="AM160" s="405" t="s">
        <v>2453</v>
      </c>
      <c r="AN160" s="406">
        <v>0.77083333333333337</v>
      </c>
      <c r="AO160" s="407">
        <v>0.77083333333333337</v>
      </c>
      <c r="AP160" s="289" t="s">
        <v>2454</v>
      </c>
      <c r="AQ160" s="289" t="s">
        <v>2470</v>
      </c>
      <c r="AR160" s="289" t="s">
        <v>2454</v>
      </c>
      <c r="AS160" s="289" t="s">
        <v>2470</v>
      </c>
      <c r="AT160" s="289" t="s">
        <v>2450</v>
      </c>
      <c r="AU160" s="409" t="s">
        <v>2450</v>
      </c>
      <c r="AV160" s="410" t="s">
        <v>9090</v>
      </c>
      <c r="AW160" s="411" t="s">
        <v>9072</v>
      </c>
      <c r="AX160"/>
      <c r="AY160" s="403"/>
    </row>
    <row r="161" spans="1:51" s="404" customFormat="1" ht="12.75" customHeight="1" x14ac:dyDescent="0.25">
      <c r="A161" s="273"/>
      <c r="B161" s="307" t="s">
        <v>8334</v>
      </c>
      <c r="C161" s="300" t="s">
        <v>4599</v>
      </c>
      <c r="D161" s="300" t="s">
        <v>4600</v>
      </c>
      <c r="E161" s="300">
        <v>1878</v>
      </c>
      <c r="F161" s="300" t="s">
        <v>4601</v>
      </c>
      <c r="G161" s="300" t="s">
        <v>4602</v>
      </c>
      <c r="H161" s="300" t="s">
        <v>8335</v>
      </c>
      <c r="I161" s="300" t="s">
        <v>6542</v>
      </c>
      <c r="J161" s="343" t="s">
        <v>2699</v>
      </c>
      <c r="K161" s="300" t="s">
        <v>4604</v>
      </c>
      <c r="L161" s="289" t="s">
        <v>9791</v>
      </c>
      <c r="M161" s="289" t="s">
        <v>9792</v>
      </c>
      <c r="N161" s="289" t="s">
        <v>9793</v>
      </c>
      <c r="O161" s="289" t="s">
        <v>9794</v>
      </c>
      <c r="P161" s="289" t="s">
        <v>2450</v>
      </c>
      <c r="Q161" s="289" t="s">
        <v>2703</v>
      </c>
      <c r="R161" s="289">
        <v>100</v>
      </c>
      <c r="S161" s="289">
        <v>0.01</v>
      </c>
      <c r="T161" s="289">
        <v>1</v>
      </c>
      <c r="U161" s="289">
        <v>0.01</v>
      </c>
      <c r="V161" s="289">
        <v>0.01</v>
      </c>
      <c r="W161" s="289" t="s">
        <v>2452</v>
      </c>
      <c r="X161" s="289" t="s">
        <v>2452</v>
      </c>
      <c r="Y161" s="289">
        <v>1</v>
      </c>
      <c r="Z161" s="289">
        <v>99998</v>
      </c>
      <c r="AA161" s="289" t="s">
        <v>9058</v>
      </c>
      <c r="AB161" s="289" t="s">
        <v>9065</v>
      </c>
      <c r="AC161" s="289" t="s">
        <v>2450</v>
      </c>
      <c r="AD161" s="289" t="s">
        <v>2450</v>
      </c>
      <c r="AE161" s="289" t="s">
        <v>2450</v>
      </c>
      <c r="AF161" s="289" t="s">
        <v>2450</v>
      </c>
      <c r="AG161" s="289" t="s">
        <v>2450</v>
      </c>
      <c r="AH161" s="289" t="s">
        <v>2450</v>
      </c>
      <c r="AI161" s="405">
        <v>0.33333333333333331</v>
      </c>
      <c r="AJ161" s="405">
        <v>0.72916666666666663</v>
      </c>
      <c r="AK161" s="405">
        <v>0.64583333333333337</v>
      </c>
      <c r="AL161" s="405" t="s">
        <v>2453</v>
      </c>
      <c r="AM161" s="405" t="s">
        <v>2453</v>
      </c>
      <c r="AN161" s="406">
        <v>0.77083333333333337</v>
      </c>
      <c r="AO161" s="407">
        <v>0.77083333333333337</v>
      </c>
      <c r="AP161" s="289" t="s">
        <v>2454</v>
      </c>
      <c r="AQ161" s="408" t="s">
        <v>2470</v>
      </c>
      <c r="AR161" s="289" t="s">
        <v>2454</v>
      </c>
      <c r="AS161" s="408" t="s">
        <v>2470</v>
      </c>
      <c r="AT161" s="289" t="s">
        <v>2450</v>
      </c>
      <c r="AU161" s="409" t="s">
        <v>2450</v>
      </c>
      <c r="AV161" s="411" t="s">
        <v>9169</v>
      </c>
      <c r="AW161" s="411" t="s">
        <v>9169</v>
      </c>
      <c r="AX161"/>
      <c r="AY161" s="403"/>
    </row>
    <row r="162" spans="1:51" s="404" customFormat="1" ht="12.75" customHeight="1" x14ac:dyDescent="0.25">
      <c r="A162" s="273"/>
      <c r="B162" s="298" t="s">
        <v>9795</v>
      </c>
      <c r="C162" s="289" t="s">
        <v>4667</v>
      </c>
      <c r="D162" s="289" t="s">
        <v>4668</v>
      </c>
      <c r="E162" s="289">
        <v>627</v>
      </c>
      <c r="F162" s="289" t="s">
        <v>4669</v>
      </c>
      <c r="G162" s="289" t="s">
        <v>4670</v>
      </c>
      <c r="H162" s="289" t="s">
        <v>4671</v>
      </c>
      <c r="I162" s="289" t="s">
        <v>2446</v>
      </c>
      <c r="J162" s="295" t="s">
        <v>2447</v>
      </c>
      <c r="K162" s="289" t="s">
        <v>4672</v>
      </c>
      <c r="L162" s="289" t="s">
        <v>9796</v>
      </c>
      <c r="M162" s="289" t="s">
        <v>9797</v>
      </c>
      <c r="N162" s="289" t="s">
        <v>9798</v>
      </c>
      <c r="O162" s="289" t="s">
        <v>9799</v>
      </c>
      <c r="P162" s="412" t="s">
        <v>4672</v>
      </c>
      <c r="Q162" s="289" t="s">
        <v>2451</v>
      </c>
      <c r="R162" s="289">
        <v>1000</v>
      </c>
      <c r="S162" s="289">
        <v>0.01</v>
      </c>
      <c r="T162" s="289">
        <v>10</v>
      </c>
      <c r="U162" s="289">
        <v>0.01</v>
      </c>
      <c r="V162" s="289">
        <v>0.01</v>
      </c>
      <c r="W162" s="289" t="s">
        <v>2452</v>
      </c>
      <c r="X162" s="289" t="s">
        <v>2452</v>
      </c>
      <c r="Y162" s="289">
        <v>1</v>
      </c>
      <c r="Z162" s="289">
        <v>99998</v>
      </c>
      <c r="AA162" s="289" t="s">
        <v>9058</v>
      </c>
      <c r="AB162" s="289" t="s">
        <v>2529</v>
      </c>
      <c r="AC162" s="289">
        <v>250</v>
      </c>
      <c r="AD162" s="289">
        <v>1000</v>
      </c>
      <c r="AE162" s="289">
        <v>0.5</v>
      </c>
      <c r="AF162" s="289">
        <v>500</v>
      </c>
      <c r="AG162" s="289">
        <v>0.5</v>
      </c>
      <c r="AH162" s="289">
        <v>0.01</v>
      </c>
      <c r="AI162" s="405">
        <v>0.33333333333333331</v>
      </c>
      <c r="AJ162" s="405">
        <v>0.72916666666666663</v>
      </c>
      <c r="AK162" s="405">
        <v>0.6875</v>
      </c>
      <c r="AL162" s="405" t="s">
        <v>2453</v>
      </c>
      <c r="AM162" s="405" t="s">
        <v>2453</v>
      </c>
      <c r="AN162" s="406">
        <v>0.77083333333333337</v>
      </c>
      <c r="AO162" s="407">
        <v>0.77083333333333337</v>
      </c>
      <c r="AP162" s="289" t="s">
        <v>2454</v>
      </c>
      <c r="AQ162" s="408" t="s">
        <v>2470</v>
      </c>
      <c r="AR162" s="289" t="s">
        <v>2454</v>
      </c>
      <c r="AS162" s="408" t="s">
        <v>2470</v>
      </c>
      <c r="AT162" s="289" t="s">
        <v>2450</v>
      </c>
      <c r="AU162" s="409" t="s">
        <v>2450</v>
      </c>
      <c r="AV162" s="410" t="s">
        <v>9288</v>
      </c>
      <c r="AW162" s="411" t="s">
        <v>9060</v>
      </c>
      <c r="AX162"/>
      <c r="AY162" s="403"/>
    </row>
    <row r="163" spans="1:51" s="404" customFormat="1" ht="12.75" customHeight="1" x14ac:dyDescent="0.25">
      <c r="A163" s="273"/>
      <c r="B163" s="298" t="s">
        <v>4607</v>
      </c>
      <c r="C163" s="289" t="s">
        <v>4608</v>
      </c>
      <c r="D163" s="289" t="s">
        <v>4609</v>
      </c>
      <c r="E163" s="289">
        <v>627</v>
      </c>
      <c r="F163" s="289" t="s">
        <v>4610</v>
      </c>
      <c r="G163" s="289" t="s">
        <v>4611</v>
      </c>
      <c r="H163" s="289" t="s">
        <v>4612</v>
      </c>
      <c r="I163" s="289" t="s">
        <v>2446</v>
      </c>
      <c r="J163" s="295" t="s">
        <v>2447</v>
      </c>
      <c r="K163" s="289" t="s">
        <v>4613</v>
      </c>
      <c r="L163" s="289" t="s">
        <v>9800</v>
      </c>
      <c r="M163" s="289" t="s">
        <v>9801</v>
      </c>
      <c r="N163" s="289" t="s">
        <v>9802</v>
      </c>
      <c r="O163" s="289" t="s">
        <v>9803</v>
      </c>
      <c r="P163" s="412" t="s">
        <v>4613</v>
      </c>
      <c r="Q163" s="289" t="s">
        <v>2451</v>
      </c>
      <c r="R163" s="289">
        <v>1000</v>
      </c>
      <c r="S163" s="289">
        <v>0.01</v>
      </c>
      <c r="T163" s="289">
        <v>10</v>
      </c>
      <c r="U163" s="289">
        <v>0.01</v>
      </c>
      <c r="V163" s="289">
        <v>0.01</v>
      </c>
      <c r="W163" s="289" t="s">
        <v>2452</v>
      </c>
      <c r="X163" s="289" t="s">
        <v>2452</v>
      </c>
      <c r="Y163" s="289">
        <v>1</v>
      </c>
      <c r="Z163" s="289">
        <v>99998</v>
      </c>
      <c r="AA163" s="289" t="s">
        <v>9058</v>
      </c>
      <c r="AB163" s="289" t="s">
        <v>2529</v>
      </c>
      <c r="AC163" s="289">
        <v>250</v>
      </c>
      <c r="AD163" s="289">
        <v>1000</v>
      </c>
      <c r="AE163" s="289">
        <v>0.25</v>
      </c>
      <c r="AF163" s="289">
        <v>250</v>
      </c>
      <c r="AG163" s="289">
        <v>0.25</v>
      </c>
      <c r="AH163" s="289">
        <v>0.01</v>
      </c>
      <c r="AI163" s="405">
        <v>0.33333333333333331</v>
      </c>
      <c r="AJ163" s="405">
        <v>0.72916666666666663</v>
      </c>
      <c r="AK163" s="405">
        <v>0.6875</v>
      </c>
      <c r="AL163" s="405" t="s">
        <v>2453</v>
      </c>
      <c r="AM163" s="405" t="s">
        <v>2453</v>
      </c>
      <c r="AN163" s="406">
        <v>0.77083333333333337</v>
      </c>
      <c r="AO163" s="407">
        <v>0.77083333333333337</v>
      </c>
      <c r="AP163" s="289" t="s">
        <v>2454</v>
      </c>
      <c r="AQ163" s="289" t="s">
        <v>2470</v>
      </c>
      <c r="AR163" s="289" t="s">
        <v>2454</v>
      </c>
      <c r="AS163" s="289" t="s">
        <v>2470</v>
      </c>
      <c r="AT163" s="289" t="s">
        <v>2450</v>
      </c>
      <c r="AU163" s="409" t="s">
        <v>2450</v>
      </c>
      <c r="AV163" s="410"/>
      <c r="AW163" s="411" t="s">
        <v>9060</v>
      </c>
      <c r="AX163"/>
      <c r="AY163" s="403"/>
    </row>
    <row r="164" spans="1:51" s="404" customFormat="1" ht="12.75" customHeight="1" x14ac:dyDescent="0.25">
      <c r="A164" s="273"/>
      <c r="B164" s="314" t="s">
        <v>4647</v>
      </c>
      <c r="C164" s="289" t="s">
        <v>4648</v>
      </c>
      <c r="D164" s="289" t="s">
        <v>4649</v>
      </c>
      <c r="E164" s="289">
        <v>788</v>
      </c>
      <c r="F164" s="289" t="s">
        <v>4650</v>
      </c>
      <c r="G164" s="289" t="s">
        <v>9804</v>
      </c>
      <c r="H164" s="289" t="s">
        <v>4652</v>
      </c>
      <c r="I164" s="289" t="s">
        <v>2556</v>
      </c>
      <c r="J164" s="295" t="s">
        <v>2557</v>
      </c>
      <c r="K164" s="289" t="s">
        <v>4653</v>
      </c>
      <c r="L164" s="289" t="s">
        <v>9805</v>
      </c>
      <c r="M164" s="289" t="s">
        <v>9806</v>
      </c>
      <c r="N164" s="289" t="s">
        <v>9807</v>
      </c>
      <c r="O164" s="289" t="s">
        <v>2451</v>
      </c>
      <c r="P164" s="289" t="s">
        <v>2450</v>
      </c>
      <c r="Q164" s="289" t="s">
        <v>2467</v>
      </c>
      <c r="R164" s="289">
        <v>100</v>
      </c>
      <c r="S164" s="289">
        <v>1E-4</v>
      </c>
      <c r="T164" s="289">
        <v>0.01</v>
      </c>
      <c r="U164" s="289">
        <v>1E-4</v>
      </c>
      <c r="V164" s="289">
        <v>1E-4</v>
      </c>
      <c r="W164" s="289" t="s">
        <v>2452</v>
      </c>
      <c r="X164" s="289" t="s">
        <v>2452</v>
      </c>
      <c r="Y164" s="289">
        <v>0.01</v>
      </c>
      <c r="Z164" s="289">
        <v>999.98</v>
      </c>
      <c r="AA164" s="289" t="s">
        <v>9058</v>
      </c>
      <c r="AB164" s="289" t="s">
        <v>9065</v>
      </c>
      <c r="AC164" s="289" t="s">
        <v>2450</v>
      </c>
      <c r="AD164" s="289" t="s">
        <v>2450</v>
      </c>
      <c r="AE164" s="289" t="s">
        <v>2450</v>
      </c>
      <c r="AF164" s="289" t="s">
        <v>2450</v>
      </c>
      <c r="AG164" s="289" t="s">
        <v>2450</v>
      </c>
      <c r="AH164" s="289" t="s">
        <v>2450</v>
      </c>
      <c r="AI164" s="405">
        <v>0.33333333333333331</v>
      </c>
      <c r="AJ164" s="405">
        <v>0.72916666666666663</v>
      </c>
      <c r="AK164" s="405">
        <v>0.6875</v>
      </c>
      <c r="AL164" s="405" t="s">
        <v>2453</v>
      </c>
      <c r="AM164" s="405" t="s">
        <v>2453</v>
      </c>
      <c r="AN164" s="406">
        <v>0.77083333333333337</v>
      </c>
      <c r="AO164" s="407">
        <v>0.77083333333333337</v>
      </c>
      <c r="AP164" s="289" t="s">
        <v>2454</v>
      </c>
      <c r="AQ164" s="408" t="s">
        <v>2470</v>
      </c>
      <c r="AR164" s="289" t="s">
        <v>2454</v>
      </c>
      <c r="AS164" s="408" t="s">
        <v>2470</v>
      </c>
      <c r="AT164" s="289" t="s">
        <v>2450</v>
      </c>
      <c r="AU164" s="409" t="s">
        <v>2450</v>
      </c>
      <c r="AV164" s="410" t="s">
        <v>9066</v>
      </c>
      <c r="AW164" s="411" t="s">
        <v>9101</v>
      </c>
      <c r="AX164"/>
      <c r="AY164" s="403"/>
    </row>
    <row r="165" spans="1:51" s="404" customFormat="1" ht="12.75" customHeight="1" x14ac:dyDescent="0.25">
      <c r="A165" s="273"/>
      <c r="B165" s="314" t="s">
        <v>4656</v>
      </c>
      <c r="C165" s="289" t="s">
        <v>4657</v>
      </c>
      <c r="D165" s="289" t="s">
        <v>4658</v>
      </c>
      <c r="E165" s="289">
        <v>788</v>
      </c>
      <c r="F165" s="289" t="s">
        <v>3405</v>
      </c>
      <c r="G165" s="289" t="s">
        <v>9808</v>
      </c>
      <c r="H165" s="289" t="s">
        <v>4660</v>
      </c>
      <c r="I165" s="289" t="s">
        <v>2523</v>
      </c>
      <c r="J165" s="295" t="s">
        <v>2524</v>
      </c>
      <c r="K165" s="289" t="s">
        <v>4661</v>
      </c>
      <c r="L165" s="289" t="s">
        <v>9809</v>
      </c>
      <c r="M165" s="289" t="s">
        <v>9810</v>
      </c>
      <c r="N165" s="289" t="s">
        <v>9811</v>
      </c>
      <c r="O165" s="289" t="s">
        <v>9812</v>
      </c>
      <c r="P165" s="289" t="s">
        <v>2450</v>
      </c>
      <c r="Q165" s="289" t="s">
        <v>2467</v>
      </c>
      <c r="R165" s="289">
        <v>100</v>
      </c>
      <c r="S165" s="289">
        <v>1E-4</v>
      </c>
      <c r="T165" s="289">
        <v>0.01</v>
      </c>
      <c r="U165" s="289">
        <v>1E-4</v>
      </c>
      <c r="V165" s="289">
        <v>1E-4</v>
      </c>
      <c r="W165" s="289" t="s">
        <v>2452</v>
      </c>
      <c r="X165" s="289" t="s">
        <v>2452</v>
      </c>
      <c r="Y165" s="289">
        <v>0.01</v>
      </c>
      <c r="Z165" s="289">
        <v>999.98</v>
      </c>
      <c r="AA165" s="289" t="s">
        <v>9058</v>
      </c>
      <c r="AB165" s="289" t="s">
        <v>9065</v>
      </c>
      <c r="AC165" s="289" t="s">
        <v>2450</v>
      </c>
      <c r="AD165" s="289" t="s">
        <v>2450</v>
      </c>
      <c r="AE165" s="289" t="s">
        <v>2450</v>
      </c>
      <c r="AF165" s="289" t="s">
        <v>2450</v>
      </c>
      <c r="AG165" s="289" t="s">
        <v>2450</v>
      </c>
      <c r="AH165" s="289" t="s">
        <v>2450</v>
      </c>
      <c r="AI165" s="405">
        <v>0.33333333333333331</v>
      </c>
      <c r="AJ165" s="405">
        <v>0.72916666666666663</v>
      </c>
      <c r="AK165" s="405">
        <v>0.6875</v>
      </c>
      <c r="AL165" s="405" t="s">
        <v>2453</v>
      </c>
      <c r="AM165" s="405" t="s">
        <v>2453</v>
      </c>
      <c r="AN165" s="406">
        <v>0.77083333333333337</v>
      </c>
      <c r="AO165" s="407">
        <v>0.77083333333333337</v>
      </c>
      <c r="AP165" s="289" t="s">
        <v>2454</v>
      </c>
      <c r="AQ165" s="289" t="s">
        <v>2470</v>
      </c>
      <c r="AR165" s="289" t="s">
        <v>2454</v>
      </c>
      <c r="AS165" s="289" t="s">
        <v>2470</v>
      </c>
      <c r="AT165" s="289" t="s">
        <v>2450</v>
      </c>
      <c r="AU165" s="409" t="s">
        <v>2450</v>
      </c>
      <c r="AV165" s="410" t="s">
        <v>9059</v>
      </c>
      <c r="AW165" s="411" t="s">
        <v>9091</v>
      </c>
      <c r="AX165"/>
      <c r="AY165" s="403"/>
    </row>
    <row r="166" spans="1:51" s="404" customFormat="1" ht="12.75" customHeight="1" x14ac:dyDescent="0.25">
      <c r="A166" s="273"/>
      <c r="B166" s="431" t="s">
        <v>4224</v>
      </c>
      <c r="C166" s="313" t="s">
        <v>4225</v>
      </c>
      <c r="D166" s="313" t="s">
        <v>4226</v>
      </c>
      <c r="E166" s="313">
        <v>627</v>
      </c>
      <c r="F166" s="313" t="s">
        <v>4227</v>
      </c>
      <c r="G166" s="313" t="s">
        <v>4228</v>
      </c>
      <c r="H166" s="313" t="s">
        <v>4229</v>
      </c>
      <c r="I166" s="289" t="s">
        <v>2446</v>
      </c>
      <c r="J166" s="295" t="s">
        <v>2447</v>
      </c>
      <c r="K166" s="289" t="s">
        <v>4230</v>
      </c>
      <c r="L166" s="289" t="s">
        <v>9813</v>
      </c>
      <c r="M166" s="289" t="s">
        <v>9814</v>
      </c>
      <c r="N166" s="289" t="s">
        <v>9815</v>
      </c>
      <c r="O166" s="289" t="s">
        <v>9816</v>
      </c>
      <c r="P166" s="412" t="s">
        <v>4230</v>
      </c>
      <c r="Q166" s="289" t="s">
        <v>2451</v>
      </c>
      <c r="R166" s="289">
        <v>1000</v>
      </c>
      <c r="S166" s="289">
        <v>0.01</v>
      </c>
      <c r="T166" s="289">
        <v>10</v>
      </c>
      <c r="U166" s="289">
        <v>0.01</v>
      </c>
      <c r="V166" s="289">
        <v>0.01</v>
      </c>
      <c r="W166" s="289" t="s">
        <v>2452</v>
      </c>
      <c r="X166" s="289" t="s">
        <v>2452</v>
      </c>
      <c r="Y166" s="289">
        <v>1</v>
      </c>
      <c r="Z166" s="289">
        <v>99998</v>
      </c>
      <c r="AA166" s="289" t="s">
        <v>9058</v>
      </c>
      <c r="AB166" s="289" t="s">
        <v>2529</v>
      </c>
      <c r="AC166" s="289">
        <v>250</v>
      </c>
      <c r="AD166" s="289">
        <v>1000</v>
      </c>
      <c r="AE166" s="289">
        <v>0.25</v>
      </c>
      <c r="AF166" s="289">
        <v>250</v>
      </c>
      <c r="AG166" s="289">
        <v>0.25</v>
      </c>
      <c r="AH166" s="289">
        <v>0.01</v>
      </c>
      <c r="AI166" s="405">
        <v>0.33333333333333331</v>
      </c>
      <c r="AJ166" s="405">
        <v>0.72916666666666663</v>
      </c>
      <c r="AK166" s="405">
        <v>0.6875</v>
      </c>
      <c r="AL166" s="405" t="s">
        <v>2453</v>
      </c>
      <c r="AM166" s="405" t="s">
        <v>2453</v>
      </c>
      <c r="AN166" s="406">
        <v>0.77083333333333337</v>
      </c>
      <c r="AO166" s="407">
        <v>0.77083333333333337</v>
      </c>
      <c r="AP166" s="289" t="s">
        <v>2454</v>
      </c>
      <c r="AQ166" s="289" t="s">
        <v>2470</v>
      </c>
      <c r="AR166" s="289" t="s">
        <v>2454</v>
      </c>
      <c r="AS166" s="289" t="s">
        <v>2470</v>
      </c>
      <c r="AT166" s="289" t="s">
        <v>2450</v>
      </c>
      <c r="AU166" s="409" t="s">
        <v>2450</v>
      </c>
      <c r="AV166" s="410" t="s">
        <v>9357</v>
      </c>
      <c r="AW166" s="411" t="s">
        <v>9060</v>
      </c>
      <c r="AX166"/>
      <c r="AY166" s="403"/>
    </row>
    <row r="167" spans="1:51" s="404" customFormat="1" ht="12.75" customHeight="1" x14ac:dyDescent="0.25">
      <c r="A167" s="273"/>
      <c r="B167" s="431" t="s">
        <v>4683</v>
      </c>
      <c r="C167" s="313" t="s">
        <v>4684</v>
      </c>
      <c r="D167" s="313" t="s">
        <v>4685</v>
      </c>
      <c r="E167" s="313">
        <v>627</v>
      </c>
      <c r="F167" s="313" t="s">
        <v>4686</v>
      </c>
      <c r="G167" s="313" t="s">
        <v>4687</v>
      </c>
      <c r="H167" s="313" t="s">
        <v>4688</v>
      </c>
      <c r="I167" s="289" t="s">
        <v>2446</v>
      </c>
      <c r="J167" s="295" t="s">
        <v>2447</v>
      </c>
      <c r="K167" s="289" t="s">
        <v>4689</v>
      </c>
      <c r="L167" s="289" t="s">
        <v>9817</v>
      </c>
      <c r="M167" s="289" t="s">
        <v>9818</v>
      </c>
      <c r="N167" s="289" t="s">
        <v>9819</v>
      </c>
      <c r="O167" s="289" t="s">
        <v>9820</v>
      </c>
      <c r="P167" s="412" t="s">
        <v>4689</v>
      </c>
      <c r="Q167" s="289" t="s">
        <v>2451</v>
      </c>
      <c r="R167" s="289">
        <v>1000</v>
      </c>
      <c r="S167" s="289">
        <v>0.01</v>
      </c>
      <c r="T167" s="289">
        <v>10</v>
      </c>
      <c r="U167" s="289">
        <v>0.01</v>
      </c>
      <c r="V167" s="289">
        <v>0.01</v>
      </c>
      <c r="W167" s="289" t="s">
        <v>2452</v>
      </c>
      <c r="X167" s="289" t="s">
        <v>2452</v>
      </c>
      <c r="Y167" s="289">
        <v>1</v>
      </c>
      <c r="Z167" s="289">
        <v>99998</v>
      </c>
      <c r="AA167" s="289" t="s">
        <v>9058</v>
      </c>
      <c r="AB167" s="289" t="s">
        <v>2529</v>
      </c>
      <c r="AC167" s="289">
        <v>250</v>
      </c>
      <c r="AD167" s="289">
        <v>1000</v>
      </c>
      <c r="AE167" s="289">
        <v>0.5</v>
      </c>
      <c r="AF167" s="289">
        <v>500</v>
      </c>
      <c r="AG167" s="289">
        <v>0.5</v>
      </c>
      <c r="AH167" s="289">
        <v>0.01</v>
      </c>
      <c r="AI167" s="405">
        <v>0.33333333333333331</v>
      </c>
      <c r="AJ167" s="405">
        <v>0.72916666666666663</v>
      </c>
      <c r="AK167" s="405">
        <v>0.6875</v>
      </c>
      <c r="AL167" s="405" t="s">
        <v>2453</v>
      </c>
      <c r="AM167" s="405" t="s">
        <v>2453</v>
      </c>
      <c r="AN167" s="406">
        <v>0.77083333333333337</v>
      </c>
      <c r="AO167" s="407">
        <v>0.77083333333333337</v>
      </c>
      <c r="AP167" s="289" t="s">
        <v>2454</v>
      </c>
      <c r="AQ167" s="408" t="s">
        <v>2470</v>
      </c>
      <c r="AR167" s="289" t="s">
        <v>2454</v>
      </c>
      <c r="AS167" s="408" t="s">
        <v>2470</v>
      </c>
      <c r="AT167" s="289" t="s">
        <v>2450</v>
      </c>
      <c r="AU167" s="409" t="s">
        <v>2450</v>
      </c>
      <c r="AV167" s="410" t="s">
        <v>9288</v>
      </c>
      <c r="AW167" s="411" t="s">
        <v>9060</v>
      </c>
      <c r="AX167"/>
      <c r="AY167" s="403"/>
    </row>
    <row r="168" spans="1:51" s="404" customFormat="1" ht="12.75" customHeight="1" x14ac:dyDescent="0.25">
      <c r="A168" s="273"/>
      <c r="B168" s="431" t="s">
        <v>4699</v>
      </c>
      <c r="C168" s="313" t="s">
        <v>4700</v>
      </c>
      <c r="D168" s="313" t="s">
        <v>4701</v>
      </c>
      <c r="E168" s="313">
        <v>627</v>
      </c>
      <c r="F168" s="313" t="s">
        <v>4702</v>
      </c>
      <c r="G168" s="313" t="s">
        <v>4703</v>
      </c>
      <c r="H168" s="313" t="s">
        <v>4704</v>
      </c>
      <c r="I168" s="289" t="s">
        <v>2446</v>
      </c>
      <c r="J168" s="295" t="s">
        <v>6741</v>
      </c>
      <c r="K168" s="289" t="s">
        <v>4705</v>
      </c>
      <c r="L168" s="289" t="s">
        <v>9821</v>
      </c>
      <c r="M168" s="289" t="s">
        <v>9822</v>
      </c>
      <c r="N168" s="289" t="s">
        <v>9823</v>
      </c>
      <c r="O168" s="289" t="s">
        <v>9824</v>
      </c>
      <c r="P168" s="412" t="s">
        <v>9825</v>
      </c>
      <c r="Q168" s="289" t="s">
        <v>2451</v>
      </c>
      <c r="R168" s="289">
        <v>1000</v>
      </c>
      <c r="S168" s="289">
        <v>0.01</v>
      </c>
      <c r="T168" s="289">
        <v>10</v>
      </c>
      <c r="U168" s="289">
        <v>0.01</v>
      </c>
      <c r="V168" s="289">
        <v>0.01</v>
      </c>
      <c r="W168" s="289" t="s">
        <v>2452</v>
      </c>
      <c r="X168" s="289" t="s">
        <v>2452</v>
      </c>
      <c r="Y168" s="289">
        <v>1</v>
      </c>
      <c r="Z168" s="289">
        <v>99998</v>
      </c>
      <c r="AA168" s="289" t="s">
        <v>9058</v>
      </c>
      <c r="AB168" s="289" t="s">
        <v>2529</v>
      </c>
      <c r="AC168" s="289">
        <v>250</v>
      </c>
      <c r="AD168" s="289">
        <v>1000</v>
      </c>
      <c r="AE168" s="289">
        <v>0.25</v>
      </c>
      <c r="AF168" s="289">
        <v>250</v>
      </c>
      <c r="AG168" s="289">
        <v>0.25</v>
      </c>
      <c r="AH168" s="289">
        <v>0.01</v>
      </c>
      <c r="AI168" s="405">
        <v>0.33333333333333331</v>
      </c>
      <c r="AJ168" s="405">
        <v>0.72916666666666663</v>
      </c>
      <c r="AK168" s="405">
        <v>0.6875</v>
      </c>
      <c r="AL168" s="405" t="s">
        <v>2453</v>
      </c>
      <c r="AM168" s="405" t="s">
        <v>2453</v>
      </c>
      <c r="AN168" s="406">
        <v>0.77083333333333337</v>
      </c>
      <c r="AO168" s="407">
        <v>0.77083333333333337</v>
      </c>
      <c r="AP168" s="289" t="s">
        <v>2454</v>
      </c>
      <c r="AQ168" s="289" t="s">
        <v>2470</v>
      </c>
      <c r="AR168" s="289" t="s">
        <v>2454</v>
      </c>
      <c r="AS168" s="289" t="s">
        <v>2470</v>
      </c>
      <c r="AT168" s="289" t="s">
        <v>2450</v>
      </c>
      <c r="AU168" s="409" t="s">
        <v>2450</v>
      </c>
      <c r="AV168" s="410" t="s">
        <v>9066</v>
      </c>
      <c r="AW168" s="411" t="s">
        <v>9060</v>
      </c>
      <c r="AX168"/>
      <c r="AY168" s="403"/>
    </row>
    <row r="169" spans="1:51" s="404" customFormat="1" ht="12.75" customHeight="1" x14ac:dyDescent="0.25">
      <c r="A169" s="273"/>
      <c r="B169" s="298" t="s">
        <v>37</v>
      </c>
      <c r="C169" s="289" t="s">
        <v>4707</v>
      </c>
      <c r="D169" s="289" t="s">
        <v>4708</v>
      </c>
      <c r="E169" s="289">
        <v>627</v>
      </c>
      <c r="F169" s="289" t="s">
        <v>4709</v>
      </c>
      <c r="G169" s="289" t="s">
        <v>4710</v>
      </c>
      <c r="H169" s="289" t="s">
        <v>4711</v>
      </c>
      <c r="I169" s="289" t="s">
        <v>2446</v>
      </c>
      <c r="J169" s="295" t="s">
        <v>2447</v>
      </c>
      <c r="K169" s="289" t="s">
        <v>4712</v>
      </c>
      <c r="L169" s="289" t="s">
        <v>9826</v>
      </c>
      <c r="M169" s="289" t="s">
        <v>9827</v>
      </c>
      <c r="N169" s="289" t="s">
        <v>9828</v>
      </c>
      <c r="O169" s="289" t="s">
        <v>9829</v>
      </c>
      <c r="P169" s="412" t="s">
        <v>4712</v>
      </c>
      <c r="Q169" s="289" t="s">
        <v>2451</v>
      </c>
      <c r="R169" s="289">
        <v>1000</v>
      </c>
      <c r="S169" s="289">
        <v>0.01</v>
      </c>
      <c r="T169" s="289">
        <v>10</v>
      </c>
      <c r="U169" s="289">
        <v>0.01</v>
      </c>
      <c r="V169" s="289">
        <v>0.01</v>
      </c>
      <c r="W169" s="289" t="s">
        <v>2452</v>
      </c>
      <c r="X169" s="289" t="s">
        <v>2452</v>
      </c>
      <c r="Y169" s="289">
        <v>1</v>
      </c>
      <c r="Z169" s="289">
        <v>99998</v>
      </c>
      <c r="AA169" s="289" t="s">
        <v>9058</v>
      </c>
      <c r="AB169" s="289" t="s">
        <v>2529</v>
      </c>
      <c r="AC169" s="289">
        <v>250</v>
      </c>
      <c r="AD169" s="289">
        <v>1000</v>
      </c>
      <c r="AE169" s="289">
        <v>0.25</v>
      </c>
      <c r="AF169" s="289">
        <v>250</v>
      </c>
      <c r="AG169" s="289">
        <v>0.25</v>
      </c>
      <c r="AH169" s="289">
        <v>0.01</v>
      </c>
      <c r="AI169" s="405">
        <v>0.33333333333333331</v>
      </c>
      <c r="AJ169" s="405">
        <v>0.72916666666666663</v>
      </c>
      <c r="AK169" s="405">
        <v>0.6875</v>
      </c>
      <c r="AL169" s="405" t="s">
        <v>2453</v>
      </c>
      <c r="AM169" s="405" t="s">
        <v>2453</v>
      </c>
      <c r="AN169" s="406">
        <v>0.77083333333333337</v>
      </c>
      <c r="AO169" s="407">
        <v>0.77083333333333337</v>
      </c>
      <c r="AP169" s="289" t="s">
        <v>2454</v>
      </c>
      <c r="AQ169" s="289" t="s">
        <v>2470</v>
      </c>
      <c r="AR169" s="289" t="s">
        <v>2454</v>
      </c>
      <c r="AS169" s="289" t="s">
        <v>2470</v>
      </c>
      <c r="AT169" s="289" t="s">
        <v>2450</v>
      </c>
      <c r="AU169" s="409" t="s">
        <v>2450</v>
      </c>
      <c r="AV169" s="410" t="s">
        <v>9357</v>
      </c>
      <c r="AW169" s="411" t="s">
        <v>9060</v>
      </c>
      <c r="AX169"/>
      <c r="AY169" s="403"/>
    </row>
    <row r="170" spans="1:51" s="404" customFormat="1" ht="12.75" customHeight="1" x14ac:dyDescent="0.25">
      <c r="A170" s="273"/>
      <c r="B170" s="314" t="s">
        <v>4714</v>
      </c>
      <c r="C170" s="289" t="s">
        <v>4715</v>
      </c>
      <c r="D170" s="289" t="s">
        <v>4716</v>
      </c>
      <c r="E170" s="289">
        <v>762</v>
      </c>
      <c r="F170" s="289" t="s">
        <v>4717</v>
      </c>
      <c r="G170" s="289" t="s">
        <v>9830</v>
      </c>
      <c r="H170" s="289" t="s">
        <v>4719</v>
      </c>
      <c r="I170" s="289" t="s">
        <v>2586</v>
      </c>
      <c r="J170" s="295" t="s">
        <v>2587</v>
      </c>
      <c r="K170" s="289" t="s">
        <v>4720</v>
      </c>
      <c r="L170" s="289" t="s">
        <v>9831</v>
      </c>
      <c r="M170" s="289" t="s">
        <v>9832</v>
      </c>
      <c r="N170" s="289" t="s">
        <v>9833</v>
      </c>
      <c r="O170" s="289" t="s">
        <v>9834</v>
      </c>
      <c r="P170" s="289" t="s">
        <v>2450</v>
      </c>
      <c r="Q170" s="289" t="s">
        <v>2467</v>
      </c>
      <c r="R170" s="289">
        <v>100</v>
      </c>
      <c r="S170" s="289">
        <v>1E-4</v>
      </c>
      <c r="T170" s="289">
        <v>0.01</v>
      </c>
      <c r="U170" s="289">
        <v>1E-4</v>
      </c>
      <c r="V170" s="289">
        <v>1E-4</v>
      </c>
      <c r="W170" s="289" t="s">
        <v>2452</v>
      </c>
      <c r="X170" s="289" t="s">
        <v>2452</v>
      </c>
      <c r="Y170" s="289">
        <v>0.01</v>
      </c>
      <c r="Z170" s="289">
        <v>999.98</v>
      </c>
      <c r="AA170" s="289" t="s">
        <v>9058</v>
      </c>
      <c r="AB170" s="289" t="s">
        <v>9065</v>
      </c>
      <c r="AC170" s="289" t="s">
        <v>2450</v>
      </c>
      <c r="AD170" s="289" t="s">
        <v>2450</v>
      </c>
      <c r="AE170" s="289" t="s">
        <v>2450</v>
      </c>
      <c r="AF170" s="289" t="s">
        <v>2450</v>
      </c>
      <c r="AG170" s="289" t="s">
        <v>2450</v>
      </c>
      <c r="AH170" s="289" t="s">
        <v>2450</v>
      </c>
      <c r="AI170" s="405">
        <v>0.33333333333333331</v>
      </c>
      <c r="AJ170" s="405">
        <v>0.72916666666666663</v>
      </c>
      <c r="AK170" s="405">
        <v>0.6875</v>
      </c>
      <c r="AL170" s="405" t="s">
        <v>2453</v>
      </c>
      <c r="AM170" s="405" t="s">
        <v>2453</v>
      </c>
      <c r="AN170" s="406">
        <v>0.77083333333333337</v>
      </c>
      <c r="AO170" s="407">
        <v>0.77083333333333337</v>
      </c>
      <c r="AP170" s="289" t="s">
        <v>2454</v>
      </c>
      <c r="AQ170" s="289" t="s">
        <v>2470</v>
      </c>
      <c r="AR170" s="289" t="s">
        <v>2454</v>
      </c>
      <c r="AS170" s="289" t="s">
        <v>2470</v>
      </c>
      <c r="AT170" s="289" t="s">
        <v>2450</v>
      </c>
      <c r="AU170" s="409" t="s">
        <v>2450</v>
      </c>
      <c r="AV170" s="410" t="s">
        <v>9329</v>
      </c>
      <c r="AW170" s="411" t="s">
        <v>9116</v>
      </c>
      <c r="AX170"/>
      <c r="AY170" s="403"/>
    </row>
    <row r="171" spans="1:51" s="404" customFormat="1" ht="12.75" customHeight="1" x14ac:dyDescent="0.25">
      <c r="A171" s="273"/>
      <c r="B171" s="298" t="s">
        <v>9835</v>
      </c>
      <c r="C171" s="289" t="s">
        <v>9836</v>
      </c>
      <c r="D171" s="289" t="s">
        <v>9837</v>
      </c>
      <c r="E171" s="289">
        <v>627</v>
      </c>
      <c r="F171" s="289" t="s">
        <v>9838</v>
      </c>
      <c r="G171" s="289" t="s">
        <v>9839</v>
      </c>
      <c r="H171" s="289" t="s">
        <v>9840</v>
      </c>
      <c r="I171" s="289" t="s">
        <v>2446</v>
      </c>
      <c r="J171" s="295" t="s">
        <v>2447</v>
      </c>
      <c r="K171" s="289" t="s">
        <v>9841</v>
      </c>
      <c r="L171" s="289" t="s">
        <v>11718</v>
      </c>
      <c r="M171" s="289" t="s">
        <v>11719</v>
      </c>
      <c r="N171" s="289" t="s">
        <v>11720</v>
      </c>
      <c r="O171" s="289" t="s">
        <v>11721</v>
      </c>
      <c r="P171" s="412" t="s">
        <v>9842</v>
      </c>
      <c r="Q171" s="289" t="s">
        <v>2451</v>
      </c>
      <c r="R171" s="289">
        <v>1000</v>
      </c>
      <c r="S171" s="289">
        <v>0.01</v>
      </c>
      <c r="T171" s="289">
        <v>10</v>
      </c>
      <c r="U171" s="289">
        <v>0.01</v>
      </c>
      <c r="V171" s="289">
        <v>0.01</v>
      </c>
      <c r="W171" s="289" t="s">
        <v>2452</v>
      </c>
      <c r="X171" s="289" t="s">
        <v>2452</v>
      </c>
      <c r="Y171" s="289">
        <v>1</v>
      </c>
      <c r="Z171" s="289">
        <v>99998</v>
      </c>
      <c r="AA171" s="289" t="s">
        <v>9058</v>
      </c>
      <c r="AB171" s="289" t="s">
        <v>2529</v>
      </c>
      <c r="AC171" s="289">
        <v>250</v>
      </c>
      <c r="AD171" s="289">
        <v>1000</v>
      </c>
      <c r="AE171" s="289">
        <v>0.25</v>
      </c>
      <c r="AF171" s="289">
        <v>250</v>
      </c>
      <c r="AG171" s="289">
        <v>0.25</v>
      </c>
      <c r="AH171" s="289">
        <v>0.01</v>
      </c>
      <c r="AI171" s="405">
        <v>0.33333333333333331</v>
      </c>
      <c r="AJ171" s="405">
        <v>0.72916666666666663</v>
      </c>
      <c r="AK171" s="405">
        <v>0.6875</v>
      </c>
      <c r="AL171" s="405" t="s">
        <v>2453</v>
      </c>
      <c r="AM171" s="405" t="s">
        <v>2453</v>
      </c>
      <c r="AN171" s="406">
        <v>0.77083333333333337</v>
      </c>
      <c r="AO171" s="407">
        <v>0.77083333333333337</v>
      </c>
      <c r="AP171" s="289" t="s">
        <v>2454</v>
      </c>
      <c r="AQ171" s="289" t="s">
        <v>2470</v>
      </c>
      <c r="AR171" s="289" t="s">
        <v>2454</v>
      </c>
      <c r="AS171" s="289" t="s">
        <v>2470</v>
      </c>
      <c r="AT171" s="289" t="s">
        <v>2450</v>
      </c>
      <c r="AU171" s="409" t="s">
        <v>2450</v>
      </c>
      <c r="AV171" s="410" t="s">
        <v>9059</v>
      </c>
      <c r="AW171" s="411" t="s">
        <v>9060</v>
      </c>
      <c r="AX171"/>
      <c r="AY171" s="403"/>
    </row>
    <row r="172" spans="1:51" s="404" customFormat="1" ht="12.75" customHeight="1" x14ac:dyDescent="0.25">
      <c r="A172" s="273"/>
      <c r="B172" s="314" t="s">
        <v>4739</v>
      </c>
      <c r="C172" s="289" t="s">
        <v>4740</v>
      </c>
      <c r="D172" s="289" t="s">
        <v>4741</v>
      </c>
      <c r="E172" s="289">
        <v>762</v>
      </c>
      <c r="F172" s="289" t="s">
        <v>4742</v>
      </c>
      <c r="G172" s="289" t="s">
        <v>9843</v>
      </c>
      <c r="H172" s="289" t="s">
        <v>4744</v>
      </c>
      <c r="I172" s="289" t="s">
        <v>2586</v>
      </c>
      <c r="J172" s="295" t="s">
        <v>2587</v>
      </c>
      <c r="K172" s="289" t="s">
        <v>4745</v>
      </c>
      <c r="L172" s="289" t="s">
        <v>9844</v>
      </c>
      <c r="M172" s="289" t="s">
        <v>9845</v>
      </c>
      <c r="N172" s="289" t="s">
        <v>9846</v>
      </c>
      <c r="O172" s="289" t="s">
        <v>9847</v>
      </c>
      <c r="P172" s="289" t="s">
        <v>2450</v>
      </c>
      <c r="Q172" s="289" t="s">
        <v>2467</v>
      </c>
      <c r="R172" s="289">
        <v>100</v>
      </c>
      <c r="S172" s="289">
        <v>1E-4</v>
      </c>
      <c r="T172" s="289">
        <v>0.01</v>
      </c>
      <c r="U172" s="289">
        <v>1E-4</v>
      </c>
      <c r="V172" s="289">
        <v>1E-4</v>
      </c>
      <c r="W172" s="289" t="s">
        <v>2452</v>
      </c>
      <c r="X172" s="289" t="s">
        <v>2452</v>
      </c>
      <c r="Y172" s="289">
        <v>0.01</v>
      </c>
      <c r="Z172" s="289">
        <v>999.98</v>
      </c>
      <c r="AA172" s="289" t="s">
        <v>9058</v>
      </c>
      <c r="AB172" s="289" t="s">
        <v>9065</v>
      </c>
      <c r="AC172" s="289" t="s">
        <v>2450</v>
      </c>
      <c r="AD172" s="289" t="s">
        <v>2450</v>
      </c>
      <c r="AE172" s="289" t="s">
        <v>2450</v>
      </c>
      <c r="AF172" s="289" t="s">
        <v>2450</v>
      </c>
      <c r="AG172" s="289" t="s">
        <v>2450</v>
      </c>
      <c r="AH172" s="289" t="s">
        <v>2450</v>
      </c>
      <c r="AI172" s="405">
        <v>0.33333333333333331</v>
      </c>
      <c r="AJ172" s="405">
        <v>0.72916666666666663</v>
      </c>
      <c r="AK172" s="405">
        <v>0.6875</v>
      </c>
      <c r="AL172" s="405" t="s">
        <v>2453</v>
      </c>
      <c r="AM172" s="405" t="s">
        <v>2453</v>
      </c>
      <c r="AN172" s="406">
        <v>0.77083333333333337</v>
      </c>
      <c r="AO172" s="407">
        <v>0.77083333333333337</v>
      </c>
      <c r="AP172" s="289" t="s">
        <v>2454</v>
      </c>
      <c r="AQ172" s="408" t="s">
        <v>2470</v>
      </c>
      <c r="AR172" s="289" t="s">
        <v>2454</v>
      </c>
      <c r="AS172" s="408" t="s">
        <v>2470</v>
      </c>
      <c r="AT172" s="289" t="s">
        <v>2450</v>
      </c>
      <c r="AU172" s="409" t="s">
        <v>2450</v>
      </c>
      <c r="AV172" s="410" t="s">
        <v>9329</v>
      </c>
      <c r="AW172" s="411" t="s">
        <v>9116</v>
      </c>
      <c r="AX172"/>
      <c r="AY172" s="403"/>
    </row>
    <row r="173" spans="1:51" s="404" customFormat="1" ht="12.75" customHeight="1" x14ac:dyDescent="0.25">
      <c r="A173" s="273"/>
      <c r="B173" s="314" t="s">
        <v>4765</v>
      </c>
      <c r="C173" s="289" t="s">
        <v>4766</v>
      </c>
      <c r="D173" s="289" t="s">
        <v>4767</v>
      </c>
      <c r="E173" s="289">
        <v>788</v>
      </c>
      <c r="F173" s="289" t="s">
        <v>4768</v>
      </c>
      <c r="G173" s="289" t="s">
        <v>9848</v>
      </c>
      <c r="H173" s="289" t="s">
        <v>4770</v>
      </c>
      <c r="I173" s="289" t="s">
        <v>2606</v>
      </c>
      <c r="J173" s="295" t="s">
        <v>2607</v>
      </c>
      <c r="K173" s="289" t="s">
        <v>4771</v>
      </c>
      <c r="L173" s="289" t="s">
        <v>9849</v>
      </c>
      <c r="M173" s="289" t="s">
        <v>9850</v>
      </c>
      <c r="N173" s="289" t="s">
        <v>9851</v>
      </c>
      <c r="O173" s="289" t="s">
        <v>9852</v>
      </c>
      <c r="P173" s="289" t="s">
        <v>2450</v>
      </c>
      <c r="Q173" s="289" t="s">
        <v>2467</v>
      </c>
      <c r="R173" s="289">
        <v>100</v>
      </c>
      <c r="S173" s="289">
        <v>1E-4</v>
      </c>
      <c r="T173" s="289">
        <v>0.01</v>
      </c>
      <c r="U173" s="289">
        <v>1E-4</v>
      </c>
      <c r="V173" s="289">
        <v>1E-4</v>
      </c>
      <c r="W173" s="289" t="s">
        <v>2452</v>
      </c>
      <c r="X173" s="289" t="s">
        <v>2452</v>
      </c>
      <c r="Y173" s="289">
        <v>0.01</v>
      </c>
      <c r="Z173" s="289">
        <v>999.98</v>
      </c>
      <c r="AA173" s="289" t="s">
        <v>9058</v>
      </c>
      <c r="AB173" s="289" t="s">
        <v>9065</v>
      </c>
      <c r="AC173" s="289" t="s">
        <v>2450</v>
      </c>
      <c r="AD173" s="289" t="s">
        <v>2450</v>
      </c>
      <c r="AE173" s="289" t="s">
        <v>2450</v>
      </c>
      <c r="AF173" s="289" t="s">
        <v>2450</v>
      </c>
      <c r="AG173" s="289" t="s">
        <v>2450</v>
      </c>
      <c r="AH173" s="289" t="s">
        <v>2450</v>
      </c>
      <c r="AI173" s="405">
        <v>0.33333333333333331</v>
      </c>
      <c r="AJ173" s="405">
        <v>0.72916666666666663</v>
      </c>
      <c r="AK173" s="405">
        <v>0.6875</v>
      </c>
      <c r="AL173" s="405" t="s">
        <v>2453</v>
      </c>
      <c r="AM173" s="405" t="s">
        <v>2453</v>
      </c>
      <c r="AN173" s="406">
        <v>0.77083333333333337</v>
      </c>
      <c r="AO173" s="407">
        <v>0.77083333333333337</v>
      </c>
      <c r="AP173" s="289" t="s">
        <v>2454</v>
      </c>
      <c r="AQ173" s="289" t="s">
        <v>2470</v>
      </c>
      <c r="AR173" s="289" t="s">
        <v>2454</v>
      </c>
      <c r="AS173" s="289" t="s">
        <v>2470</v>
      </c>
      <c r="AT173" s="289" t="s">
        <v>2450</v>
      </c>
      <c r="AU173" s="409" t="s">
        <v>2450</v>
      </c>
      <c r="AV173" s="410" t="s">
        <v>9357</v>
      </c>
      <c r="AW173" s="411" t="s">
        <v>9125</v>
      </c>
      <c r="AX173"/>
      <c r="AY173" s="403"/>
    </row>
    <row r="174" spans="1:51" s="404" customFormat="1" ht="12.75" customHeight="1" x14ac:dyDescent="0.25">
      <c r="A174" s="273"/>
      <c r="B174" s="314" t="s">
        <v>9853</v>
      </c>
      <c r="C174" s="289" t="s">
        <v>4775</v>
      </c>
      <c r="D174" s="289" t="s">
        <v>4776</v>
      </c>
      <c r="E174" s="289">
        <v>762</v>
      </c>
      <c r="F174" s="289" t="s">
        <v>4777</v>
      </c>
      <c r="G174" s="289" t="s">
        <v>9854</v>
      </c>
      <c r="H174" s="289" t="s">
        <v>4779</v>
      </c>
      <c r="I174" s="289" t="s">
        <v>2586</v>
      </c>
      <c r="J174" s="295" t="s">
        <v>2587</v>
      </c>
      <c r="K174" s="289" t="s">
        <v>4780</v>
      </c>
      <c r="L174" s="289" t="s">
        <v>9855</v>
      </c>
      <c r="M174" s="289" t="s">
        <v>9856</v>
      </c>
      <c r="N174" s="289" t="s">
        <v>9857</v>
      </c>
      <c r="O174" s="289" t="s">
        <v>9858</v>
      </c>
      <c r="P174" s="289" t="s">
        <v>2450</v>
      </c>
      <c r="Q174" s="289" t="s">
        <v>2467</v>
      </c>
      <c r="R174" s="289">
        <v>100</v>
      </c>
      <c r="S174" s="289">
        <v>1E-4</v>
      </c>
      <c r="T174" s="289">
        <v>0.01</v>
      </c>
      <c r="U174" s="289">
        <v>1E-4</v>
      </c>
      <c r="V174" s="289">
        <v>1E-4</v>
      </c>
      <c r="W174" s="289" t="s">
        <v>2452</v>
      </c>
      <c r="X174" s="289" t="s">
        <v>2452</v>
      </c>
      <c r="Y174" s="289">
        <v>0.01</v>
      </c>
      <c r="Z174" s="289">
        <v>999.98</v>
      </c>
      <c r="AA174" s="289" t="s">
        <v>9058</v>
      </c>
      <c r="AB174" s="289" t="s">
        <v>9065</v>
      </c>
      <c r="AC174" s="289" t="s">
        <v>2450</v>
      </c>
      <c r="AD174" s="289" t="s">
        <v>2450</v>
      </c>
      <c r="AE174" s="289" t="s">
        <v>2450</v>
      </c>
      <c r="AF174" s="289" t="s">
        <v>2450</v>
      </c>
      <c r="AG174" s="289" t="s">
        <v>2450</v>
      </c>
      <c r="AH174" s="289" t="s">
        <v>2450</v>
      </c>
      <c r="AI174" s="405">
        <v>0.33333333333333331</v>
      </c>
      <c r="AJ174" s="405">
        <v>0.72916666666666663</v>
      </c>
      <c r="AK174" s="405">
        <v>0.6875</v>
      </c>
      <c r="AL174" s="405" t="s">
        <v>2453</v>
      </c>
      <c r="AM174" s="405" t="s">
        <v>2453</v>
      </c>
      <c r="AN174" s="406">
        <v>0.77083333333333337</v>
      </c>
      <c r="AO174" s="407">
        <v>0.77083333333333337</v>
      </c>
      <c r="AP174" s="289" t="s">
        <v>2454</v>
      </c>
      <c r="AQ174" s="408" t="s">
        <v>2470</v>
      </c>
      <c r="AR174" s="289" t="s">
        <v>2454</v>
      </c>
      <c r="AS174" s="408" t="s">
        <v>2470</v>
      </c>
      <c r="AT174" s="289" t="s">
        <v>2450</v>
      </c>
      <c r="AU174" s="409" t="s">
        <v>2450</v>
      </c>
      <c r="AV174" s="410" t="s">
        <v>9329</v>
      </c>
      <c r="AW174" s="411" t="s">
        <v>9116</v>
      </c>
      <c r="AX174"/>
      <c r="AY174" s="403"/>
    </row>
    <row r="175" spans="1:51" s="404" customFormat="1" ht="12.75" customHeight="1" x14ac:dyDescent="0.25">
      <c r="A175" s="273"/>
      <c r="B175" s="314" t="s">
        <v>4792</v>
      </c>
      <c r="C175" s="289" t="s">
        <v>4793</v>
      </c>
      <c r="D175" s="289" t="s">
        <v>4794</v>
      </c>
      <c r="E175" s="289">
        <v>725</v>
      </c>
      <c r="F175" s="289" t="s">
        <v>4795</v>
      </c>
      <c r="G175" s="289" t="s">
        <v>8379</v>
      </c>
      <c r="H175" s="289" t="s">
        <v>4797</v>
      </c>
      <c r="I175" s="289" t="s">
        <v>2490</v>
      </c>
      <c r="J175" s="295" t="s">
        <v>2491</v>
      </c>
      <c r="K175" s="289" t="s">
        <v>4798</v>
      </c>
      <c r="L175" s="289" t="s">
        <v>9859</v>
      </c>
      <c r="M175" s="289" t="s">
        <v>9860</v>
      </c>
      <c r="N175" s="289" t="s">
        <v>9861</v>
      </c>
      <c r="O175" s="289" t="s">
        <v>9862</v>
      </c>
      <c r="P175" s="289" t="s">
        <v>2450</v>
      </c>
      <c r="Q175" s="289" t="s">
        <v>2495</v>
      </c>
      <c r="R175" s="289">
        <v>100</v>
      </c>
      <c r="S175" s="289">
        <v>1E-4</v>
      </c>
      <c r="T175" s="289">
        <v>0.01</v>
      </c>
      <c r="U175" s="289">
        <v>1E-4</v>
      </c>
      <c r="V175" s="289">
        <v>1E-4</v>
      </c>
      <c r="W175" s="289" t="s">
        <v>2452</v>
      </c>
      <c r="X175" s="289" t="s">
        <v>2452</v>
      </c>
      <c r="Y175" s="289">
        <v>0.01</v>
      </c>
      <c r="Z175" s="289">
        <v>999.98</v>
      </c>
      <c r="AA175" s="289" t="s">
        <v>9058</v>
      </c>
      <c r="AB175" s="289" t="s">
        <v>9065</v>
      </c>
      <c r="AC175" s="289" t="s">
        <v>2450</v>
      </c>
      <c r="AD175" s="289" t="s">
        <v>2450</v>
      </c>
      <c r="AE175" s="289" t="s">
        <v>2450</v>
      </c>
      <c r="AF175" s="289" t="s">
        <v>2450</v>
      </c>
      <c r="AG175" s="289" t="s">
        <v>2450</v>
      </c>
      <c r="AH175" s="289" t="s">
        <v>2450</v>
      </c>
      <c r="AI175" s="405">
        <v>0.33333333333333331</v>
      </c>
      <c r="AJ175" s="405">
        <v>0.72916666666666663</v>
      </c>
      <c r="AK175" s="405">
        <v>0.6875</v>
      </c>
      <c r="AL175" s="405" t="s">
        <v>2453</v>
      </c>
      <c r="AM175" s="405" t="s">
        <v>2453</v>
      </c>
      <c r="AN175" s="406">
        <v>0.77083333333333337</v>
      </c>
      <c r="AO175" s="407">
        <v>0.77083333333333337</v>
      </c>
      <c r="AP175" s="289" t="s">
        <v>2454</v>
      </c>
      <c r="AQ175" s="289" t="s">
        <v>2470</v>
      </c>
      <c r="AR175" s="289" t="s">
        <v>2454</v>
      </c>
      <c r="AS175" s="289" t="s">
        <v>2470</v>
      </c>
      <c r="AT175" s="289" t="s">
        <v>2450</v>
      </c>
      <c r="AU175" s="409" t="s">
        <v>2450</v>
      </c>
      <c r="AV175" s="410"/>
      <c r="AW175" s="411" t="s">
        <v>9078</v>
      </c>
      <c r="AX175"/>
      <c r="AY175" s="403"/>
    </row>
    <row r="176" spans="1:51" s="404" customFormat="1" ht="12.75" customHeight="1" x14ac:dyDescent="0.25">
      <c r="A176" s="273"/>
      <c r="B176" s="298" t="s">
        <v>9863</v>
      </c>
      <c r="C176" s="289" t="s">
        <v>4827</v>
      </c>
      <c r="D176" s="289" t="s">
        <v>4828</v>
      </c>
      <c r="E176" s="289">
        <v>627</v>
      </c>
      <c r="F176" s="289" t="s">
        <v>4829</v>
      </c>
      <c r="G176" s="289" t="s">
        <v>4830</v>
      </c>
      <c r="H176" s="289" t="s">
        <v>8382</v>
      </c>
      <c r="I176" s="289" t="s">
        <v>2446</v>
      </c>
      <c r="J176" s="295" t="s">
        <v>6741</v>
      </c>
      <c r="K176" s="289" t="s">
        <v>4832</v>
      </c>
      <c r="L176" s="289" t="s">
        <v>11726</v>
      </c>
      <c r="M176" s="289" t="s">
        <v>11727</v>
      </c>
      <c r="N176" s="289" t="s">
        <v>11728</v>
      </c>
      <c r="O176" s="289" t="s">
        <v>11729</v>
      </c>
      <c r="P176" s="412" t="s">
        <v>9864</v>
      </c>
      <c r="Q176" s="289" t="s">
        <v>2451</v>
      </c>
      <c r="R176" s="289">
        <v>1000</v>
      </c>
      <c r="S176" s="289">
        <v>0.01</v>
      </c>
      <c r="T176" s="289">
        <v>10</v>
      </c>
      <c r="U176" s="289">
        <v>0.01</v>
      </c>
      <c r="V176" s="289">
        <v>0.01</v>
      </c>
      <c r="W176" s="289" t="s">
        <v>2452</v>
      </c>
      <c r="X176" s="289" t="s">
        <v>2452</v>
      </c>
      <c r="Y176" s="289">
        <v>1</v>
      </c>
      <c r="Z176" s="289">
        <v>99998</v>
      </c>
      <c r="AA176" s="289" t="s">
        <v>9058</v>
      </c>
      <c r="AB176" s="289" t="s">
        <v>2529</v>
      </c>
      <c r="AC176" s="289">
        <v>250</v>
      </c>
      <c r="AD176" s="289">
        <v>1000</v>
      </c>
      <c r="AE176" s="289">
        <v>0.25</v>
      </c>
      <c r="AF176" s="289">
        <v>250</v>
      </c>
      <c r="AG176" s="289">
        <v>0.25</v>
      </c>
      <c r="AH176" s="289">
        <v>0.01</v>
      </c>
      <c r="AI176" s="405">
        <v>0.33333333333333331</v>
      </c>
      <c r="AJ176" s="405">
        <v>0.72916666666666663</v>
      </c>
      <c r="AK176" s="405">
        <v>0.6875</v>
      </c>
      <c r="AL176" s="405" t="s">
        <v>2453</v>
      </c>
      <c r="AM176" s="405" t="s">
        <v>2453</v>
      </c>
      <c r="AN176" s="406">
        <v>0.77083333333333337</v>
      </c>
      <c r="AO176" s="407">
        <v>0.77083333333333337</v>
      </c>
      <c r="AP176" s="289" t="s">
        <v>2454</v>
      </c>
      <c r="AQ176" s="289" t="s">
        <v>2470</v>
      </c>
      <c r="AR176" s="289" t="s">
        <v>2454</v>
      </c>
      <c r="AS176" s="289" t="s">
        <v>2470</v>
      </c>
      <c r="AT176" s="289" t="s">
        <v>2450</v>
      </c>
      <c r="AU176" s="409" t="s">
        <v>2450</v>
      </c>
      <c r="AV176" s="410" t="s">
        <v>9059</v>
      </c>
      <c r="AW176" s="411" t="s">
        <v>9060</v>
      </c>
      <c r="AX176"/>
      <c r="AY176" s="403"/>
    </row>
    <row r="177" spans="1:51" s="404" customFormat="1" ht="12.75" customHeight="1" x14ac:dyDescent="0.25">
      <c r="A177" s="273"/>
      <c r="B177" s="314" t="s">
        <v>4842</v>
      </c>
      <c r="C177" s="289" t="s">
        <v>4843</v>
      </c>
      <c r="D177" s="289" t="s">
        <v>4844</v>
      </c>
      <c r="E177" s="289">
        <v>762</v>
      </c>
      <c r="F177" s="289" t="s">
        <v>4845</v>
      </c>
      <c r="G177" s="289" t="s">
        <v>9865</v>
      </c>
      <c r="H177" s="289" t="s">
        <v>4847</v>
      </c>
      <c r="I177" s="289" t="s">
        <v>2586</v>
      </c>
      <c r="J177" s="295" t="s">
        <v>2587</v>
      </c>
      <c r="K177" s="289" t="s">
        <v>4848</v>
      </c>
      <c r="L177" s="289" t="s">
        <v>9866</v>
      </c>
      <c r="M177" s="289" t="s">
        <v>9867</v>
      </c>
      <c r="N177" s="289" t="s">
        <v>9868</v>
      </c>
      <c r="O177" s="289" t="s">
        <v>9869</v>
      </c>
      <c r="P177" s="289" t="s">
        <v>2450</v>
      </c>
      <c r="Q177" s="289" t="s">
        <v>2467</v>
      </c>
      <c r="R177" s="289">
        <v>100</v>
      </c>
      <c r="S177" s="289">
        <v>1E-4</v>
      </c>
      <c r="T177" s="289">
        <v>0.01</v>
      </c>
      <c r="U177" s="289">
        <v>1E-4</v>
      </c>
      <c r="V177" s="289">
        <v>1E-4</v>
      </c>
      <c r="W177" s="289" t="s">
        <v>2452</v>
      </c>
      <c r="X177" s="289" t="s">
        <v>2452</v>
      </c>
      <c r="Y177" s="289">
        <v>0.01</v>
      </c>
      <c r="Z177" s="289">
        <v>999.98</v>
      </c>
      <c r="AA177" s="289" t="s">
        <v>9058</v>
      </c>
      <c r="AB177" s="289" t="s">
        <v>9065</v>
      </c>
      <c r="AC177" s="289" t="s">
        <v>2450</v>
      </c>
      <c r="AD177" s="289" t="s">
        <v>2450</v>
      </c>
      <c r="AE177" s="289" t="s">
        <v>2450</v>
      </c>
      <c r="AF177" s="289" t="s">
        <v>2450</v>
      </c>
      <c r="AG177" s="289" t="s">
        <v>2450</v>
      </c>
      <c r="AH177" s="289" t="s">
        <v>2450</v>
      </c>
      <c r="AI177" s="405">
        <v>0.33333333333333331</v>
      </c>
      <c r="AJ177" s="405">
        <v>0.72916666666666663</v>
      </c>
      <c r="AK177" s="405">
        <v>0.6875</v>
      </c>
      <c r="AL177" s="405" t="s">
        <v>2453</v>
      </c>
      <c r="AM177" s="405" t="s">
        <v>2453</v>
      </c>
      <c r="AN177" s="406">
        <v>0.77083333333333337</v>
      </c>
      <c r="AO177" s="407">
        <v>0.77083333333333337</v>
      </c>
      <c r="AP177" s="289" t="s">
        <v>2454</v>
      </c>
      <c r="AQ177" s="289" t="s">
        <v>2470</v>
      </c>
      <c r="AR177" s="289" t="s">
        <v>2454</v>
      </c>
      <c r="AS177" s="289" t="s">
        <v>2470</v>
      </c>
      <c r="AT177" s="289" t="s">
        <v>2450</v>
      </c>
      <c r="AU177" s="409" t="s">
        <v>2450</v>
      </c>
      <c r="AV177" s="410" t="s">
        <v>9059</v>
      </c>
      <c r="AW177" s="411" t="s">
        <v>9116</v>
      </c>
      <c r="AX177"/>
      <c r="AY177" s="403"/>
    </row>
    <row r="178" spans="1:51" s="404" customFormat="1" ht="12.75" customHeight="1" x14ac:dyDescent="0.25">
      <c r="A178" s="273"/>
      <c r="B178" s="314" t="s">
        <v>890</v>
      </c>
      <c r="C178" s="289" t="s">
        <v>4860</v>
      </c>
      <c r="D178" s="289" t="s">
        <v>4861</v>
      </c>
      <c r="E178" s="289">
        <v>725</v>
      </c>
      <c r="F178" s="289" t="s">
        <v>4862</v>
      </c>
      <c r="G178" s="289" t="s">
        <v>9870</v>
      </c>
      <c r="H178" s="289" t="s">
        <v>4864</v>
      </c>
      <c r="I178" s="289" t="s">
        <v>2490</v>
      </c>
      <c r="J178" s="295" t="s">
        <v>2491</v>
      </c>
      <c r="K178" s="289" t="s">
        <v>4865</v>
      </c>
      <c r="L178" s="289" t="s">
        <v>9871</v>
      </c>
      <c r="M178" s="289" t="s">
        <v>9872</v>
      </c>
      <c r="N178" s="289" t="s">
        <v>9873</v>
      </c>
      <c r="O178" s="289" t="s">
        <v>9874</v>
      </c>
      <c r="P178" s="289" t="s">
        <v>2450</v>
      </c>
      <c r="Q178" s="289" t="s">
        <v>2495</v>
      </c>
      <c r="R178" s="289">
        <v>100</v>
      </c>
      <c r="S178" s="289">
        <v>1E-4</v>
      </c>
      <c r="T178" s="289">
        <v>0.01</v>
      </c>
      <c r="U178" s="289">
        <v>1E-4</v>
      </c>
      <c r="V178" s="289">
        <v>1E-4</v>
      </c>
      <c r="W178" s="289" t="s">
        <v>2452</v>
      </c>
      <c r="X178" s="289" t="s">
        <v>2452</v>
      </c>
      <c r="Y178" s="289">
        <v>0.01</v>
      </c>
      <c r="Z178" s="289">
        <v>999.98</v>
      </c>
      <c r="AA178" s="289" t="s">
        <v>9058</v>
      </c>
      <c r="AB178" s="289" t="s">
        <v>9065</v>
      </c>
      <c r="AC178" s="289" t="s">
        <v>2450</v>
      </c>
      <c r="AD178" s="289" t="s">
        <v>2450</v>
      </c>
      <c r="AE178" s="289" t="s">
        <v>2450</v>
      </c>
      <c r="AF178" s="289" t="s">
        <v>2450</v>
      </c>
      <c r="AG178" s="289" t="s">
        <v>2450</v>
      </c>
      <c r="AH178" s="289" t="s">
        <v>2450</v>
      </c>
      <c r="AI178" s="405">
        <v>0.33333333333333331</v>
      </c>
      <c r="AJ178" s="405">
        <v>0.72916666666666663</v>
      </c>
      <c r="AK178" s="405">
        <v>0.6875</v>
      </c>
      <c r="AL178" s="405" t="s">
        <v>2453</v>
      </c>
      <c r="AM178" s="405" t="s">
        <v>2453</v>
      </c>
      <c r="AN178" s="406">
        <v>0.77083333333333337</v>
      </c>
      <c r="AO178" s="407">
        <v>0.77083333333333337</v>
      </c>
      <c r="AP178" s="289" t="s">
        <v>2454</v>
      </c>
      <c r="AQ178" s="289" t="s">
        <v>2470</v>
      </c>
      <c r="AR178" s="289" t="s">
        <v>2454</v>
      </c>
      <c r="AS178" s="289" t="s">
        <v>2470</v>
      </c>
      <c r="AT178" s="289" t="s">
        <v>2450</v>
      </c>
      <c r="AU178" s="409" t="s">
        <v>2450</v>
      </c>
      <c r="AV178" s="410" t="s">
        <v>9059</v>
      </c>
      <c r="AW178" s="411" t="s">
        <v>9078</v>
      </c>
      <c r="AX178"/>
      <c r="AY178" s="403"/>
    </row>
    <row r="179" spans="1:51" s="404" customFormat="1" ht="12.75" customHeight="1" x14ac:dyDescent="0.25">
      <c r="A179" s="273"/>
      <c r="B179" s="298" t="s">
        <v>4868</v>
      </c>
      <c r="C179" s="289" t="s">
        <v>4869</v>
      </c>
      <c r="D179" s="289" t="s">
        <v>4870</v>
      </c>
      <c r="E179" s="289">
        <v>627</v>
      </c>
      <c r="F179" s="289" t="s">
        <v>4871</v>
      </c>
      <c r="G179" s="289" t="s">
        <v>9875</v>
      </c>
      <c r="H179" s="289" t="s">
        <v>4873</v>
      </c>
      <c r="I179" s="289" t="s">
        <v>2446</v>
      </c>
      <c r="J179" s="295" t="s">
        <v>2447</v>
      </c>
      <c r="K179" s="289" t="s">
        <v>4874</v>
      </c>
      <c r="L179" s="289" t="s">
        <v>9876</v>
      </c>
      <c r="M179" s="289" t="s">
        <v>9877</v>
      </c>
      <c r="N179" s="289" t="s">
        <v>9878</v>
      </c>
      <c r="O179" s="289" t="s">
        <v>9879</v>
      </c>
      <c r="P179" s="412" t="s">
        <v>4874</v>
      </c>
      <c r="Q179" s="289" t="s">
        <v>2451</v>
      </c>
      <c r="R179" s="289">
        <v>1000</v>
      </c>
      <c r="S179" s="289">
        <v>0.01</v>
      </c>
      <c r="T179" s="289">
        <v>10</v>
      </c>
      <c r="U179" s="289">
        <v>0.01</v>
      </c>
      <c r="V179" s="289">
        <v>0.01</v>
      </c>
      <c r="W179" s="289" t="s">
        <v>2452</v>
      </c>
      <c r="X179" s="289" t="s">
        <v>2452</v>
      </c>
      <c r="Y179" s="289">
        <v>1</v>
      </c>
      <c r="Z179" s="289">
        <v>99998</v>
      </c>
      <c r="AA179" s="289" t="s">
        <v>9058</v>
      </c>
      <c r="AB179" s="289" t="s">
        <v>2529</v>
      </c>
      <c r="AC179" s="289">
        <v>250</v>
      </c>
      <c r="AD179" s="289">
        <v>1000</v>
      </c>
      <c r="AE179" s="289">
        <v>0.25</v>
      </c>
      <c r="AF179" s="289">
        <v>250</v>
      </c>
      <c r="AG179" s="289">
        <v>0.25</v>
      </c>
      <c r="AH179" s="289">
        <v>0.01</v>
      </c>
      <c r="AI179" s="405">
        <v>0.33333333333333331</v>
      </c>
      <c r="AJ179" s="405">
        <v>0.72916666666666663</v>
      </c>
      <c r="AK179" s="405">
        <v>0.6875</v>
      </c>
      <c r="AL179" s="405" t="s">
        <v>2453</v>
      </c>
      <c r="AM179" s="405" t="s">
        <v>2453</v>
      </c>
      <c r="AN179" s="406">
        <v>0.77083333333333337</v>
      </c>
      <c r="AO179" s="407">
        <v>0.77083333333333337</v>
      </c>
      <c r="AP179" s="289" t="s">
        <v>2454</v>
      </c>
      <c r="AQ179" s="408" t="s">
        <v>2470</v>
      </c>
      <c r="AR179" s="289" t="s">
        <v>2454</v>
      </c>
      <c r="AS179" s="408" t="s">
        <v>2470</v>
      </c>
      <c r="AT179" s="289" t="s">
        <v>2450</v>
      </c>
      <c r="AU179" s="409" t="s">
        <v>2450</v>
      </c>
      <c r="AV179" s="410" t="s">
        <v>9059</v>
      </c>
      <c r="AW179" s="411" t="s">
        <v>9060</v>
      </c>
      <c r="AX179"/>
      <c r="AY179" s="403"/>
    </row>
    <row r="180" spans="1:51" s="404" customFormat="1" ht="12.75" customHeight="1" x14ac:dyDescent="0.25">
      <c r="A180" s="273"/>
      <c r="B180" s="314" t="s">
        <v>8404</v>
      </c>
      <c r="C180" s="289" t="s">
        <v>4877</v>
      </c>
      <c r="D180" s="289" t="s">
        <v>4878</v>
      </c>
      <c r="E180" s="289">
        <v>762</v>
      </c>
      <c r="F180" s="289" t="s">
        <v>4879</v>
      </c>
      <c r="G180" s="289" t="s">
        <v>4880</v>
      </c>
      <c r="H180" s="289" t="s">
        <v>8405</v>
      </c>
      <c r="I180" s="289" t="s">
        <v>2586</v>
      </c>
      <c r="J180" s="295" t="s">
        <v>2587</v>
      </c>
      <c r="K180" s="289" t="s">
        <v>4882</v>
      </c>
      <c r="L180" s="289" t="s">
        <v>9880</v>
      </c>
      <c r="M180" s="289" t="s">
        <v>9881</v>
      </c>
      <c r="N180" s="289" t="s">
        <v>9882</v>
      </c>
      <c r="O180" s="289" t="s">
        <v>9883</v>
      </c>
      <c r="P180" s="289" t="s">
        <v>2450</v>
      </c>
      <c r="Q180" s="289" t="s">
        <v>2467</v>
      </c>
      <c r="R180" s="289">
        <v>100</v>
      </c>
      <c r="S180" s="289">
        <v>1E-4</v>
      </c>
      <c r="T180" s="289">
        <v>0.01</v>
      </c>
      <c r="U180" s="289">
        <v>1E-4</v>
      </c>
      <c r="V180" s="289">
        <v>1E-4</v>
      </c>
      <c r="W180" s="289" t="s">
        <v>2452</v>
      </c>
      <c r="X180" s="289" t="s">
        <v>2452</v>
      </c>
      <c r="Y180" s="289">
        <v>0.01</v>
      </c>
      <c r="Z180" s="289">
        <v>999.98</v>
      </c>
      <c r="AA180" s="289" t="s">
        <v>9058</v>
      </c>
      <c r="AB180" s="289" t="s">
        <v>9065</v>
      </c>
      <c r="AC180" s="289" t="s">
        <v>2450</v>
      </c>
      <c r="AD180" s="289" t="s">
        <v>2450</v>
      </c>
      <c r="AE180" s="289" t="s">
        <v>2450</v>
      </c>
      <c r="AF180" s="289" t="s">
        <v>2450</v>
      </c>
      <c r="AG180" s="289" t="s">
        <v>2450</v>
      </c>
      <c r="AH180" s="289" t="s">
        <v>2450</v>
      </c>
      <c r="AI180" s="405">
        <v>0.33333333333333331</v>
      </c>
      <c r="AJ180" s="405">
        <v>0.72916666666666663</v>
      </c>
      <c r="AK180" s="405">
        <v>0.6875</v>
      </c>
      <c r="AL180" s="405" t="s">
        <v>2453</v>
      </c>
      <c r="AM180" s="405" t="s">
        <v>2453</v>
      </c>
      <c r="AN180" s="406">
        <v>0.77083333333333337</v>
      </c>
      <c r="AO180" s="407">
        <v>0.77083333333333337</v>
      </c>
      <c r="AP180" s="289" t="s">
        <v>2454</v>
      </c>
      <c r="AQ180" s="408" t="s">
        <v>2470</v>
      </c>
      <c r="AR180" s="289" t="s">
        <v>2454</v>
      </c>
      <c r="AS180" s="408" t="s">
        <v>2470</v>
      </c>
      <c r="AT180" s="289" t="s">
        <v>2450</v>
      </c>
      <c r="AU180" s="409" t="s">
        <v>2450</v>
      </c>
      <c r="AV180" s="410" t="s">
        <v>9329</v>
      </c>
      <c r="AW180" s="411" t="s">
        <v>9116</v>
      </c>
      <c r="AX180"/>
      <c r="AY180" s="403"/>
    </row>
    <row r="181" spans="1:51" s="404" customFormat="1" ht="12.75" customHeight="1" x14ac:dyDescent="0.25">
      <c r="A181" s="273"/>
      <c r="B181" s="314" t="s">
        <v>4893</v>
      </c>
      <c r="C181" s="289" t="s">
        <v>4894</v>
      </c>
      <c r="D181" s="289" t="s">
        <v>4895</v>
      </c>
      <c r="E181" s="289">
        <v>725</v>
      </c>
      <c r="F181" s="289" t="s">
        <v>4896</v>
      </c>
      <c r="G181" s="289" t="s">
        <v>9884</v>
      </c>
      <c r="H181" s="289" t="s">
        <v>4898</v>
      </c>
      <c r="I181" s="289" t="s">
        <v>2490</v>
      </c>
      <c r="J181" s="295" t="s">
        <v>2491</v>
      </c>
      <c r="K181" s="289" t="s">
        <v>4899</v>
      </c>
      <c r="L181" s="289" t="s">
        <v>9885</v>
      </c>
      <c r="M181" s="289" t="s">
        <v>9886</v>
      </c>
      <c r="N181" s="289" t="s">
        <v>9887</v>
      </c>
      <c r="O181" s="289" t="s">
        <v>9888</v>
      </c>
      <c r="P181" s="289" t="s">
        <v>2450</v>
      </c>
      <c r="Q181" s="289" t="s">
        <v>2495</v>
      </c>
      <c r="R181" s="289">
        <v>100</v>
      </c>
      <c r="S181" s="289">
        <v>1E-4</v>
      </c>
      <c r="T181" s="289">
        <v>0.01</v>
      </c>
      <c r="U181" s="289">
        <v>1E-4</v>
      </c>
      <c r="V181" s="289">
        <v>1E-4</v>
      </c>
      <c r="W181" s="289" t="s">
        <v>2452</v>
      </c>
      <c r="X181" s="289" t="s">
        <v>2452</v>
      </c>
      <c r="Y181" s="289">
        <v>0.01</v>
      </c>
      <c r="Z181" s="289">
        <v>999.98</v>
      </c>
      <c r="AA181" s="289" t="s">
        <v>9058</v>
      </c>
      <c r="AB181" s="289" t="s">
        <v>9065</v>
      </c>
      <c r="AC181" s="289" t="s">
        <v>2450</v>
      </c>
      <c r="AD181" s="289" t="s">
        <v>2450</v>
      </c>
      <c r="AE181" s="289" t="s">
        <v>2450</v>
      </c>
      <c r="AF181" s="289" t="s">
        <v>2450</v>
      </c>
      <c r="AG181" s="289" t="s">
        <v>2450</v>
      </c>
      <c r="AH181" s="289" t="s">
        <v>2450</v>
      </c>
      <c r="AI181" s="405">
        <v>0.33333333333333331</v>
      </c>
      <c r="AJ181" s="405">
        <v>0.72916666666666663</v>
      </c>
      <c r="AK181" s="405">
        <v>0.6875</v>
      </c>
      <c r="AL181" s="405" t="s">
        <v>2453</v>
      </c>
      <c r="AM181" s="405" t="s">
        <v>2453</v>
      </c>
      <c r="AN181" s="406">
        <v>0.77083333333333337</v>
      </c>
      <c r="AO181" s="407">
        <v>0.77083333333333337</v>
      </c>
      <c r="AP181" s="289" t="s">
        <v>2454</v>
      </c>
      <c r="AQ181" s="408" t="s">
        <v>2470</v>
      </c>
      <c r="AR181" s="289" t="s">
        <v>2454</v>
      </c>
      <c r="AS181" s="408" t="s">
        <v>2470</v>
      </c>
      <c r="AT181" s="289" t="s">
        <v>2450</v>
      </c>
      <c r="AU181" s="409" t="s">
        <v>2450</v>
      </c>
      <c r="AV181" s="410" t="s">
        <v>9288</v>
      </c>
      <c r="AW181" s="411" t="s">
        <v>9078</v>
      </c>
      <c r="AX181"/>
      <c r="AY181" s="403"/>
    </row>
    <row r="182" spans="1:51" s="404" customFormat="1" ht="12.75" customHeight="1" x14ac:dyDescent="0.25">
      <c r="A182" s="273"/>
      <c r="B182" s="314" t="s">
        <v>4916</v>
      </c>
      <c r="C182" s="289" t="s">
        <v>4917</v>
      </c>
      <c r="D182" s="289" t="s">
        <v>4918</v>
      </c>
      <c r="E182" s="289">
        <v>966</v>
      </c>
      <c r="F182" s="289" t="s">
        <v>4919</v>
      </c>
      <c r="G182" s="289" t="s">
        <v>8410</v>
      </c>
      <c r="H182" s="289" t="s">
        <v>4921</v>
      </c>
      <c r="I182" s="289" t="s">
        <v>2511</v>
      </c>
      <c r="J182" s="295" t="s">
        <v>2512</v>
      </c>
      <c r="K182" s="289" t="s">
        <v>4922</v>
      </c>
      <c r="L182" s="289" t="s">
        <v>9889</v>
      </c>
      <c r="M182" s="289" t="s">
        <v>9890</v>
      </c>
      <c r="N182" s="289" t="s">
        <v>9891</v>
      </c>
      <c r="O182" s="289" t="s">
        <v>9892</v>
      </c>
      <c r="P182" s="289" t="s">
        <v>2450</v>
      </c>
      <c r="Q182" s="289" t="s">
        <v>2467</v>
      </c>
      <c r="R182" s="289">
        <v>100</v>
      </c>
      <c r="S182" s="289">
        <v>1E-4</v>
      </c>
      <c r="T182" s="289">
        <v>0.01</v>
      </c>
      <c r="U182" s="289">
        <v>1E-4</v>
      </c>
      <c r="V182" s="289">
        <v>1E-4</v>
      </c>
      <c r="W182" s="289" t="s">
        <v>2452</v>
      </c>
      <c r="X182" s="289" t="s">
        <v>2452</v>
      </c>
      <c r="Y182" s="289">
        <v>0.01</v>
      </c>
      <c r="Z182" s="289">
        <v>999.98</v>
      </c>
      <c r="AA182" s="289" t="s">
        <v>9058</v>
      </c>
      <c r="AB182" s="289" t="s">
        <v>9065</v>
      </c>
      <c r="AC182" s="289" t="s">
        <v>2450</v>
      </c>
      <c r="AD182" s="289" t="s">
        <v>2450</v>
      </c>
      <c r="AE182" s="289" t="s">
        <v>2450</v>
      </c>
      <c r="AF182" s="289" t="s">
        <v>2450</v>
      </c>
      <c r="AG182" s="289" t="s">
        <v>2450</v>
      </c>
      <c r="AH182" s="289" t="s">
        <v>2450</v>
      </c>
      <c r="AI182" s="405">
        <v>0.33333333333333331</v>
      </c>
      <c r="AJ182" s="405">
        <v>0.72916666666666663</v>
      </c>
      <c r="AK182" s="405">
        <v>0.6875</v>
      </c>
      <c r="AL182" s="405" t="s">
        <v>2453</v>
      </c>
      <c r="AM182" s="405" t="s">
        <v>2453</v>
      </c>
      <c r="AN182" s="406">
        <v>0.77083333333333337</v>
      </c>
      <c r="AO182" s="407">
        <v>0.77083333333333337</v>
      </c>
      <c r="AP182" s="289" t="s">
        <v>2454</v>
      </c>
      <c r="AQ182" s="408" t="s">
        <v>2470</v>
      </c>
      <c r="AR182" s="289" t="s">
        <v>2454</v>
      </c>
      <c r="AS182" s="408" t="s">
        <v>2470</v>
      </c>
      <c r="AT182" s="289" t="s">
        <v>2450</v>
      </c>
      <c r="AU182" s="409" t="s">
        <v>2450</v>
      </c>
      <c r="AV182" s="410" t="s">
        <v>9288</v>
      </c>
      <c r="AW182" s="411" t="s">
        <v>9084</v>
      </c>
      <c r="AX182"/>
      <c r="AY182" s="403"/>
    </row>
    <row r="183" spans="1:51" s="404" customFormat="1" ht="12.75" customHeight="1" x14ac:dyDescent="0.25">
      <c r="A183" s="273"/>
      <c r="B183" s="298" t="s">
        <v>9893</v>
      </c>
      <c r="C183" s="289" t="s">
        <v>4960</v>
      </c>
      <c r="D183" s="289" t="s">
        <v>4961</v>
      </c>
      <c r="E183" s="289">
        <v>627</v>
      </c>
      <c r="F183" s="289" t="s">
        <v>4962</v>
      </c>
      <c r="G183" s="289" t="s">
        <v>9894</v>
      </c>
      <c r="H183" s="289" t="s">
        <v>4964</v>
      </c>
      <c r="I183" s="289" t="s">
        <v>2446</v>
      </c>
      <c r="J183" s="295" t="s">
        <v>2447</v>
      </c>
      <c r="K183" s="289" t="s">
        <v>4965</v>
      </c>
      <c r="L183" s="300" t="s">
        <v>9895</v>
      </c>
      <c r="M183" s="289" t="s">
        <v>9896</v>
      </c>
      <c r="N183" s="300" t="s">
        <v>9897</v>
      </c>
      <c r="O183" s="300" t="s">
        <v>9898</v>
      </c>
      <c r="P183" s="412" t="s">
        <v>4965</v>
      </c>
      <c r="Q183" s="289" t="s">
        <v>2451</v>
      </c>
      <c r="R183" s="289">
        <v>1000</v>
      </c>
      <c r="S183" s="289">
        <v>0.01</v>
      </c>
      <c r="T183" s="289">
        <v>10</v>
      </c>
      <c r="U183" s="289">
        <v>0.01</v>
      </c>
      <c r="V183" s="289">
        <v>0.01</v>
      </c>
      <c r="W183" s="289" t="s">
        <v>2452</v>
      </c>
      <c r="X183" s="289" t="s">
        <v>2452</v>
      </c>
      <c r="Y183" s="289">
        <v>1</v>
      </c>
      <c r="Z183" s="289">
        <v>99998</v>
      </c>
      <c r="AA183" s="289" t="s">
        <v>9058</v>
      </c>
      <c r="AB183" s="289" t="s">
        <v>2529</v>
      </c>
      <c r="AC183" s="289">
        <v>250</v>
      </c>
      <c r="AD183" s="289">
        <v>1000</v>
      </c>
      <c r="AE183" s="289">
        <v>0.5</v>
      </c>
      <c r="AF183" s="289">
        <v>500</v>
      </c>
      <c r="AG183" s="289">
        <v>0.5</v>
      </c>
      <c r="AH183" s="289">
        <v>0.01</v>
      </c>
      <c r="AI183" s="405">
        <v>0.33333333333333331</v>
      </c>
      <c r="AJ183" s="405">
        <v>0.72916666666666663</v>
      </c>
      <c r="AK183" s="405">
        <v>0.6875</v>
      </c>
      <c r="AL183" s="405" t="s">
        <v>2453</v>
      </c>
      <c r="AM183" s="405" t="s">
        <v>2453</v>
      </c>
      <c r="AN183" s="406">
        <v>0.77083333333333337</v>
      </c>
      <c r="AO183" s="407">
        <v>0.77083333333333337</v>
      </c>
      <c r="AP183" s="289" t="s">
        <v>2454</v>
      </c>
      <c r="AQ183" s="408" t="s">
        <v>2470</v>
      </c>
      <c r="AR183" s="289" t="s">
        <v>2454</v>
      </c>
      <c r="AS183" s="408" t="s">
        <v>2470</v>
      </c>
      <c r="AT183" s="289" t="s">
        <v>2450</v>
      </c>
      <c r="AU183" s="409" t="s">
        <v>2450</v>
      </c>
      <c r="AV183" s="410" t="s">
        <v>9329</v>
      </c>
      <c r="AW183" s="411" t="s">
        <v>9060</v>
      </c>
      <c r="AX183"/>
      <c r="AY183" s="403"/>
    </row>
    <row r="184" spans="1:51" s="404" customFormat="1" ht="12.75" customHeight="1" x14ac:dyDescent="0.25">
      <c r="A184" s="273"/>
      <c r="B184" s="298" t="s">
        <v>4967</v>
      </c>
      <c r="C184" s="289" t="s">
        <v>4968</v>
      </c>
      <c r="D184" s="289" t="s">
        <v>4969</v>
      </c>
      <c r="E184" s="289">
        <v>627</v>
      </c>
      <c r="F184" s="289" t="s">
        <v>4970</v>
      </c>
      <c r="G184" s="289" t="s">
        <v>4971</v>
      </c>
      <c r="H184" s="289" t="s">
        <v>4972</v>
      </c>
      <c r="I184" s="289" t="s">
        <v>2446</v>
      </c>
      <c r="J184" s="295" t="s">
        <v>2447</v>
      </c>
      <c r="K184" s="289" t="s">
        <v>4973</v>
      </c>
      <c r="L184" s="289" t="s">
        <v>9899</v>
      </c>
      <c r="M184" s="289" t="s">
        <v>9900</v>
      </c>
      <c r="N184" s="289" t="s">
        <v>9901</v>
      </c>
      <c r="O184" s="289" t="s">
        <v>9902</v>
      </c>
      <c r="P184" s="412" t="s">
        <v>4973</v>
      </c>
      <c r="Q184" s="289" t="s">
        <v>2451</v>
      </c>
      <c r="R184" s="289">
        <v>1000</v>
      </c>
      <c r="S184" s="289">
        <v>0.01</v>
      </c>
      <c r="T184" s="289">
        <v>10</v>
      </c>
      <c r="U184" s="289">
        <v>0.01</v>
      </c>
      <c r="V184" s="289">
        <v>0.01</v>
      </c>
      <c r="W184" s="289" t="s">
        <v>2452</v>
      </c>
      <c r="X184" s="289" t="s">
        <v>2452</v>
      </c>
      <c r="Y184" s="289">
        <v>1</v>
      </c>
      <c r="Z184" s="289">
        <v>99998</v>
      </c>
      <c r="AA184" s="289" t="s">
        <v>9058</v>
      </c>
      <c r="AB184" s="289" t="s">
        <v>2529</v>
      </c>
      <c r="AC184" s="289">
        <v>100</v>
      </c>
      <c r="AD184" s="289">
        <v>1000</v>
      </c>
      <c r="AE184" s="289">
        <v>0.5</v>
      </c>
      <c r="AF184" s="289">
        <v>500</v>
      </c>
      <c r="AG184" s="289">
        <v>0.5</v>
      </c>
      <c r="AH184" s="289">
        <v>0.01</v>
      </c>
      <c r="AI184" s="405">
        <v>0.33333333333333331</v>
      </c>
      <c r="AJ184" s="405">
        <v>0.72916666666666663</v>
      </c>
      <c r="AK184" s="405">
        <v>0.6875</v>
      </c>
      <c r="AL184" s="405" t="s">
        <v>2453</v>
      </c>
      <c r="AM184" s="405" t="s">
        <v>2453</v>
      </c>
      <c r="AN184" s="406">
        <v>0.77083333333333337</v>
      </c>
      <c r="AO184" s="407">
        <v>0.77083333333333337</v>
      </c>
      <c r="AP184" s="289" t="s">
        <v>2454</v>
      </c>
      <c r="AQ184" s="408" t="s">
        <v>2470</v>
      </c>
      <c r="AR184" s="289" t="s">
        <v>2454</v>
      </c>
      <c r="AS184" s="408" t="s">
        <v>2470</v>
      </c>
      <c r="AT184" s="289" t="s">
        <v>2450</v>
      </c>
      <c r="AU184" s="409" t="s">
        <v>2450</v>
      </c>
      <c r="AV184" s="410" t="s">
        <v>9357</v>
      </c>
      <c r="AW184" s="411" t="s">
        <v>9060</v>
      </c>
      <c r="AX184"/>
      <c r="AY184" s="403"/>
    </row>
    <row r="185" spans="1:51" s="404" customFormat="1" ht="12.75" customHeight="1" x14ac:dyDescent="0.25">
      <c r="A185" s="273"/>
      <c r="B185" s="314" t="s">
        <v>4991</v>
      </c>
      <c r="C185" s="289" t="s">
        <v>4992</v>
      </c>
      <c r="D185" s="289" t="s">
        <v>4993</v>
      </c>
      <c r="E185" s="289">
        <v>966</v>
      </c>
      <c r="F185" s="289" t="s">
        <v>4994</v>
      </c>
      <c r="G185" s="289" t="s">
        <v>9903</v>
      </c>
      <c r="H185" s="289" t="s">
        <v>4996</v>
      </c>
      <c r="I185" s="289" t="s">
        <v>2511</v>
      </c>
      <c r="J185" s="295" t="s">
        <v>2512</v>
      </c>
      <c r="K185" s="289" t="s">
        <v>4997</v>
      </c>
      <c r="L185" s="289" t="s">
        <v>9904</v>
      </c>
      <c r="M185" s="289" t="s">
        <v>9905</v>
      </c>
      <c r="N185" s="289" t="s">
        <v>9906</v>
      </c>
      <c r="O185" s="289" t="s">
        <v>9907</v>
      </c>
      <c r="P185" s="289" t="s">
        <v>2450</v>
      </c>
      <c r="Q185" s="289" t="s">
        <v>2467</v>
      </c>
      <c r="R185" s="289">
        <v>100</v>
      </c>
      <c r="S185" s="289">
        <v>1E-4</v>
      </c>
      <c r="T185" s="289">
        <v>0.01</v>
      </c>
      <c r="U185" s="289">
        <v>1E-4</v>
      </c>
      <c r="V185" s="289">
        <v>1E-4</v>
      </c>
      <c r="W185" s="289" t="s">
        <v>2452</v>
      </c>
      <c r="X185" s="289" t="s">
        <v>2452</v>
      </c>
      <c r="Y185" s="289">
        <v>0.01</v>
      </c>
      <c r="Z185" s="289">
        <v>999.98</v>
      </c>
      <c r="AA185" s="289" t="s">
        <v>9058</v>
      </c>
      <c r="AB185" s="289" t="s">
        <v>9065</v>
      </c>
      <c r="AC185" s="289" t="s">
        <v>2450</v>
      </c>
      <c r="AD185" s="289" t="s">
        <v>2450</v>
      </c>
      <c r="AE185" s="289" t="s">
        <v>2450</v>
      </c>
      <c r="AF185" s="289" t="s">
        <v>2450</v>
      </c>
      <c r="AG185" s="289" t="s">
        <v>2450</v>
      </c>
      <c r="AH185" s="289" t="s">
        <v>2450</v>
      </c>
      <c r="AI185" s="405">
        <v>0.33333333333333331</v>
      </c>
      <c r="AJ185" s="405">
        <v>0.72916666666666663</v>
      </c>
      <c r="AK185" s="405">
        <v>0.6875</v>
      </c>
      <c r="AL185" s="405" t="s">
        <v>2453</v>
      </c>
      <c r="AM185" s="405" t="s">
        <v>2453</v>
      </c>
      <c r="AN185" s="406">
        <v>0.77083333333333337</v>
      </c>
      <c r="AO185" s="407">
        <v>0.77083333333333337</v>
      </c>
      <c r="AP185" s="289" t="s">
        <v>2454</v>
      </c>
      <c r="AQ185" s="289" t="s">
        <v>2470</v>
      </c>
      <c r="AR185" s="289" t="s">
        <v>2454</v>
      </c>
      <c r="AS185" s="289" t="s">
        <v>2470</v>
      </c>
      <c r="AT185" s="289" t="s">
        <v>2450</v>
      </c>
      <c r="AU185" s="409" t="s">
        <v>2450</v>
      </c>
      <c r="AV185" s="410" t="s">
        <v>9357</v>
      </c>
      <c r="AW185" s="411" t="s">
        <v>9084</v>
      </c>
      <c r="AX185"/>
      <c r="AY185" s="403"/>
    </row>
    <row r="186" spans="1:51" s="404" customFormat="1" ht="12.75" customHeight="1" x14ac:dyDescent="0.25">
      <c r="A186" s="273"/>
      <c r="B186" s="314" t="s">
        <v>5000</v>
      </c>
      <c r="C186" s="289" t="s">
        <v>5001</v>
      </c>
      <c r="D186" s="289" t="s">
        <v>5002</v>
      </c>
      <c r="E186" s="289">
        <v>966</v>
      </c>
      <c r="F186" s="289" t="s">
        <v>5003</v>
      </c>
      <c r="G186" s="289" t="s">
        <v>9908</v>
      </c>
      <c r="H186" s="289" t="s">
        <v>5005</v>
      </c>
      <c r="I186" s="289" t="s">
        <v>2511</v>
      </c>
      <c r="J186" s="295" t="s">
        <v>2512</v>
      </c>
      <c r="K186" s="289" t="s">
        <v>5006</v>
      </c>
      <c r="L186" s="289" t="s">
        <v>9909</v>
      </c>
      <c r="M186" s="289" t="s">
        <v>9910</v>
      </c>
      <c r="N186" s="289" t="s">
        <v>9911</v>
      </c>
      <c r="O186" s="289" t="s">
        <v>9912</v>
      </c>
      <c r="P186" s="289" t="s">
        <v>2450</v>
      </c>
      <c r="Q186" s="289" t="s">
        <v>2467</v>
      </c>
      <c r="R186" s="289">
        <v>100</v>
      </c>
      <c r="S186" s="289">
        <v>1E-4</v>
      </c>
      <c r="T186" s="289">
        <v>0.01</v>
      </c>
      <c r="U186" s="289">
        <v>1E-4</v>
      </c>
      <c r="V186" s="289">
        <v>1E-4</v>
      </c>
      <c r="W186" s="289" t="s">
        <v>2452</v>
      </c>
      <c r="X186" s="289" t="s">
        <v>2452</v>
      </c>
      <c r="Y186" s="289">
        <v>0.01</v>
      </c>
      <c r="Z186" s="289">
        <v>999.98</v>
      </c>
      <c r="AA186" s="289" t="s">
        <v>9058</v>
      </c>
      <c r="AB186" s="289" t="s">
        <v>9065</v>
      </c>
      <c r="AC186" s="289" t="s">
        <v>2450</v>
      </c>
      <c r="AD186" s="289" t="s">
        <v>2450</v>
      </c>
      <c r="AE186" s="289" t="s">
        <v>2450</v>
      </c>
      <c r="AF186" s="289" t="s">
        <v>2450</v>
      </c>
      <c r="AG186" s="289" t="s">
        <v>2450</v>
      </c>
      <c r="AH186" s="289" t="s">
        <v>2450</v>
      </c>
      <c r="AI186" s="405">
        <v>0.33333333333333331</v>
      </c>
      <c r="AJ186" s="405">
        <v>0.72916666666666663</v>
      </c>
      <c r="AK186" s="405">
        <v>0.6875</v>
      </c>
      <c r="AL186" s="405" t="s">
        <v>2453</v>
      </c>
      <c r="AM186" s="405" t="s">
        <v>2453</v>
      </c>
      <c r="AN186" s="406">
        <v>0.77083333333333337</v>
      </c>
      <c r="AO186" s="407">
        <v>0.77083333333333337</v>
      </c>
      <c r="AP186" s="289" t="s">
        <v>2454</v>
      </c>
      <c r="AQ186" s="408" t="s">
        <v>2470</v>
      </c>
      <c r="AR186" s="289" t="s">
        <v>2454</v>
      </c>
      <c r="AS186" s="408" t="s">
        <v>2470</v>
      </c>
      <c r="AT186" s="289" t="s">
        <v>2450</v>
      </c>
      <c r="AU186" s="409" t="s">
        <v>2450</v>
      </c>
      <c r="AV186" s="410" t="s">
        <v>9059</v>
      </c>
      <c r="AW186" s="411" t="s">
        <v>9084</v>
      </c>
      <c r="AX186"/>
      <c r="AY186" s="403"/>
    </row>
    <row r="187" spans="1:51" s="404" customFormat="1" ht="12.75" customHeight="1" x14ac:dyDescent="0.25">
      <c r="A187" s="273"/>
      <c r="B187" s="314" t="s">
        <v>5018</v>
      </c>
      <c r="C187" s="289" t="s">
        <v>5019</v>
      </c>
      <c r="D187" s="289" t="s">
        <v>5020</v>
      </c>
      <c r="E187" s="289">
        <v>762</v>
      </c>
      <c r="F187" s="289" t="s">
        <v>5021</v>
      </c>
      <c r="G187" s="289" t="s">
        <v>9913</v>
      </c>
      <c r="H187" s="289" t="s">
        <v>5023</v>
      </c>
      <c r="I187" s="289" t="s">
        <v>2586</v>
      </c>
      <c r="J187" s="295" t="s">
        <v>2587</v>
      </c>
      <c r="K187" s="289" t="s">
        <v>5024</v>
      </c>
      <c r="L187" s="289" t="s">
        <v>9914</v>
      </c>
      <c r="M187" s="289" t="s">
        <v>9915</v>
      </c>
      <c r="N187" s="289" t="s">
        <v>9916</v>
      </c>
      <c r="O187" s="289" t="s">
        <v>9917</v>
      </c>
      <c r="P187" s="289" t="s">
        <v>2450</v>
      </c>
      <c r="Q187" s="289" t="s">
        <v>2467</v>
      </c>
      <c r="R187" s="289">
        <v>100</v>
      </c>
      <c r="S187" s="289">
        <v>1E-4</v>
      </c>
      <c r="T187" s="289">
        <v>0.01</v>
      </c>
      <c r="U187" s="289">
        <v>1E-4</v>
      </c>
      <c r="V187" s="289">
        <v>1E-4</v>
      </c>
      <c r="W187" s="289" t="s">
        <v>2452</v>
      </c>
      <c r="X187" s="289" t="s">
        <v>2452</v>
      </c>
      <c r="Y187" s="289">
        <v>0.01</v>
      </c>
      <c r="Z187" s="289">
        <v>999.98</v>
      </c>
      <c r="AA187" s="289" t="s">
        <v>9058</v>
      </c>
      <c r="AB187" s="289" t="s">
        <v>9065</v>
      </c>
      <c r="AC187" s="289" t="s">
        <v>2450</v>
      </c>
      <c r="AD187" s="289" t="s">
        <v>2450</v>
      </c>
      <c r="AE187" s="289" t="s">
        <v>2450</v>
      </c>
      <c r="AF187" s="289" t="s">
        <v>2450</v>
      </c>
      <c r="AG187" s="289" t="s">
        <v>2450</v>
      </c>
      <c r="AH187" s="289" t="s">
        <v>2450</v>
      </c>
      <c r="AI187" s="405">
        <v>0.33333333333333331</v>
      </c>
      <c r="AJ187" s="405">
        <v>0.72916666666666663</v>
      </c>
      <c r="AK187" s="405">
        <v>0.6875</v>
      </c>
      <c r="AL187" s="405" t="s">
        <v>2453</v>
      </c>
      <c r="AM187" s="405" t="s">
        <v>2453</v>
      </c>
      <c r="AN187" s="406">
        <v>0.77083333333333337</v>
      </c>
      <c r="AO187" s="407">
        <v>0.77083333333333337</v>
      </c>
      <c r="AP187" s="289" t="s">
        <v>2454</v>
      </c>
      <c r="AQ187" s="408" t="s">
        <v>2470</v>
      </c>
      <c r="AR187" s="289" t="s">
        <v>2454</v>
      </c>
      <c r="AS187" s="408" t="s">
        <v>2470</v>
      </c>
      <c r="AT187" s="289" t="s">
        <v>2450</v>
      </c>
      <c r="AU187" s="409" t="s">
        <v>2450</v>
      </c>
      <c r="AV187" s="410" t="s">
        <v>9357</v>
      </c>
      <c r="AW187" s="411" t="s">
        <v>9116</v>
      </c>
      <c r="AX187"/>
      <c r="AY187" s="403"/>
    </row>
    <row r="188" spans="1:51" s="404" customFormat="1" ht="12.75" customHeight="1" x14ac:dyDescent="0.25">
      <c r="A188" s="273"/>
      <c r="B188" s="298" t="s">
        <v>5027</v>
      </c>
      <c r="C188" s="289" t="s">
        <v>9918</v>
      </c>
      <c r="D188" s="289" t="s">
        <v>5029</v>
      </c>
      <c r="E188" s="289">
        <v>627</v>
      </c>
      <c r="F188" s="289" t="s">
        <v>5030</v>
      </c>
      <c r="G188" s="289" t="s">
        <v>9919</v>
      </c>
      <c r="H188" s="289" t="s">
        <v>5032</v>
      </c>
      <c r="I188" s="289" t="s">
        <v>2446</v>
      </c>
      <c r="J188" s="295" t="s">
        <v>2447</v>
      </c>
      <c r="K188" s="289" t="s">
        <v>5033</v>
      </c>
      <c r="L188" s="289" t="s">
        <v>9920</v>
      </c>
      <c r="M188" s="289" t="s">
        <v>9921</v>
      </c>
      <c r="N188" s="289" t="s">
        <v>9922</v>
      </c>
      <c r="O188" s="289" t="s">
        <v>9923</v>
      </c>
      <c r="P188" s="412" t="s">
        <v>9924</v>
      </c>
      <c r="Q188" s="289" t="s">
        <v>2451</v>
      </c>
      <c r="R188" s="289">
        <v>1000</v>
      </c>
      <c r="S188" s="289">
        <v>0.01</v>
      </c>
      <c r="T188" s="289">
        <v>10</v>
      </c>
      <c r="U188" s="289">
        <v>0.01</v>
      </c>
      <c r="V188" s="289">
        <v>0.01</v>
      </c>
      <c r="W188" s="289" t="s">
        <v>2452</v>
      </c>
      <c r="X188" s="289" t="s">
        <v>2452</v>
      </c>
      <c r="Y188" s="289">
        <v>1</v>
      </c>
      <c r="Z188" s="289">
        <v>99998</v>
      </c>
      <c r="AA188" s="289" t="s">
        <v>9058</v>
      </c>
      <c r="AB188" s="289" t="s">
        <v>2529</v>
      </c>
      <c r="AC188" s="289">
        <v>250</v>
      </c>
      <c r="AD188" s="289">
        <v>1000</v>
      </c>
      <c r="AE188" s="289">
        <v>0.25</v>
      </c>
      <c r="AF188" s="289">
        <v>250</v>
      </c>
      <c r="AG188" s="289">
        <v>0.25</v>
      </c>
      <c r="AH188" s="289">
        <v>0.01</v>
      </c>
      <c r="AI188" s="405">
        <v>0.33333333333333331</v>
      </c>
      <c r="AJ188" s="405">
        <v>0.72916666666666663</v>
      </c>
      <c r="AK188" s="405">
        <v>0.6875</v>
      </c>
      <c r="AL188" s="405" t="s">
        <v>2453</v>
      </c>
      <c r="AM188" s="405" t="s">
        <v>2453</v>
      </c>
      <c r="AN188" s="406">
        <v>0.77083333333333337</v>
      </c>
      <c r="AO188" s="407">
        <v>0.77083333333333337</v>
      </c>
      <c r="AP188" s="289" t="s">
        <v>2454</v>
      </c>
      <c r="AQ188" s="408" t="s">
        <v>2470</v>
      </c>
      <c r="AR188" s="289" t="s">
        <v>2454</v>
      </c>
      <c r="AS188" s="408" t="s">
        <v>2470</v>
      </c>
      <c r="AT188" s="289" t="s">
        <v>2450</v>
      </c>
      <c r="AU188" s="409" t="s">
        <v>2450</v>
      </c>
      <c r="AV188" s="410" t="s">
        <v>9060</v>
      </c>
      <c r="AW188" s="411" t="s">
        <v>9060</v>
      </c>
      <c r="AX188"/>
      <c r="AY188" s="403"/>
    </row>
    <row r="189" spans="1:51" s="404" customFormat="1" ht="12.75" customHeight="1" x14ac:dyDescent="0.25">
      <c r="A189" s="273"/>
      <c r="B189" s="314" t="s">
        <v>1241</v>
      </c>
      <c r="C189" s="289" t="s">
        <v>5035</v>
      </c>
      <c r="D189" s="289" t="s">
        <v>5036</v>
      </c>
      <c r="E189" s="289">
        <v>788</v>
      </c>
      <c r="F189" s="289" t="s">
        <v>5037</v>
      </c>
      <c r="G189" s="289" t="s">
        <v>9925</v>
      </c>
      <c r="H189" s="276" t="s">
        <v>5039</v>
      </c>
      <c r="I189" s="289" t="s">
        <v>2606</v>
      </c>
      <c r="J189" s="295" t="s">
        <v>2607</v>
      </c>
      <c r="K189" s="289" t="s">
        <v>5040</v>
      </c>
      <c r="L189" s="289" t="s">
        <v>9926</v>
      </c>
      <c r="M189" s="289" t="s">
        <v>9927</v>
      </c>
      <c r="N189" s="289" t="s">
        <v>9928</v>
      </c>
      <c r="O189" s="289" t="s">
        <v>9929</v>
      </c>
      <c r="P189" s="289" t="s">
        <v>2450</v>
      </c>
      <c r="Q189" s="289" t="s">
        <v>2467</v>
      </c>
      <c r="R189" s="289">
        <v>100</v>
      </c>
      <c r="S189" s="289">
        <v>1E-4</v>
      </c>
      <c r="T189" s="289">
        <v>0.01</v>
      </c>
      <c r="U189" s="289">
        <v>1E-4</v>
      </c>
      <c r="V189" s="289">
        <v>1E-4</v>
      </c>
      <c r="W189" s="289" t="s">
        <v>2452</v>
      </c>
      <c r="X189" s="289" t="s">
        <v>2452</v>
      </c>
      <c r="Y189" s="289">
        <v>0.01</v>
      </c>
      <c r="Z189" s="289">
        <v>999.98</v>
      </c>
      <c r="AA189" s="289" t="s">
        <v>9058</v>
      </c>
      <c r="AB189" s="289" t="s">
        <v>9065</v>
      </c>
      <c r="AC189" s="289" t="s">
        <v>2450</v>
      </c>
      <c r="AD189" s="289" t="s">
        <v>2450</v>
      </c>
      <c r="AE189" s="289" t="s">
        <v>2450</v>
      </c>
      <c r="AF189" s="289" t="s">
        <v>2450</v>
      </c>
      <c r="AG189" s="289" t="s">
        <v>2450</v>
      </c>
      <c r="AH189" s="289" t="s">
        <v>2450</v>
      </c>
      <c r="AI189" s="405">
        <v>0.33333333333333331</v>
      </c>
      <c r="AJ189" s="405">
        <v>0.72916666666666663</v>
      </c>
      <c r="AK189" s="405">
        <v>0.6875</v>
      </c>
      <c r="AL189" s="405" t="s">
        <v>2453</v>
      </c>
      <c r="AM189" s="405" t="s">
        <v>2453</v>
      </c>
      <c r="AN189" s="406">
        <v>0.77083333333333337</v>
      </c>
      <c r="AO189" s="407">
        <v>0.77083333333333337</v>
      </c>
      <c r="AP189" s="289" t="s">
        <v>2454</v>
      </c>
      <c r="AQ189" s="408" t="s">
        <v>2470</v>
      </c>
      <c r="AR189" s="289" t="s">
        <v>2454</v>
      </c>
      <c r="AS189" s="408" t="s">
        <v>2470</v>
      </c>
      <c r="AT189" s="289" t="s">
        <v>2450</v>
      </c>
      <c r="AU189" s="409" t="s">
        <v>2450</v>
      </c>
      <c r="AV189" s="410" t="s">
        <v>9090</v>
      </c>
      <c r="AW189" s="411" t="s">
        <v>9125</v>
      </c>
      <c r="AX189"/>
      <c r="AY189" s="403"/>
    </row>
    <row r="190" spans="1:51" s="404" customFormat="1" ht="12.75" customHeight="1" x14ac:dyDescent="0.25">
      <c r="A190" s="273"/>
      <c r="B190" s="298" t="s">
        <v>754</v>
      </c>
      <c r="C190" s="289" t="s">
        <v>5043</v>
      </c>
      <c r="D190" s="289" t="s">
        <v>5044</v>
      </c>
      <c r="E190" s="289">
        <v>627</v>
      </c>
      <c r="F190" s="289" t="s">
        <v>5045</v>
      </c>
      <c r="G190" s="289" t="s">
        <v>9930</v>
      </c>
      <c r="H190" s="289" t="s">
        <v>5047</v>
      </c>
      <c r="I190" s="289" t="s">
        <v>2446</v>
      </c>
      <c r="J190" s="295" t="s">
        <v>2447</v>
      </c>
      <c r="K190" s="289" t="s">
        <v>5048</v>
      </c>
      <c r="L190" s="289" t="s">
        <v>9931</v>
      </c>
      <c r="M190" s="289" t="s">
        <v>9932</v>
      </c>
      <c r="N190" s="289" t="s">
        <v>9933</v>
      </c>
      <c r="O190" s="289" t="s">
        <v>9934</v>
      </c>
      <c r="P190" s="412" t="s">
        <v>5048</v>
      </c>
      <c r="Q190" s="289" t="s">
        <v>2451</v>
      </c>
      <c r="R190" s="289">
        <v>1000</v>
      </c>
      <c r="S190" s="289">
        <v>0.01</v>
      </c>
      <c r="T190" s="289">
        <v>10</v>
      </c>
      <c r="U190" s="289">
        <v>0.01</v>
      </c>
      <c r="V190" s="289">
        <v>0.01</v>
      </c>
      <c r="W190" s="289" t="s">
        <v>2452</v>
      </c>
      <c r="X190" s="289" t="s">
        <v>2452</v>
      </c>
      <c r="Y190" s="289">
        <v>1</v>
      </c>
      <c r="Z190" s="289">
        <v>99998</v>
      </c>
      <c r="AA190" s="289" t="s">
        <v>9058</v>
      </c>
      <c r="AB190" s="289" t="s">
        <v>2529</v>
      </c>
      <c r="AC190" s="289">
        <v>100</v>
      </c>
      <c r="AD190" s="289">
        <v>1000</v>
      </c>
      <c r="AE190" s="289">
        <v>0.5</v>
      </c>
      <c r="AF190" s="289">
        <v>500</v>
      </c>
      <c r="AG190" s="289">
        <v>0.5</v>
      </c>
      <c r="AH190" s="289">
        <v>0.01</v>
      </c>
      <c r="AI190" s="405">
        <v>0.33333333333333331</v>
      </c>
      <c r="AJ190" s="405">
        <v>0.72916666666666663</v>
      </c>
      <c r="AK190" s="405">
        <v>0.6875</v>
      </c>
      <c r="AL190" s="405" t="s">
        <v>2453</v>
      </c>
      <c r="AM190" s="405" t="s">
        <v>2453</v>
      </c>
      <c r="AN190" s="406">
        <v>0.77083333333333337</v>
      </c>
      <c r="AO190" s="407">
        <v>0.77083333333333337</v>
      </c>
      <c r="AP190" s="289" t="s">
        <v>2454</v>
      </c>
      <c r="AQ190" s="408" t="s">
        <v>2470</v>
      </c>
      <c r="AR190" s="289" t="s">
        <v>2454</v>
      </c>
      <c r="AS190" s="408" t="s">
        <v>2470</v>
      </c>
      <c r="AT190" s="289" t="s">
        <v>2450</v>
      </c>
      <c r="AU190" s="409" t="s">
        <v>2450</v>
      </c>
      <c r="AV190" s="410" t="s">
        <v>9271</v>
      </c>
      <c r="AW190" s="411" t="s">
        <v>9060</v>
      </c>
      <c r="AX190"/>
      <c r="AY190" s="403"/>
    </row>
    <row r="191" spans="1:51" s="404" customFormat="1" ht="12.75" customHeight="1" x14ac:dyDescent="0.25">
      <c r="A191" s="273"/>
      <c r="B191" s="298" t="s">
        <v>11401</v>
      </c>
      <c r="C191" s="289" t="s">
        <v>5050</v>
      </c>
      <c r="D191" s="289" t="s">
        <v>5051</v>
      </c>
      <c r="E191" s="289">
        <v>627</v>
      </c>
      <c r="F191" s="289" t="s">
        <v>5052</v>
      </c>
      <c r="G191" s="289" t="s">
        <v>5053</v>
      </c>
      <c r="H191" s="289" t="s">
        <v>5054</v>
      </c>
      <c r="I191" s="289" t="s">
        <v>2446</v>
      </c>
      <c r="J191" s="295" t="s">
        <v>6741</v>
      </c>
      <c r="K191" s="289" t="s">
        <v>5055</v>
      </c>
      <c r="L191" s="289" t="s">
        <v>11734</v>
      </c>
      <c r="M191" s="289" t="s">
        <v>11736</v>
      </c>
      <c r="N191" s="289" t="s">
        <v>11735</v>
      </c>
      <c r="O191" s="289" t="s">
        <v>11737</v>
      </c>
      <c r="P191" s="412" t="s">
        <v>9935</v>
      </c>
      <c r="Q191" s="289" t="s">
        <v>2451</v>
      </c>
      <c r="R191" s="289">
        <v>1000</v>
      </c>
      <c r="S191" s="289">
        <v>0.01</v>
      </c>
      <c r="T191" s="289">
        <v>10</v>
      </c>
      <c r="U191" s="289">
        <v>0.01</v>
      </c>
      <c r="V191" s="289">
        <v>0.01</v>
      </c>
      <c r="W191" s="289" t="s">
        <v>2452</v>
      </c>
      <c r="X191" s="289" t="s">
        <v>2452</v>
      </c>
      <c r="Y191" s="289">
        <v>1</v>
      </c>
      <c r="Z191" s="289">
        <v>99998</v>
      </c>
      <c r="AA191" s="289" t="s">
        <v>9058</v>
      </c>
      <c r="AB191" s="289" t="s">
        <v>2529</v>
      </c>
      <c r="AC191" s="289">
        <v>250</v>
      </c>
      <c r="AD191" s="289">
        <v>1000</v>
      </c>
      <c r="AE191" s="289">
        <v>0.25</v>
      </c>
      <c r="AF191" s="289">
        <v>250</v>
      </c>
      <c r="AG191" s="289">
        <v>0.25</v>
      </c>
      <c r="AH191" s="289">
        <v>0.01</v>
      </c>
      <c r="AI191" s="405">
        <v>0.33333333333333331</v>
      </c>
      <c r="AJ191" s="405">
        <v>0.72916666666666663</v>
      </c>
      <c r="AK191" s="405">
        <v>0.6875</v>
      </c>
      <c r="AL191" s="405" t="s">
        <v>2453</v>
      </c>
      <c r="AM191" s="405" t="s">
        <v>2453</v>
      </c>
      <c r="AN191" s="406">
        <v>0.77083333333333337</v>
      </c>
      <c r="AO191" s="407">
        <v>0.77083333333333337</v>
      </c>
      <c r="AP191" s="289" t="s">
        <v>2454</v>
      </c>
      <c r="AQ191" s="408" t="s">
        <v>2470</v>
      </c>
      <c r="AR191" s="289" t="s">
        <v>2454</v>
      </c>
      <c r="AS191" s="408" t="s">
        <v>2470</v>
      </c>
      <c r="AT191" s="289" t="s">
        <v>2450</v>
      </c>
      <c r="AU191" s="409" t="s">
        <v>2450</v>
      </c>
      <c r="AV191" s="410" t="s">
        <v>9059</v>
      </c>
      <c r="AW191" s="411" t="s">
        <v>9060</v>
      </c>
      <c r="AX191"/>
      <c r="AY191" s="403"/>
    </row>
    <row r="192" spans="1:51" s="404" customFormat="1" ht="12.75" customHeight="1" x14ac:dyDescent="0.25">
      <c r="A192" s="273"/>
      <c r="B192" s="298" t="s">
        <v>9936</v>
      </c>
      <c r="C192" s="289" t="s">
        <v>5058</v>
      </c>
      <c r="D192" s="289" t="s">
        <v>5059</v>
      </c>
      <c r="E192" s="289">
        <v>627</v>
      </c>
      <c r="F192" s="289" t="s">
        <v>4912</v>
      </c>
      <c r="G192" s="289" t="s">
        <v>5060</v>
      </c>
      <c r="H192" s="289" t="s">
        <v>5061</v>
      </c>
      <c r="I192" s="289" t="s">
        <v>2446</v>
      </c>
      <c r="J192" s="295" t="s">
        <v>2447</v>
      </c>
      <c r="K192" s="289" t="s">
        <v>5062</v>
      </c>
      <c r="L192" s="289" t="s">
        <v>9937</v>
      </c>
      <c r="M192" s="289" t="s">
        <v>9938</v>
      </c>
      <c r="N192" s="289" t="s">
        <v>9939</v>
      </c>
      <c r="O192" s="289" t="s">
        <v>9940</v>
      </c>
      <c r="P192" s="412" t="s">
        <v>5062</v>
      </c>
      <c r="Q192" s="289" t="s">
        <v>2451</v>
      </c>
      <c r="R192" s="289">
        <v>1000</v>
      </c>
      <c r="S192" s="289">
        <v>0.01</v>
      </c>
      <c r="T192" s="289">
        <v>10</v>
      </c>
      <c r="U192" s="289">
        <v>0.01</v>
      </c>
      <c r="V192" s="289">
        <v>0.01</v>
      </c>
      <c r="W192" s="289" t="s">
        <v>2452</v>
      </c>
      <c r="X192" s="289" t="s">
        <v>2452</v>
      </c>
      <c r="Y192" s="289">
        <v>0.01</v>
      </c>
      <c r="Z192" s="289">
        <v>99998</v>
      </c>
      <c r="AA192" s="289" t="s">
        <v>9058</v>
      </c>
      <c r="AB192" s="289" t="s">
        <v>2529</v>
      </c>
      <c r="AC192" s="289">
        <v>250</v>
      </c>
      <c r="AD192" s="289">
        <v>1000</v>
      </c>
      <c r="AE192" s="289">
        <v>0.25</v>
      </c>
      <c r="AF192" s="289">
        <v>250</v>
      </c>
      <c r="AG192" s="289">
        <v>0.25</v>
      </c>
      <c r="AH192" s="289">
        <v>0.01</v>
      </c>
      <c r="AI192" s="405">
        <v>0.33333333333333331</v>
      </c>
      <c r="AJ192" s="405">
        <v>0.72916666666666663</v>
      </c>
      <c r="AK192" s="405">
        <v>0.6875</v>
      </c>
      <c r="AL192" s="405" t="s">
        <v>2453</v>
      </c>
      <c r="AM192" s="405" t="s">
        <v>2453</v>
      </c>
      <c r="AN192" s="406">
        <v>0.77083333333333337</v>
      </c>
      <c r="AO192" s="407">
        <v>0.77083333333333337</v>
      </c>
      <c r="AP192" s="289" t="s">
        <v>2454</v>
      </c>
      <c r="AQ192" s="289" t="s">
        <v>2470</v>
      </c>
      <c r="AR192" s="289" t="s">
        <v>2454</v>
      </c>
      <c r="AS192" s="289" t="s">
        <v>2470</v>
      </c>
      <c r="AT192" s="289" t="s">
        <v>2450</v>
      </c>
      <c r="AU192" s="409" t="s">
        <v>2450</v>
      </c>
      <c r="AV192" s="410" t="s">
        <v>9059</v>
      </c>
      <c r="AW192" s="411" t="s">
        <v>9060</v>
      </c>
      <c r="AX192"/>
      <c r="AY192" s="403"/>
    </row>
    <row r="193" spans="1:51" s="404" customFormat="1" ht="12.75" customHeight="1" x14ac:dyDescent="0.25">
      <c r="A193" s="273"/>
      <c r="B193" s="298" t="s">
        <v>5074</v>
      </c>
      <c r="C193" s="289" t="s">
        <v>5075</v>
      </c>
      <c r="D193" s="289" t="s">
        <v>5076</v>
      </c>
      <c r="E193" s="289">
        <v>627</v>
      </c>
      <c r="F193" s="289" t="s">
        <v>5077</v>
      </c>
      <c r="G193" s="289" t="s">
        <v>5078</v>
      </c>
      <c r="H193" s="289" t="s">
        <v>5079</v>
      </c>
      <c r="I193" s="289" t="s">
        <v>2446</v>
      </c>
      <c r="J193" s="295" t="s">
        <v>2447</v>
      </c>
      <c r="K193" s="289" t="s">
        <v>5080</v>
      </c>
      <c r="L193" s="289" t="s">
        <v>9058</v>
      </c>
      <c r="M193" s="289" t="s">
        <v>9941</v>
      </c>
      <c r="N193" s="289" t="s">
        <v>9942</v>
      </c>
      <c r="O193" s="289" t="s">
        <v>9943</v>
      </c>
      <c r="P193" s="412" t="s">
        <v>5080</v>
      </c>
      <c r="Q193" s="289" t="s">
        <v>2451</v>
      </c>
      <c r="R193" s="289">
        <v>1000</v>
      </c>
      <c r="S193" s="289">
        <v>0.01</v>
      </c>
      <c r="T193" s="289">
        <v>10</v>
      </c>
      <c r="U193" s="289">
        <v>0.01</v>
      </c>
      <c r="V193" s="289">
        <v>0.01</v>
      </c>
      <c r="W193" s="289" t="s">
        <v>2452</v>
      </c>
      <c r="X193" s="289" t="s">
        <v>2452</v>
      </c>
      <c r="Y193" s="289">
        <v>1</v>
      </c>
      <c r="Z193" s="289">
        <v>99998</v>
      </c>
      <c r="AA193" s="289" t="s">
        <v>9058</v>
      </c>
      <c r="AB193" s="289" t="s">
        <v>2529</v>
      </c>
      <c r="AC193" s="289">
        <v>100</v>
      </c>
      <c r="AD193" s="289">
        <v>1000</v>
      </c>
      <c r="AE193" s="289">
        <v>0.5</v>
      </c>
      <c r="AF193" s="289">
        <v>500</v>
      </c>
      <c r="AG193" s="289">
        <v>0.5</v>
      </c>
      <c r="AH193" s="289">
        <v>0.01</v>
      </c>
      <c r="AI193" s="405">
        <v>0.33333333333333331</v>
      </c>
      <c r="AJ193" s="405">
        <v>0.72916666666666663</v>
      </c>
      <c r="AK193" s="405">
        <v>0.6875</v>
      </c>
      <c r="AL193" s="405" t="s">
        <v>2453</v>
      </c>
      <c r="AM193" s="405" t="s">
        <v>2453</v>
      </c>
      <c r="AN193" s="406">
        <v>0.77083333333333337</v>
      </c>
      <c r="AO193" s="407">
        <v>0.77083333333333337</v>
      </c>
      <c r="AP193" s="289" t="s">
        <v>2454</v>
      </c>
      <c r="AQ193" s="408" t="s">
        <v>2470</v>
      </c>
      <c r="AR193" s="289" t="s">
        <v>2454</v>
      </c>
      <c r="AS193" s="408" t="s">
        <v>2470</v>
      </c>
      <c r="AT193" s="289" t="s">
        <v>2450</v>
      </c>
      <c r="AU193" s="409" t="s">
        <v>2450</v>
      </c>
      <c r="AV193" s="410" t="s">
        <v>9059</v>
      </c>
      <c r="AW193" s="411" t="s">
        <v>9060</v>
      </c>
      <c r="AX193"/>
      <c r="AY193" s="403"/>
    </row>
    <row r="194" spans="1:51" s="404" customFormat="1" ht="12.75" customHeight="1" x14ac:dyDescent="0.25">
      <c r="A194" s="273"/>
      <c r="B194" s="314" t="s">
        <v>5082</v>
      </c>
      <c r="C194" s="289" t="s">
        <v>5083</v>
      </c>
      <c r="D194" s="289" t="s">
        <v>5084</v>
      </c>
      <c r="E194" s="289">
        <v>2500</v>
      </c>
      <c r="F194" s="289" t="s">
        <v>5085</v>
      </c>
      <c r="G194" s="289" t="s">
        <v>9944</v>
      </c>
      <c r="H194" s="289" t="s">
        <v>5087</v>
      </c>
      <c r="I194" s="289" t="s">
        <v>2462</v>
      </c>
      <c r="J194" s="295" t="s">
        <v>2463</v>
      </c>
      <c r="K194" s="289" t="s">
        <v>5088</v>
      </c>
      <c r="L194" s="289" t="s">
        <v>2450</v>
      </c>
      <c r="M194" s="289" t="s">
        <v>9945</v>
      </c>
      <c r="N194" s="289" t="s">
        <v>9946</v>
      </c>
      <c r="O194" s="289" t="s">
        <v>9947</v>
      </c>
      <c r="P194" s="289" t="s">
        <v>2450</v>
      </c>
      <c r="Q194" s="289" t="s">
        <v>2467</v>
      </c>
      <c r="R194" s="289">
        <v>1000</v>
      </c>
      <c r="S194" s="289">
        <v>1E-4</v>
      </c>
      <c r="T194" s="289">
        <v>0.1</v>
      </c>
      <c r="U194" s="289">
        <v>1E-4</v>
      </c>
      <c r="V194" s="289">
        <v>1E-4</v>
      </c>
      <c r="W194" s="289" t="s">
        <v>2452</v>
      </c>
      <c r="X194" s="289" t="s">
        <v>2452</v>
      </c>
      <c r="Y194" s="289">
        <v>0.01</v>
      </c>
      <c r="Z194" s="289">
        <v>999.98</v>
      </c>
      <c r="AA194" s="289" t="s">
        <v>9058</v>
      </c>
      <c r="AB194" s="289" t="s">
        <v>9065</v>
      </c>
      <c r="AC194" s="289" t="s">
        <v>2450</v>
      </c>
      <c r="AD194" s="289" t="s">
        <v>2450</v>
      </c>
      <c r="AE194" s="289" t="s">
        <v>2450</v>
      </c>
      <c r="AF194" s="289" t="s">
        <v>2450</v>
      </c>
      <c r="AG194" s="289" t="s">
        <v>2450</v>
      </c>
      <c r="AH194" s="289" t="s">
        <v>2450</v>
      </c>
      <c r="AI194" s="405">
        <v>0.33333333333333331</v>
      </c>
      <c r="AJ194" s="405">
        <v>0.72916666666666663</v>
      </c>
      <c r="AK194" s="405">
        <v>0.6875</v>
      </c>
      <c r="AL194" s="405" t="s">
        <v>2453</v>
      </c>
      <c r="AM194" s="405" t="s">
        <v>2453</v>
      </c>
      <c r="AN194" s="406">
        <v>0.77083333333333337</v>
      </c>
      <c r="AO194" s="407">
        <v>0.77083333333333337</v>
      </c>
      <c r="AP194" s="289" t="s">
        <v>2450</v>
      </c>
      <c r="AQ194" s="289" t="s">
        <v>2470</v>
      </c>
      <c r="AR194" s="289" t="s">
        <v>2454</v>
      </c>
      <c r="AS194" s="289" t="s">
        <v>2470</v>
      </c>
      <c r="AT194" s="289" t="s">
        <v>2450</v>
      </c>
      <c r="AU194" s="409" t="s">
        <v>2450</v>
      </c>
      <c r="AV194" s="410" t="s">
        <v>9059</v>
      </c>
      <c r="AW194" s="411" t="s">
        <v>9067</v>
      </c>
      <c r="AX194"/>
      <c r="AY194" s="403"/>
    </row>
    <row r="195" spans="1:51" s="404" customFormat="1" ht="12.75" customHeight="1" x14ac:dyDescent="0.25">
      <c r="A195" s="273"/>
      <c r="B195" s="298" t="s">
        <v>604</v>
      </c>
      <c r="C195" s="289" t="s">
        <v>5091</v>
      </c>
      <c r="D195" s="289" t="s">
        <v>5092</v>
      </c>
      <c r="E195" s="289">
        <v>627</v>
      </c>
      <c r="F195" s="289" t="s">
        <v>5093</v>
      </c>
      <c r="G195" s="289" t="s">
        <v>9948</v>
      </c>
      <c r="H195" s="289" t="s">
        <v>5095</v>
      </c>
      <c r="I195" s="289" t="s">
        <v>2446</v>
      </c>
      <c r="J195" s="295" t="s">
        <v>2447</v>
      </c>
      <c r="K195" s="289" t="s">
        <v>5096</v>
      </c>
      <c r="L195" s="289" t="s">
        <v>9949</v>
      </c>
      <c r="M195" s="289" t="s">
        <v>9950</v>
      </c>
      <c r="N195" s="289" t="s">
        <v>9951</v>
      </c>
      <c r="O195" s="289" t="s">
        <v>9952</v>
      </c>
      <c r="P195" s="412" t="s">
        <v>5096</v>
      </c>
      <c r="Q195" s="289" t="s">
        <v>2451</v>
      </c>
      <c r="R195" s="289">
        <v>1000</v>
      </c>
      <c r="S195" s="289">
        <v>0.01</v>
      </c>
      <c r="T195" s="289">
        <v>10</v>
      </c>
      <c r="U195" s="289">
        <v>0.01</v>
      </c>
      <c r="V195" s="289">
        <v>0.01</v>
      </c>
      <c r="W195" s="289" t="s">
        <v>2452</v>
      </c>
      <c r="X195" s="289" t="s">
        <v>2452</v>
      </c>
      <c r="Y195" s="289">
        <v>1</v>
      </c>
      <c r="Z195" s="289">
        <v>99998</v>
      </c>
      <c r="AA195" s="289" t="s">
        <v>9058</v>
      </c>
      <c r="AB195" s="289" t="s">
        <v>2529</v>
      </c>
      <c r="AC195" s="289">
        <v>250</v>
      </c>
      <c r="AD195" s="289">
        <v>1000</v>
      </c>
      <c r="AE195" s="289">
        <v>0.25</v>
      </c>
      <c r="AF195" s="289">
        <v>250</v>
      </c>
      <c r="AG195" s="289">
        <v>0.25</v>
      </c>
      <c r="AH195" s="289">
        <v>0.01</v>
      </c>
      <c r="AI195" s="405">
        <v>0.33333333333333331</v>
      </c>
      <c r="AJ195" s="405">
        <v>0.72916666666666663</v>
      </c>
      <c r="AK195" s="405">
        <v>0.6875</v>
      </c>
      <c r="AL195" s="405" t="s">
        <v>2453</v>
      </c>
      <c r="AM195" s="405" t="s">
        <v>2453</v>
      </c>
      <c r="AN195" s="406">
        <v>0.77083333333333337</v>
      </c>
      <c r="AO195" s="407">
        <v>0.77083333333333337</v>
      </c>
      <c r="AP195" s="289" t="s">
        <v>2454</v>
      </c>
      <c r="AQ195" s="408" t="s">
        <v>2470</v>
      </c>
      <c r="AR195" s="289" t="s">
        <v>2454</v>
      </c>
      <c r="AS195" s="408" t="s">
        <v>2470</v>
      </c>
      <c r="AT195" s="289" t="s">
        <v>2450</v>
      </c>
      <c r="AU195" s="409" t="s">
        <v>2450</v>
      </c>
      <c r="AV195" s="410" t="s">
        <v>9066</v>
      </c>
      <c r="AW195" s="411" t="s">
        <v>9060</v>
      </c>
      <c r="AX195"/>
      <c r="AY195" s="403"/>
    </row>
    <row r="196" spans="1:51" s="404" customFormat="1" ht="12.75" customHeight="1" x14ac:dyDescent="0.25">
      <c r="A196" s="273"/>
      <c r="B196" s="314" t="s">
        <v>470</v>
      </c>
      <c r="C196" s="289" t="s">
        <v>5098</v>
      </c>
      <c r="D196" s="289" t="s">
        <v>5099</v>
      </c>
      <c r="E196" s="289">
        <v>725</v>
      </c>
      <c r="F196" s="289" t="s">
        <v>5100</v>
      </c>
      <c r="G196" s="289" t="s">
        <v>9953</v>
      </c>
      <c r="H196" s="289" t="s">
        <v>5102</v>
      </c>
      <c r="I196" s="289" t="s">
        <v>2490</v>
      </c>
      <c r="J196" s="295" t="s">
        <v>2491</v>
      </c>
      <c r="K196" s="289" t="s">
        <v>5103</v>
      </c>
      <c r="L196" s="289" t="s">
        <v>9954</v>
      </c>
      <c r="M196" s="289" t="s">
        <v>9955</v>
      </c>
      <c r="N196" s="289" t="s">
        <v>9956</v>
      </c>
      <c r="O196" s="289" t="s">
        <v>9957</v>
      </c>
      <c r="P196" s="289" t="s">
        <v>2450</v>
      </c>
      <c r="Q196" s="289" t="s">
        <v>2495</v>
      </c>
      <c r="R196" s="289">
        <v>100</v>
      </c>
      <c r="S196" s="289">
        <v>1E-4</v>
      </c>
      <c r="T196" s="289">
        <v>0.01</v>
      </c>
      <c r="U196" s="289">
        <v>1E-4</v>
      </c>
      <c r="V196" s="289">
        <v>1E-4</v>
      </c>
      <c r="W196" s="289" t="s">
        <v>2452</v>
      </c>
      <c r="X196" s="289" t="s">
        <v>2452</v>
      </c>
      <c r="Y196" s="289">
        <v>0.01</v>
      </c>
      <c r="Z196" s="289">
        <v>999.98</v>
      </c>
      <c r="AA196" s="289" t="s">
        <v>9058</v>
      </c>
      <c r="AB196" s="289" t="s">
        <v>9065</v>
      </c>
      <c r="AC196" s="289" t="s">
        <v>2450</v>
      </c>
      <c r="AD196" s="289" t="s">
        <v>2450</v>
      </c>
      <c r="AE196" s="289" t="s">
        <v>2450</v>
      </c>
      <c r="AF196" s="289" t="s">
        <v>2450</v>
      </c>
      <c r="AG196" s="289" t="s">
        <v>2450</v>
      </c>
      <c r="AH196" s="289" t="s">
        <v>2450</v>
      </c>
      <c r="AI196" s="405">
        <v>0.33333333333333331</v>
      </c>
      <c r="AJ196" s="405">
        <v>0.72916666666666663</v>
      </c>
      <c r="AK196" s="405">
        <v>0.6875</v>
      </c>
      <c r="AL196" s="405" t="s">
        <v>2453</v>
      </c>
      <c r="AM196" s="405" t="s">
        <v>2453</v>
      </c>
      <c r="AN196" s="406">
        <v>0.77083333333333337</v>
      </c>
      <c r="AO196" s="407">
        <v>0.77083333333333337</v>
      </c>
      <c r="AP196" s="289" t="s">
        <v>2454</v>
      </c>
      <c r="AQ196" s="408" t="s">
        <v>2470</v>
      </c>
      <c r="AR196" s="289" t="s">
        <v>2454</v>
      </c>
      <c r="AS196" s="408" t="s">
        <v>2470</v>
      </c>
      <c r="AT196" s="289" t="s">
        <v>2450</v>
      </c>
      <c r="AU196" s="409" t="s">
        <v>2450</v>
      </c>
      <c r="AV196" s="410" t="s">
        <v>9066</v>
      </c>
      <c r="AW196" s="411" t="s">
        <v>9078</v>
      </c>
      <c r="AX196"/>
      <c r="AY196" s="403"/>
    </row>
    <row r="197" spans="1:51" s="404" customFormat="1" ht="12.75" customHeight="1" x14ac:dyDescent="0.25">
      <c r="A197" s="273"/>
      <c r="B197" s="298" t="s">
        <v>5151</v>
      </c>
      <c r="C197" s="289" t="s">
        <v>5152</v>
      </c>
      <c r="D197" s="289" t="s">
        <v>5153</v>
      </c>
      <c r="E197" s="289">
        <v>627</v>
      </c>
      <c r="F197" s="289" t="s">
        <v>5154</v>
      </c>
      <c r="G197" s="289" t="s">
        <v>9958</v>
      </c>
      <c r="H197" s="289" t="s">
        <v>5156</v>
      </c>
      <c r="I197" s="289" t="s">
        <v>2446</v>
      </c>
      <c r="J197" s="295" t="s">
        <v>2447</v>
      </c>
      <c r="K197" s="289" t="s">
        <v>5157</v>
      </c>
      <c r="L197" s="289" t="s">
        <v>9959</v>
      </c>
      <c r="M197" s="289" t="s">
        <v>9960</v>
      </c>
      <c r="N197" s="289" t="s">
        <v>9961</v>
      </c>
      <c r="O197" s="289" t="s">
        <v>9962</v>
      </c>
      <c r="P197" s="412" t="s">
        <v>5157</v>
      </c>
      <c r="Q197" s="289" t="s">
        <v>2451</v>
      </c>
      <c r="R197" s="289">
        <v>1000</v>
      </c>
      <c r="S197" s="289">
        <v>0.01</v>
      </c>
      <c r="T197" s="289">
        <v>10</v>
      </c>
      <c r="U197" s="289">
        <v>0.01</v>
      </c>
      <c r="V197" s="289">
        <v>0.01</v>
      </c>
      <c r="W197" s="289" t="s">
        <v>2452</v>
      </c>
      <c r="X197" s="289" t="s">
        <v>2452</v>
      </c>
      <c r="Y197" s="289">
        <v>1</v>
      </c>
      <c r="Z197" s="289">
        <v>99998</v>
      </c>
      <c r="AA197" s="289" t="s">
        <v>9058</v>
      </c>
      <c r="AB197" s="289" t="s">
        <v>2529</v>
      </c>
      <c r="AC197" s="289">
        <v>250</v>
      </c>
      <c r="AD197" s="289">
        <v>1000</v>
      </c>
      <c r="AE197" s="289">
        <v>0.25</v>
      </c>
      <c r="AF197" s="289">
        <v>250</v>
      </c>
      <c r="AG197" s="289">
        <v>0.25</v>
      </c>
      <c r="AH197" s="289">
        <v>0.01</v>
      </c>
      <c r="AI197" s="405">
        <v>0.33333333333333331</v>
      </c>
      <c r="AJ197" s="405">
        <v>0.72916666666666663</v>
      </c>
      <c r="AK197" s="405">
        <v>0.6875</v>
      </c>
      <c r="AL197" s="405" t="s">
        <v>2453</v>
      </c>
      <c r="AM197" s="405" t="s">
        <v>2453</v>
      </c>
      <c r="AN197" s="406">
        <v>0.77083333333333337</v>
      </c>
      <c r="AO197" s="407">
        <v>0.77083333333333337</v>
      </c>
      <c r="AP197" s="289" t="s">
        <v>2454</v>
      </c>
      <c r="AQ197" s="289" t="s">
        <v>2470</v>
      </c>
      <c r="AR197" s="289" t="s">
        <v>2454</v>
      </c>
      <c r="AS197" s="289" t="s">
        <v>2470</v>
      </c>
      <c r="AT197" s="289" t="s">
        <v>2450</v>
      </c>
      <c r="AU197" s="409" t="s">
        <v>2450</v>
      </c>
      <c r="AV197" s="410" t="s">
        <v>9059</v>
      </c>
      <c r="AW197" s="411" t="s">
        <v>9060</v>
      </c>
      <c r="AX197"/>
      <c r="AY197" s="403"/>
    </row>
    <row r="198" spans="1:51" s="404" customFormat="1" ht="12.75" customHeight="1" x14ac:dyDescent="0.25">
      <c r="A198" s="273"/>
      <c r="B198" s="298" t="s">
        <v>9963</v>
      </c>
      <c r="C198" s="289" t="s">
        <v>9964</v>
      </c>
      <c r="D198" s="289" t="s">
        <v>9965</v>
      </c>
      <c r="E198" s="289">
        <v>627</v>
      </c>
      <c r="F198" s="289" t="s">
        <v>9966</v>
      </c>
      <c r="G198" s="289" t="s">
        <v>9967</v>
      </c>
      <c r="H198" s="289" t="s">
        <v>9968</v>
      </c>
      <c r="I198" s="289" t="s">
        <v>2446</v>
      </c>
      <c r="J198" s="295" t="s">
        <v>2447</v>
      </c>
      <c r="K198" s="289" t="s">
        <v>9969</v>
      </c>
      <c r="L198" s="289" t="s">
        <v>9970</v>
      </c>
      <c r="M198" s="289" t="s">
        <v>9971</v>
      </c>
      <c r="N198" s="289" t="s">
        <v>9972</v>
      </c>
      <c r="O198" s="289" t="s">
        <v>9973</v>
      </c>
      <c r="P198" s="412" t="s">
        <v>9974</v>
      </c>
      <c r="Q198" s="289" t="s">
        <v>2451</v>
      </c>
      <c r="R198" s="289">
        <v>1000</v>
      </c>
      <c r="S198" s="289">
        <v>0.01</v>
      </c>
      <c r="T198" s="289">
        <v>10</v>
      </c>
      <c r="U198" s="289">
        <v>0.01</v>
      </c>
      <c r="V198" s="289">
        <v>0.01</v>
      </c>
      <c r="W198" s="289" t="s">
        <v>2452</v>
      </c>
      <c r="X198" s="289" t="s">
        <v>2452</v>
      </c>
      <c r="Y198" s="289">
        <v>1</v>
      </c>
      <c r="Z198" s="289">
        <v>99998</v>
      </c>
      <c r="AA198" s="289" t="s">
        <v>9058</v>
      </c>
      <c r="AB198" s="289" t="s">
        <v>2529</v>
      </c>
      <c r="AC198" s="289">
        <v>250</v>
      </c>
      <c r="AD198" s="289">
        <v>1000</v>
      </c>
      <c r="AE198" s="289">
        <v>0.25</v>
      </c>
      <c r="AF198" s="289">
        <v>250</v>
      </c>
      <c r="AG198" s="289">
        <v>0.25</v>
      </c>
      <c r="AH198" s="289">
        <v>0.01</v>
      </c>
      <c r="AI198" s="405">
        <v>0.33333333333333331</v>
      </c>
      <c r="AJ198" s="405">
        <v>0.72916666666666663</v>
      </c>
      <c r="AK198" s="405">
        <v>0.6875</v>
      </c>
      <c r="AL198" s="405" t="s">
        <v>2453</v>
      </c>
      <c r="AM198" s="405" t="s">
        <v>2453</v>
      </c>
      <c r="AN198" s="406">
        <v>0.77083333333333337</v>
      </c>
      <c r="AO198" s="407">
        <v>0.77083333333333337</v>
      </c>
      <c r="AP198" s="289" t="s">
        <v>2454</v>
      </c>
      <c r="AQ198" s="408" t="s">
        <v>2470</v>
      </c>
      <c r="AR198" s="289" t="s">
        <v>2454</v>
      </c>
      <c r="AS198" s="408" t="s">
        <v>2470</v>
      </c>
      <c r="AT198" s="289" t="s">
        <v>2450</v>
      </c>
      <c r="AU198" s="409" t="s">
        <v>2450</v>
      </c>
      <c r="AV198" s="410" t="s">
        <v>9090</v>
      </c>
      <c r="AW198" s="411" t="s">
        <v>9060</v>
      </c>
      <c r="AX198"/>
      <c r="AY198" s="403"/>
    </row>
    <row r="199" spans="1:51" s="404" customFormat="1" ht="12.75" customHeight="1" x14ac:dyDescent="0.25">
      <c r="A199" s="273"/>
      <c r="B199" s="298" t="s">
        <v>5185</v>
      </c>
      <c r="C199" s="289" t="s">
        <v>5186</v>
      </c>
      <c r="D199" s="289" t="s">
        <v>5187</v>
      </c>
      <c r="E199" s="289">
        <v>627</v>
      </c>
      <c r="F199" s="289" t="s">
        <v>5188</v>
      </c>
      <c r="G199" s="289" t="s">
        <v>5189</v>
      </c>
      <c r="H199" s="289" t="s">
        <v>5190</v>
      </c>
      <c r="I199" s="289" t="s">
        <v>2446</v>
      </c>
      <c r="J199" s="295" t="s">
        <v>2447</v>
      </c>
      <c r="K199" s="289" t="s">
        <v>5191</v>
      </c>
      <c r="L199" s="289" t="s">
        <v>9975</v>
      </c>
      <c r="M199" s="289" t="s">
        <v>9976</v>
      </c>
      <c r="N199" s="289" t="s">
        <v>9977</v>
      </c>
      <c r="O199" s="289" t="s">
        <v>9978</v>
      </c>
      <c r="P199" s="412" t="s">
        <v>5191</v>
      </c>
      <c r="Q199" s="289" t="s">
        <v>2451</v>
      </c>
      <c r="R199" s="289">
        <v>1000</v>
      </c>
      <c r="S199" s="289">
        <v>0.01</v>
      </c>
      <c r="T199" s="289">
        <v>10</v>
      </c>
      <c r="U199" s="289">
        <v>0.01</v>
      </c>
      <c r="V199" s="289">
        <v>0.01</v>
      </c>
      <c r="W199" s="289" t="s">
        <v>2452</v>
      </c>
      <c r="X199" s="289" t="s">
        <v>2452</v>
      </c>
      <c r="Y199" s="289">
        <v>1</v>
      </c>
      <c r="Z199" s="289">
        <v>99998</v>
      </c>
      <c r="AA199" s="289" t="s">
        <v>9058</v>
      </c>
      <c r="AB199" s="289" t="s">
        <v>2529</v>
      </c>
      <c r="AC199" s="289">
        <v>100</v>
      </c>
      <c r="AD199" s="289">
        <v>1000</v>
      </c>
      <c r="AE199" s="289">
        <v>0.5</v>
      </c>
      <c r="AF199" s="289">
        <v>500</v>
      </c>
      <c r="AG199" s="289">
        <v>0.5</v>
      </c>
      <c r="AH199" s="289">
        <v>0.01</v>
      </c>
      <c r="AI199" s="405">
        <v>0.33333333333333331</v>
      </c>
      <c r="AJ199" s="405">
        <v>0.72916666666666663</v>
      </c>
      <c r="AK199" s="405">
        <v>0.6875</v>
      </c>
      <c r="AL199" s="405" t="s">
        <v>2453</v>
      </c>
      <c r="AM199" s="405" t="s">
        <v>2453</v>
      </c>
      <c r="AN199" s="406">
        <v>0.77083333333333337</v>
      </c>
      <c r="AO199" s="407">
        <v>0.77083333333333337</v>
      </c>
      <c r="AP199" s="289" t="s">
        <v>2454</v>
      </c>
      <c r="AQ199" s="289" t="s">
        <v>2470</v>
      </c>
      <c r="AR199" s="289" t="s">
        <v>2454</v>
      </c>
      <c r="AS199" s="289" t="s">
        <v>2470</v>
      </c>
      <c r="AT199" s="289" t="s">
        <v>2450</v>
      </c>
      <c r="AU199" s="409" t="s">
        <v>2450</v>
      </c>
      <c r="AV199" s="410" t="s">
        <v>9659</v>
      </c>
      <c r="AW199" s="411" t="s">
        <v>9060</v>
      </c>
      <c r="AX199"/>
      <c r="AY199" s="403"/>
    </row>
    <row r="200" spans="1:51" s="404" customFormat="1" ht="12.75" customHeight="1" x14ac:dyDescent="0.25">
      <c r="A200" s="273"/>
      <c r="B200" s="314" t="s">
        <v>5193</v>
      </c>
      <c r="C200" s="289" t="s">
        <v>5194</v>
      </c>
      <c r="D200" s="289" t="s">
        <v>5195</v>
      </c>
      <c r="E200" s="289">
        <v>257</v>
      </c>
      <c r="F200" s="289" t="s">
        <v>5196</v>
      </c>
      <c r="G200" s="289" t="s">
        <v>5197</v>
      </c>
      <c r="H200" s="289" t="s">
        <v>5198</v>
      </c>
      <c r="I200" s="289" t="s">
        <v>2478</v>
      </c>
      <c r="J200" s="295" t="s">
        <v>2479</v>
      </c>
      <c r="K200" s="289" t="s">
        <v>5199</v>
      </c>
      <c r="L200" s="289" t="s">
        <v>9979</v>
      </c>
      <c r="M200" s="289" t="s">
        <v>9980</v>
      </c>
      <c r="N200" s="289" t="s">
        <v>9981</v>
      </c>
      <c r="O200" s="289" t="s">
        <v>9982</v>
      </c>
      <c r="P200" s="289" t="s">
        <v>2450</v>
      </c>
      <c r="Q200" s="289" t="s">
        <v>2483</v>
      </c>
      <c r="R200" s="289">
        <v>100</v>
      </c>
      <c r="S200" s="289">
        <v>1E-3</v>
      </c>
      <c r="T200" s="289">
        <v>0.1</v>
      </c>
      <c r="U200" s="289">
        <v>1E-3</v>
      </c>
      <c r="V200" s="289">
        <v>1E-3</v>
      </c>
      <c r="W200" s="289" t="s">
        <v>2452</v>
      </c>
      <c r="X200" s="289" t="s">
        <v>2452</v>
      </c>
      <c r="Y200" s="289">
        <v>0.1</v>
      </c>
      <c r="Z200" s="289">
        <v>9999.7999999999993</v>
      </c>
      <c r="AA200" s="289" t="s">
        <v>9058</v>
      </c>
      <c r="AB200" s="289" t="s">
        <v>9065</v>
      </c>
      <c r="AC200" s="289" t="s">
        <v>2450</v>
      </c>
      <c r="AD200" s="289" t="s">
        <v>2450</v>
      </c>
      <c r="AE200" s="289" t="s">
        <v>2450</v>
      </c>
      <c r="AF200" s="289" t="s">
        <v>2450</v>
      </c>
      <c r="AG200" s="289" t="s">
        <v>2450</v>
      </c>
      <c r="AH200" s="289" t="s">
        <v>2450</v>
      </c>
      <c r="AI200" s="405">
        <v>0.33333333333333331</v>
      </c>
      <c r="AJ200" s="405">
        <v>0.72916666666666663</v>
      </c>
      <c r="AK200" s="405">
        <v>0.6875</v>
      </c>
      <c r="AL200" s="405" t="s">
        <v>2453</v>
      </c>
      <c r="AM200" s="405" t="s">
        <v>2453</v>
      </c>
      <c r="AN200" s="406">
        <v>0.77083333333333337</v>
      </c>
      <c r="AO200" s="407">
        <v>0.77083333333333337</v>
      </c>
      <c r="AP200" s="289" t="s">
        <v>2454</v>
      </c>
      <c r="AQ200" s="289" t="s">
        <v>2470</v>
      </c>
      <c r="AR200" s="289" t="s">
        <v>2454</v>
      </c>
      <c r="AS200" s="289" t="s">
        <v>2470</v>
      </c>
      <c r="AT200" s="289" t="s">
        <v>2450</v>
      </c>
      <c r="AU200" s="409" t="s">
        <v>2450</v>
      </c>
      <c r="AV200" s="410" t="s">
        <v>9357</v>
      </c>
      <c r="AW200" s="411" t="s">
        <v>9072</v>
      </c>
      <c r="AX200"/>
      <c r="AY200" s="403"/>
    </row>
    <row r="201" spans="1:51" s="404" customFormat="1" ht="12.75" customHeight="1" x14ac:dyDescent="0.25">
      <c r="A201" s="273"/>
      <c r="B201" s="314" t="s">
        <v>2229</v>
      </c>
      <c r="C201" s="289" t="s">
        <v>5211</v>
      </c>
      <c r="D201" s="289" t="s">
        <v>5212</v>
      </c>
      <c r="E201" s="289">
        <v>762</v>
      </c>
      <c r="F201" s="289" t="s">
        <v>5213</v>
      </c>
      <c r="G201" s="289" t="s">
        <v>9983</v>
      </c>
      <c r="H201" s="289" t="s">
        <v>5215</v>
      </c>
      <c r="I201" s="289" t="s">
        <v>2586</v>
      </c>
      <c r="J201" s="295" t="s">
        <v>2587</v>
      </c>
      <c r="K201" s="289" t="s">
        <v>5216</v>
      </c>
      <c r="L201" s="289" t="s">
        <v>9984</v>
      </c>
      <c r="M201" s="289" t="s">
        <v>9985</v>
      </c>
      <c r="N201" s="289" t="s">
        <v>9986</v>
      </c>
      <c r="O201" s="289" t="s">
        <v>9987</v>
      </c>
      <c r="P201" s="289" t="s">
        <v>2450</v>
      </c>
      <c r="Q201" s="289" t="s">
        <v>2467</v>
      </c>
      <c r="R201" s="289">
        <v>100</v>
      </c>
      <c r="S201" s="289">
        <v>1E-4</v>
      </c>
      <c r="T201" s="289">
        <v>0.01</v>
      </c>
      <c r="U201" s="289">
        <v>1E-4</v>
      </c>
      <c r="V201" s="289">
        <v>1E-4</v>
      </c>
      <c r="W201" s="289" t="s">
        <v>2452</v>
      </c>
      <c r="X201" s="289" t="s">
        <v>2452</v>
      </c>
      <c r="Y201" s="289">
        <v>0.01</v>
      </c>
      <c r="Z201" s="289">
        <v>999.98</v>
      </c>
      <c r="AA201" s="289" t="s">
        <v>9058</v>
      </c>
      <c r="AB201" s="289" t="s">
        <v>9065</v>
      </c>
      <c r="AC201" s="289" t="s">
        <v>2450</v>
      </c>
      <c r="AD201" s="289" t="s">
        <v>2450</v>
      </c>
      <c r="AE201" s="289" t="s">
        <v>2450</v>
      </c>
      <c r="AF201" s="289" t="s">
        <v>2450</v>
      </c>
      <c r="AG201" s="289" t="s">
        <v>2450</v>
      </c>
      <c r="AH201" s="289" t="s">
        <v>2450</v>
      </c>
      <c r="AI201" s="405">
        <v>0.33333333333333331</v>
      </c>
      <c r="AJ201" s="405">
        <v>0.72916666666666663</v>
      </c>
      <c r="AK201" s="405">
        <v>0.6875</v>
      </c>
      <c r="AL201" s="405" t="s">
        <v>2453</v>
      </c>
      <c r="AM201" s="405" t="s">
        <v>2453</v>
      </c>
      <c r="AN201" s="406">
        <v>0.77083333333333337</v>
      </c>
      <c r="AO201" s="407">
        <v>0.77083333333333337</v>
      </c>
      <c r="AP201" s="289" t="s">
        <v>2454</v>
      </c>
      <c r="AQ201" s="408" t="s">
        <v>2470</v>
      </c>
      <c r="AR201" s="289" t="s">
        <v>2454</v>
      </c>
      <c r="AS201" s="408" t="s">
        <v>2470</v>
      </c>
      <c r="AT201" s="289" t="s">
        <v>2450</v>
      </c>
      <c r="AU201" s="409" t="s">
        <v>2450</v>
      </c>
      <c r="AV201" s="410" t="s">
        <v>9090</v>
      </c>
      <c r="AW201" s="411" t="s">
        <v>9116</v>
      </c>
      <c r="AX201"/>
      <c r="AY201" s="403"/>
    </row>
    <row r="202" spans="1:51" s="404" customFormat="1" ht="12.75" customHeight="1" x14ac:dyDescent="0.25">
      <c r="A202" s="273"/>
      <c r="B202" s="314" t="s">
        <v>5219</v>
      </c>
      <c r="C202" s="289" t="s">
        <v>5220</v>
      </c>
      <c r="D202" s="289" t="s">
        <v>5221</v>
      </c>
      <c r="E202" s="289">
        <v>788</v>
      </c>
      <c r="F202" s="289" t="s">
        <v>5222</v>
      </c>
      <c r="G202" s="289" t="s">
        <v>9988</v>
      </c>
      <c r="H202" s="289" t="s">
        <v>5224</v>
      </c>
      <c r="I202" s="289" t="s">
        <v>2556</v>
      </c>
      <c r="J202" s="295" t="s">
        <v>2557</v>
      </c>
      <c r="K202" s="289" t="s">
        <v>5225</v>
      </c>
      <c r="L202" s="289" t="s">
        <v>9989</v>
      </c>
      <c r="M202" s="289" t="s">
        <v>9990</v>
      </c>
      <c r="N202" s="289" t="s">
        <v>9991</v>
      </c>
      <c r="O202" s="289" t="s">
        <v>9992</v>
      </c>
      <c r="P202" s="289" t="s">
        <v>2450</v>
      </c>
      <c r="Q202" s="289" t="s">
        <v>2467</v>
      </c>
      <c r="R202" s="289">
        <v>100</v>
      </c>
      <c r="S202" s="289">
        <v>1E-4</v>
      </c>
      <c r="T202" s="289">
        <v>0.01</v>
      </c>
      <c r="U202" s="289">
        <v>1E-4</v>
      </c>
      <c r="V202" s="289">
        <v>1E-4</v>
      </c>
      <c r="W202" s="289" t="s">
        <v>2452</v>
      </c>
      <c r="X202" s="289" t="s">
        <v>2452</v>
      </c>
      <c r="Y202" s="289">
        <v>0.01</v>
      </c>
      <c r="Z202" s="289">
        <v>999.98</v>
      </c>
      <c r="AA202" s="289" t="s">
        <v>9058</v>
      </c>
      <c r="AB202" s="289" t="s">
        <v>9065</v>
      </c>
      <c r="AC202" s="289" t="s">
        <v>2450</v>
      </c>
      <c r="AD202" s="289" t="s">
        <v>2450</v>
      </c>
      <c r="AE202" s="289" t="s">
        <v>2450</v>
      </c>
      <c r="AF202" s="289" t="s">
        <v>2450</v>
      </c>
      <c r="AG202" s="289" t="s">
        <v>2450</v>
      </c>
      <c r="AH202" s="289" t="s">
        <v>2450</v>
      </c>
      <c r="AI202" s="405">
        <v>0.33333333333333331</v>
      </c>
      <c r="AJ202" s="405">
        <v>0.72916666666666663</v>
      </c>
      <c r="AK202" s="405">
        <v>0.6875</v>
      </c>
      <c r="AL202" s="405" t="s">
        <v>2453</v>
      </c>
      <c r="AM202" s="405" t="s">
        <v>2453</v>
      </c>
      <c r="AN202" s="406">
        <v>0.77083333333333337</v>
      </c>
      <c r="AO202" s="407">
        <v>0.77083333333333337</v>
      </c>
      <c r="AP202" s="289" t="s">
        <v>2454</v>
      </c>
      <c r="AQ202" s="408" t="s">
        <v>2470</v>
      </c>
      <c r="AR202" s="289" t="s">
        <v>2454</v>
      </c>
      <c r="AS202" s="408" t="s">
        <v>2470</v>
      </c>
      <c r="AT202" s="289" t="s">
        <v>2450</v>
      </c>
      <c r="AU202" s="409" t="s">
        <v>2450</v>
      </c>
      <c r="AV202" s="410" t="s">
        <v>9329</v>
      </c>
      <c r="AW202" s="411" t="s">
        <v>9101</v>
      </c>
      <c r="AX202"/>
      <c r="AY202" s="403"/>
    </row>
    <row r="203" spans="1:51" s="404" customFormat="1" ht="12.75" customHeight="1" x14ac:dyDescent="0.25">
      <c r="A203" s="273"/>
      <c r="B203" s="314" t="s">
        <v>1863</v>
      </c>
      <c r="C203" s="289" t="s">
        <v>5237</v>
      </c>
      <c r="D203" s="289" t="s">
        <v>5238</v>
      </c>
      <c r="E203" s="289">
        <v>788</v>
      </c>
      <c r="F203" s="289" t="s">
        <v>5239</v>
      </c>
      <c r="G203" s="276" t="s">
        <v>5240</v>
      </c>
      <c r="H203" s="276" t="s">
        <v>5241</v>
      </c>
      <c r="I203" s="289" t="s">
        <v>2523</v>
      </c>
      <c r="J203" s="295" t="s">
        <v>2524</v>
      </c>
      <c r="K203" s="289" t="s">
        <v>5242</v>
      </c>
      <c r="L203" s="289" t="s">
        <v>9993</v>
      </c>
      <c r="M203" s="289" t="s">
        <v>9994</v>
      </c>
      <c r="N203" s="289" t="s">
        <v>9995</v>
      </c>
      <c r="O203" s="289" t="s">
        <v>9996</v>
      </c>
      <c r="P203" s="289" t="s">
        <v>2450</v>
      </c>
      <c r="Q203" s="289" t="s">
        <v>2467</v>
      </c>
      <c r="R203" s="289">
        <v>100</v>
      </c>
      <c r="S203" s="289">
        <v>1E-4</v>
      </c>
      <c r="T203" s="289">
        <v>0.01</v>
      </c>
      <c r="U203" s="289">
        <v>1E-4</v>
      </c>
      <c r="V203" s="289">
        <v>1E-4</v>
      </c>
      <c r="W203" s="289" t="s">
        <v>2452</v>
      </c>
      <c r="X203" s="289" t="s">
        <v>2452</v>
      </c>
      <c r="Y203" s="289">
        <v>0.01</v>
      </c>
      <c r="Z203" s="289">
        <v>999.98</v>
      </c>
      <c r="AA203" s="289" t="s">
        <v>9058</v>
      </c>
      <c r="AB203" s="289" t="s">
        <v>9065</v>
      </c>
      <c r="AC203" s="289" t="s">
        <v>2450</v>
      </c>
      <c r="AD203" s="289" t="s">
        <v>2450</v>
      </c>
      <c r="AE203" s="289" t="s">
        <v>2450</v>
      </c>
      <c r="AF203" s="289" t="s">
        <v>2450</v>
      </c>
      <c r="AG203" s="289" t="s">
        <v>2450</v>
      </c>
      <c r="AH203" s="289" t="s">
        <v>2450</v>
      </c>
      <c r="AI203" s="405">
        <v>0.33333333333333331</v>
      </c>
      <c r="AJ203" s="405">
        <v>0.72916666666666663</v>
      </c>
      <c r="AK203" s="405">
        <v>0.6875</v>
      </c>
      <c r="AL203" s="405" t="s">
        <v>2453</v>
      </c>
      <c r="AM203" s="405" t="s">
        <v>2453</v>
      </c>
      <c r="AN203" s="406">
        <v>0.77083333333333337</v>
      </c>
      <c r="AO203" s="407">
        <v>0.77083333333333337</v>
      </c>
      <c r="AP203" s="289" t="s">
        <v>2454</v>
      </c>
      <c r="AQ203" s="289" t="s">
        <v>2470</v>
      </c>
      <c r="AR203" s="289" t="s">
        <v>2454</v>
      </c>
      <c r="AS203" s="289" t="s">
        <v>2470</v>
      </c>
      <c r="AT203" s="289" t="s">
        <v>2450</v>
      </c>
      <c r="AU203" s="409" t="s">
        <v>2450</v>
      </c>
      <c r="AV203" s="410" t="s">
        <v>9059</v>
      </c>
      <c r="AW203" s="411" t="s">
        <v>9091</v>
      </c>
      <c r="AX203"/>
      <c r="AY203" s="403"/>
    </row>
    <row r="204" spans="1:51" s="404" customFormat="1" ht="12.75" customHeight="1" x14ac:dyDescent="0.25">
      <c r="A204" s="273"/>
      <c r="B204" s="298" t="s">
        <v>5262</v>
      </c>
      <c r="C204" s="289" t="s">
        <v>5263</v>
      </c>
      <c r="D204" s="289" t="s">
        <v>5264</v>
      </c>
      <c r="E204" s="289">
        <v>627</v>
      </c>
      <c r="F204" s="289" t="s">
        <v>5265</v>
      </c>
      <c r="G204" s="289" t="s">
        <v>9997</v>
      </c>
      <c r="H204" s="289" t="s">
        <v>5267</v>
      </c>
      <c r="I204" s="289" t="s">
        <v>2446</v>
      </c>
      <c r="J204" s="295" t="s">
        <v>2447</v>
      </c>
      <c r="K204" s="289" t="s">
        <v>5268</v>
      </c>
      <c r="L204" s="289" t="s">
        <v>9998</v>
      </c>
      <c r="M204" s="289" t="s">
        <v>9999</v>
      </c>
      <c r="N204" s="289" t="s">
        <v>10000</v>
      </c>
      <c r="O204" s="289" t="s">
        <v>10001</v>
      </c>
      <c r="P204" s="412" t="s">
        <v>5268</v>
      </c>
      <c r="Q204" s="289" t="s">
        <v>2451</v>
      </c>
      <c r="R204" s="289">
        <v>1000</v>
      </c>
      <c r="S204" s="289">
        <v>0.01</v>
      </c>
      <c r="T204" s="289">
        <v>10</v>
      </c>
      <c r="U204" s="289">
        <v>0.01</v>
      </c>
      <c r="V204" s="289">
        <v>0.01</v>
      </c>
      <c r="W204" s="289" t="s">
        <v>2452</v>
      </c>
      <c r="X204" s="289" t="s">
        <v>2452</v>
      </c>
      <c r="Y204" s="289">
        <v>1</v>
      </c>
      <c r="Z204" s="289">
        <v>99998</v>
      </c>
      <c r="AA204" s="289" t="s">
        <v>9058</v>
      </c>
      <c r="AB204" s="289" t="s">
        <v>2529</v>
      </c>
      <c r="AC204" s="289">
        <v>250</v>
      </c>
      <c r="AD204" s="289">
        <v>1000</v>
      </c>
      <c r="AE204" s="289">
        <v>0.25</v>
      </c>
      <c r="AF204" s="289">
        <v>250</v>
      </c>
      <c r="AG204" s="289">
        <v>0.25</v>
      </c>
      <c r="AH204" s="289">
        <v>0.01</v>
      </c>
      <c r="AI204" s="405">
        <v>0.33333333333333331</v>
      </c>
      <c r="AJ204" s="405">
        <v>0.72916666666666663</v>
      </c>
      <c r="AK204" s="405">
        <v>0.6875</v>
      </c>
      <c r="AL204" s="405" t="s">
        <v>2453</v>
      </c>
      <c r="AM204" s="405" t="s">
        <v>2453</v>
      </c>
      <c r="AN204" s="406">
        <v>0.77083333333333337</v>
      </c>
      <c r="AO204" s="407">
        <v>0.77083333333333337</v>
      </c>
      <c r="AP204" s="289" t="s">
        <v>2454</v>
      </c>
      <c r="AQ204" s="408" t="s">
        <v>2470</v>
      </c>
      <c r="AR204" s="289" t="s">
        <v>2454</v>
      </c>
      <c r="AS204" s="408" t="s">
        <v>2470</v>
      </c>
      <c r="AT204" s="289" t="s">
        <v>2450</v>
      </c>
      <c r="AU204" s="409" t="s">
        <v>2450</v>
      </c>
      <c r="AV204" s="410" t="s">
        <v>9277</v>
      </c>
      <c r="AW204" s="411" t="s">
        <v>9060</v>
      </c>
      <c r="AX204"/>
      <c r="AY204" s="403"/>
    </row>
    <row r="205" spans="1:51" s="404" customFormat="1" ht="12.75" customHeight="1" x14ac:dyDescent="0.25">
      <c r="A205" s="273"/>
      <c r="B205" s="275" t="s">
        <v>70</v>
      </c>
      <c r="C205" s="276" t="s">
        <v>5270</v>
      </c>
      <c r="D205" s="276" t="s">
        <v>5271</v>
      </c>
      <c r="E205" s="276">
        <v>725</v>
      </c>
      <c r="F205" s="276" t="s">
        <v>5272</v>
      </c>
      <c r="G205" s="289" t="s">
        <v>10002</v>
      </c>
      <c r="H205" s="289" t="s">
        <v>5274</v>
      </c>
      <c r="I205" s="289" t="s">
        <v>2490</v>
      </c>
      <c r="J205" s="295" t="s">
        <v>2491</v>
      </c>
      <c r="K205" s="289" t="s">
        <v>5275</v>
      </c>
      <c r="L205" s="289" t="s">
        <v>10003</v>
      </c>
      <c r="M205" s="289" t="s">
        <v>10004</v>
      </c>
      <c r="N205" s="289" t="s">
        <v>10005</v>
      </c>
      <c r="O205" s="289" t="s">
        <v>10006</v>
      </c>
      <c r="P205" s="289" t="s">
        <v>2450</v>
      </c>
      <c r="Q205" s="289" t="s">
        <v>2495</v>
      </c>
      <c r="R205" s="289">
        <v>100</v>
      </c>
      <c r="S205" s="289">
        <v>1E-4</v>
      </c>
      <c r="T205" s="289">
        <v>0.01</v>
      </c>
      <c r="U205" s="289">
        <v>1E-4</v>
      </c>
      <c r="V205" s="289">
        <v>1E-4</v>
      </c>
      <c r="W205" s="289" t="s">
        <v>2452</v>
      </c>
      <c r="X205" s="289" t="s">
        <v>2452</v>
      </c>
      <c r="Y205" s="289">
        <v>0.01</v>
      </c>
      <c r="Z205" s="289">
        <v>999.98</v>
      </c>
      <c r="AA205" s="289" t="s">
        <v>9058</v>
      </c>
      <c r="AB205" s="289" t="s">
        <v>9065</v>
      </c>
      <c r="AC205" s="289" t="s">
        <v>2450</v>
      </c>
      <c r="AD205" s="289" t="s">
        <v>2450</v>
      </c>
      <c r="AE205" s="289" t="s">
        <v>2450</v>
      </c>
      <c r="AF205" s="289" t="s">
        <v>2450</v>
      </c>
      <c r="AG205" s="289" t="s">
        <v>2450</v>
      </c>
      <c r="AH205" s="289" t="s">
        <v>2450</v>
      </c>
      <c r="AI205" s="405">
        <v>0.33333333333333331</v>
      </c>
      <c r="AJ205" s="405">
        <v>0.72916666666666663</v>
      </c>
      <c r="AK205" s="405">
        <v>0.6875</v>
      </c>
      <c r="AL205" s="405" t="s">
        <v>2453</v>
      </c>
      <c r="AM205" s="405" t="s">
        <v>2453</v>
      </c>
      <c r="AN205" s="406">
        <v>0.77083333333333337</v>
      </c>
      <c r="AO205" s="407">
        <v>0.77083333333333337</v>
      </c>
      <c r="AP205" s="289" t="s">
        <v>2454</v>
      </c>
      <c r="AQ205" s="408" t="s">
        <v>2470</v>
      </c>
      <c r="AR205" s="289" t="s">
        <v>2454</v>
      </c>
      <c r="AS205" s="408" t="s">
        <v>2470</v>
      </c>
      <c r="AT205" s="289" t="s">
        <v>2450</v>
      </c>
      <c r="AU205" s="409" t="s">
        <v>2450</v>
      </c>
      <c r="AV205" s="410" t="s">
        <v>9277</v>
      </c>
      <c r="AW205" s="411" t="s">
        <v>9078</v>
      </c>
      <c r="AX205"/>
      <c r="AY205" s="403"/>
    </row>
    <row r="206" spans="1:51" s="404" customFormat="1" ht="12.75" customHeight="1" x14ac:dyDescent="0.25">
      <c r="A206" s="273"/>
      <c r="B206" s="314" t="s">
        <v>5286</v>
      </c>
      <c r="C206" s="289" t="s">
        <v>5287</v>
      </c>
      <c r="D206" s="289" t="s">
        <v>5288</v>
      </c>
      <c r="E206" s="289">
        <v>788</v>
      </c>
      <c r="F206" s="289" t="s">
        <v>5289</v>
      </c>
      <c r="G206" s="289" t="s">
        <v>5290</v>
      </c>
      <c r="H206" s="289" t="s">
        <v>5291</v>
      </c>
      <c r="I206" s="289" t="s">
        <v>2523</v>
      </c>
      <c r="J206" s="295" t="s">
        <v>2524</v>
      </c>
      <c r="K206" s="289" t="s">
        <v>5292</v>
      </c>
      <c r="L206" s="289" t="s">
        <v>10007</v>
      </c>
      <c r="M206" s="289" t="s">
        <v>10008</v>
      </c>
      <c r="N206" s="289" t="s">
        <v>10009</v>
      </c>
      <c r="O206" s="289" t="s">
        <v>10010</v>
      </c>
      <c r="P206" s="289" t="s">
        <v>2450</v>
      </c>
      <c r="Q206" s="289" t="s">
        <v>2467</v>
      </c>
      <c r="R206" s="289">
        <v>100</v>
      </c>
      <c r="S206" s="289">
        <v>1E-4</v>
      </c>
      <c r="T206" s="289">
        <v>0.01</v>
      </c>
      <c r="U206" s="289">
        <v>1E-4</v>
      </c>
      <c r="V206" s="289">
        <v>1E-4</v>
      </c>
      <c r="W206" s="289" t="s">
        <v>2452</v>
      </c>
      <c r="X206" s="289" t="s">
        <v>2452</v>
      </c>
      <c r="Y206" s="289">
        <v>0.01</v>
      </c>
      <c r="Z206" s="289">
        <v>999.98</v>
      </c>
      <c r="AA206" s="289" t="s">
        <v>9058</v>
      </c>
      <c r="AB206" s="289" t="s">
        <v>9065</v>
      </c>
      <c r="AC206" s="289" t="s">
        <v>2450</v>
      </c>
      <c r="AD206" s="289" t="s">
        <v>2450</v>
      </c>
      <c r="AE206" s="289" t="s">
        <v>2450</v>
      </c>
      <c r="AF206" s="289" t="s">
        <v>2450</v>
      </c>
      <c r="AG206" s="289" t="s">
        <v>2450</v>
      </c>
      <c r="AH206" s="289" t="s">
        <v>2450</v>
      </c>
      <c r="AI206" s="405">
        <v>0.33333333333333331</v>
      </c>
      <c r="AJ206" s="405">
        <v>0.72916666666666663</v>
      </c>
      <c r="AK206" s="405">
        <v>0.6875</v>
      </c>
      <c r="AL206" s="405" t="s">
        <v>2453</v>
      </c>
      <c r="AM206" s="405" t="s">
        <v>2453</v>
      </c>
      <c r="AN206" s="406">
        <v>0.77083333333333337</v>
      </c>
      <c r="AO206" s="407">
        <v>0.77083333333333337</v>
      </c>
      <c r="AP206" s="289" t="s">
        <v>2454</v>
      </c>
      <c r="AQ206" s="408" t="s">
        <v>2470</v>
      </c>
      <c r="AR206" s="289" t="s">
        <v>2454</v>
      </c>
      <c r="AS206" s="408" t="s">
        <v>2470</v>
      </c>
      <c r="AT206" s="289" t="s">
        <v>2450</v>
      </c>
      <c r="AU206" s="409" t="s">
        <v>2450</v>
      </c>
      <c r="AV206" s="410" t="s">
        <v>9288</v>
      </c>
      <c r="AW206" s="411" t="s">
        <v>9091</v>
      </c>
      <c r="AX206"/>
      <c r="AY206" s="403"/>
    </row>
    <row r="207" spans="1:51" s="404" customFormat="1" ht="12.75" customHeight="1" x14ac:dyDescent="0.25">
      <c r="A207" s="273"/>
      <c r="B207" s="314" t="s">
        <v>5314</v>
      </c>
      <c r="C207" s="289" t="s">
        <v>5315</v>
      </c>
      <c r="D207" s="289" t="s">
        <v>5316</v>
      </c>
      <c r="E207" s="289">
        <v>788</v>
      </c>
      <c r="F207" s="289" t="s">
        <v>5317</v>
      </c>
      <c r="G207" s="289" t="s">
        <v>10011</v>
      </c>
      <c r="H207" s="289" t="s">
        <v>5319</v>
      </c>
      <c r="I207" s="289" t="s">
        <v>2606</v>
      </c>
      <c r="J207" s="295" t="s">
        <v>2607</v>
      </c>
      <c r="K207" s="289" t="s">
        <v>5320</v>
      </c>
      <c r="L207" s="289" t="s">
        <v>10012</v>
      </c>
      <c r="M207" s="289" t="s">
        <v>10013</v>
      </c>
      <c r="N207" s="289" t="s">
        <v>10014</v>
      </c>
      <c r="O207" s="289" t="s">
        <v>10015</v>
      </c>
      <c r="P207" s="289" t="s">
        <v>2450</v>
      </c>
      <c r="Q207" s="289" t="s">
        <v>2467</v>
      </c>
      <c r="R207" s="289">
        <v>100</v>
      </c>
      <c r="S207" s="289">
        <v>1E-4</v>
      </c>
      <c r="T207" s="289">
        <v>0.01</v>
      </c>
      <c r="U207" s="289">
        <v>1E-4</v>
      </c>
      <c r="V207" s="289">
        <v>1E-4</v>
      </c>
      <c r="W207" s="289" t="s">
        <v>2452</v>
      </c>
      <c r="X207" s="289" t="s">
        <v>2452</v>
      </c>
      <c r="Y207" s="289">
        <v>0.01</v>
      </c>
      <c r="Z207" s="289">
        <v>999.98</v>
      </c>
      <c r="AA207" s="289" t="s">
        <v>9058</v>
      </c>
      <c r="AB207" s="289" t="s">
        <v>9065</v>
      </c>
      <c r="AC207" s="289" t="s">
        <v>2450</v>
      </c>
      <c r="AD207" s="289" t="s">
        <v>2450</v>
      </c>
      <c r="AE207" s="289" t="s">
        <v>2450</v>
      </c>
      <c r="AF207" s="289" t="s">
        <v>2450</v>
      </c>
      <c r="AG207" s="289" t="s">
        <v>2450</v>
      </c>
      <c r="AH207" s="289" t="s">
        <v>2450</v>
      </c>
      <c r="AI207" s="405">
        <v>0.33333333333333331</v>
      </c>
      <c r="AJ207" s="405">
        <v>0.72916666666666663</v>
      </c>
      <c r="AK207" s="405">
        <v>0.6875</v>
      </c>
      <c r="AL207" s="405" t="s">
        <v>2453</v>
      </c>
      <c r="AM207" s="405" t="s">
        <v>2453</v>
      </c>
      <c r="AN207" s="406">
        <v>0.77083333333333337</v>
      </c>
      <c r="AO207" s="407">
        <v>0.77083333333333337</v>
      </c>
      <c r="AP207" s="289" t="s">
        <v>2454</v>
      </c>
      <c r="AQ207" s="289" t="s">
        <v>2470</v>
      </c>
      <c r="AR207" s="289" t="s">
        <v>2454</v>
      </c>
      <c r="AS207" s="289" t="s">
        <v>2470</v>
      </c>
      <c r="AT207" s="289" t="s">
        <v>2450</v>
      </c>
      <c r="AU207" s="409" t="s">
        <v>2450</v>
      </c>
      <c r="AV207" s="410" t="s">
        <v>9271</v>
      </c>
      <c r="AW207" s="411" t="s">
        <v>9125</v>
      </c>
      <c r="AX207"/>
      <c r="AY207" s="403"/>
    </row>
    <row r="208" spans="1:51" s="404" customFormat="1" ht="12.75" customHeight="1" x14ac:dyDescent="0.25">
      <c r="A208" s="273"/>
      <c r="B208" s="314" t="s">
        <v>5323</v>
      </c>
      <c r="C208" s="289" t="s">
        <v>5324</v>
      </c>
      <c r="D208" s="289" t="s">
        <v>5325</v>
      </c>
      <c r="E208" s="289">
        <v>788</v>
      </c>
      <c r="F208" s="289" t="s">
        <v>5326</v>
      </c>
      <c r="G208" s="289" t="s">
        <v>10016</v>
      </c>
      <c r="H208" s="289" t="s">
        <v>5328</v>
      </c>
      <c r="I208" s="289" t="s">
        <v>2606</v>
      </c>
      <c r="J208" s="295" t="s">
        <v>2607</v>
      </c>
      <c r="K208" s="289" t="s">
        <v>5329</v>
      </c>
      <c r="L208" s="289" t="s">
        <v>10017</v>
      </c>
      <c r="M208" s="289" t="s">
        <v>10018</v>
      </c>
      <c r="N208" s="289" t="s">
        <v>10019</v>
      </c>
      <c r="O208" s="289" t="s">
        <v>10020</v>
      </c>
      <c r="P208" s="289" t="s">
        <v>2450</v>
      </c>
      <c r="Q208" s="289" t="s">
        <v>2467</v>
      </c>
      <c r="R208" s="289">
        <v>100</v>
      </c>
      <c r="S208" s="289">
        <v>1E-4</v>
      </c>
      <c r="T208" s="289">
        <v>0.01</v>
      </c>
      <c r="U208" s="289">
        <v>1E-4</v>
      </c>
      <c r="V208" s="289">
        <v>1E-4</v>
      </c>
      <c r="W208" s="289" t="s">
        <v>2452</v>
      </c>
      <c r="X208" s="289" t="s">
        <v>2452</v>
      </c>
      <c r="Y208" s="289">
        <v>0.01</v>
      </c>
      <c r="Z208" s="289">
        <v>999.98</v>
      </c>
      <c r="AA208" s="289" t="s">
        <v>9058</v>
      </c>
      <c r="AB208" s="289" t="s">
        <v>9065</v>
      </c>
      <c r="AC208" s="289" t="s">
        <v>2450</v>
      </c>
      <c r="AD208" s="289" t="s">
        <v>2450</v>
      </c>
      <c r="AE208" s="289" t="s">
        <v>2450</v>
      </c>
      <c r="AF208" s="289" t="s">
        <v>2450</v>
      </c>
      <c r="AG208" s="289" t="s">
        <v>2450</v>
      </c>
      <c r="AH208" s="289" t="s">
        <v>2450</v>
      </c>
      <c r="AI208" s="405">
        <v>0.33333333333333331</v>
      </c>
      <c r="AJ208" s="405">
        <v>0.72916666666666663</v>
      </c>
      <c r="AK208" s="405">
        <v>0.6875</v>
      </c>
      <c r="AL208" s="405" t="s">
        <v>2453</v>
      </c>
      <c r="AM208" s="405" t="s">
        <v>2453</v>
      </c>
      <c r="AN208" s="406">
        <v>0.77083333333333337</v>
      </c>
      <c r="AO208" s="407">
        <v>0.77083333333333337</v>
      </c>
      <c r="AP208" s="289" t="s">
        <v>2454</v>
      </c>
      <c r="AQ208" s="289" t="s">
        <v>2470</v>
      </c>
      <c r="AR208" s="289" t="s">
        <v>2454</v>
      </c>
      <c r="AS208" s="289" t="s">
        <v>2470</v>
      </c>
      <c r="AT208" s="289" t="s">
        <v>2450</v>
      </c>
      <c r="AU208" s="409" t="s">
        <v>2450</v>
      </c>
      <c r="AV208" s="410"/>
      <c r="AW208" s="411" t="s">
        <v>9125</v>
      </c>
      <c r="AX208"/>
      <c r="AY208" s="403"/>
    </row>
    <row r="209" spans="1:51" s="404" customFormat="1" ht="12.75" customHeight="1" x14ac:dyDescent="0.25">
      <c r="A209" s="273"/>
      <c r="B209" s="314" t="s">
        <v>5332</v>
      </c>
      <c r="C209" s="289" t="s">
        <v>5333</v>
      </c>
      <c r="D209" s="289" t="s">
        <v>5334</v>
      </c>
      <c r="E209" s="289">
        <v>762</v>
      </c>
      <c r="F209" s="289" t="s">
        <v>5335</v>
      </c>
      <c r="G209" s="289" t="s">
        <v>5336</v>
      </c>
      <c r="H209" s="289" t="s">
        <v>5337</v>
      </c>
      <c r="I209" s="289" t="s">
        <v>2586</v>
      </c>
      <c r="J209" s="295" t="s">
        <v>2587</v>
      </c>
      <c r="K209" s="289" t="s">
        <v>5338</v>
      </c>
      <c r="L209" s="289" t="s">
        <v>10021</v>
      </c>
      <c r="M209" s="289" t="s">
        <v>10022</v>
      </c>
      <c r="N209" s="289" t="s">
        <v>10023</v>
      </c>
      <c r="O209" s="289" t="s">
        <v>10024</v>
      </c>
      <c r="P209" s="289" t="s">
        <v>2450</v>
      </c>
      <c r="Q209" s="289" t="s">
        <v>2467</v>
      </c>
      <c r="R209" s="289">
        <v>100</v>
      </c>
      <c r="S209" s="289">
        <v>1E-4</v>
      </c>
      <c r="T209" s="289">
        <v>0.01</v>
      </c>
      <c r="U209" s="289">
        <v>1E-4</v>
      </c>
      <c r="V209" s="289">
        <v>1E-4</v>
      </c>
      <c r="W209" s="289" t="s">
        <v>2452</v>
      </c>
      <c r="X209" s="289" t="s">
        <v>2452</v>
      </c>
      <c r="Y209" s="289">
        <v>0.01</v>
      </c>
      <c r="Z209" s="289">
        <v>999.98</v>
      </c>
      <c r="AA209" s="289" t="s">
        <v>9058</v>
      </c>
      <c r="AB209" s="289" t="s">
        <v>9065</v>
      </c>
      <c r="AC209" s="289" t="s">
        <v>2450</v>
      </c>
      <c r="AD209" s="289" t="s">
        <v>2450</v>
      </c>
      <c r="AE209" s="289" t="s">
        <v>2450</v>
      </c>
      <c r="AF209" s="289" t="s">
        <v>2450</v>
      </c>
      <c r="AG209" s="289" t="s">
        <v>2450</v>
      </c>
      <c r="AH209" s="289" t="s">
        <v>2450</v>
      </c>
      <c r="AI209" s="405">
        <v>0.33333333333333331</v>
      </c>
      <c r="AJ209" s="405">
        <v>0.72916666666666663</v>
      </c>
      <c r="AK209" s="405">
        <v>0.6875</v>
      </c>
      <c r="AL209" s="405" t="s">
        <v>2453</v>
      </c>
      <c r="AM209" s="405" t="s">
        <v>2453</v>
      </c>
      <c r="AN209" s="406">
        <v>0.77083333333333337</v>
      </c>
      <c r="AO209" s="407">
        <v>0.77083333333333337</v>
      </c>
      <c r="AP209" s="289" t="s">
        <v>2454</v>
      </c>
      <c r="AQ209" s="408" t="s">
        <v>2470</v>
      </c>
      <c r="AR209" s="289" t="s">
        <v>2454</v>
      </c>
      <c r="AS209" s="408" t="s">
        <v>2470</v>
      </c>
      <c r="AT209" s="289" t="s">
        <v>2450</v>
      </c>
      <c r="AU209" s="409" t="s">
        <v>2450</v>
      </c>
      <c r="AV209" s="410" t="s">
        <v>9090</v>
      </c>
      <c r="AW209" s="411" t="s">
        <v>9116</v>
      </c>
      <c r="AX209"/>
      <c r="AY209" s="403"/>
    </row>
    <row r="210" spans="1:51" s="404" customFormat="1" ht="12.75" customHeight="1" x14ac:dyDescent="0.25">
      <c r="A210" s="273"/>
      <c r="B210" s="314" t="s">
        <v>5341</v>
      </c>
      <c r="C210" s="289" t="s">
        <v>5342</v>
      </c>
      <c r="D210" s="289" t="s">
        <v>5343</v>
      </c>
      <c r="E210" s="289">
        <v>257</v>
      </c>
      <c r="F210" s="289" t="s">
        <v>5344</v>
      </c>
      <c r="G210" s="289" t="s">
        <v>5345</v>
      </c>
      <c r="H210" s="289" t="s">
        <v>5346</v>
      </c>
      <c r="I210" s="289" t="s">
        <v>2478</v>
      </c>
      <c r="J210" s="295" t="s">
        <v>2479</v>
      </c>
      <c r="K210" s="289" t="s">
        <v>5347</v>
      </c>
      <c r="L210" s="289" t="s">
        <v>10025</v>
      </c>
      <c r="M210" s="289" t="s">
        <v>10026</v>
      </c>
      <c r="N210" s="289" t="s">
        <v>10027</v>
      </c>
      <c r="O210" s="289" t="s">
        <v>10028</v>
      </c>
      <c r="P210" s="289" t="s">
        <v>2450</v>
      </c>
      <c r="Q210" s="289" t="s">
        <v>2483</v>
      </c>
      <c r="R210" s="289">
        <v>100</v>
      </c>
      <c r="S210" s="289">
        <v>1E-3</v>
      </c>
      <c r="T210" s="289">
        <v>0.1</v>
      </c>
      <c r="U210" s="289">
        <v>1E-3</v>
      </c>
      <c r="V210" s="289">
        <v>1E-3</v>
      </c>
      <c r="W210" s="289" t="s">
        <v>2452</v>
      </c>
      <c r="X210" s="289" t="s">
        <v>2452</v>
      </c>
      <c r="Y210" s="289">
        <v>0.1</v>
      </c>
      <c r="Z210" s="289">
        <v>9999.7999999999993</v>
      </c>
      <c r="AA210" s="289" t="s">
        <v>9058</v>
      </c>
      <c r="AB210" s="289" t="s">
        <v>9065</v>
      </c>
      <c r="AC210" s="289" t="s">
        <v>2450</v>
      </c>
      <c r="AD210" s="289" t="s">
        <v>2450</v>
      </c>
      <c r="AE210" s="289" t="s">
        <v>2450</v>
      </c>
      <c r="AF210" s="289" t="s">
        <v>2450</v>
      </c>
      <c r="AG210" s="289" t="s">
        <v>2450</v>
      </c>
      <c r="AH210" s="289" t="s">
        <v>2450</v>
      </c>
      <c r="AI210" s="405">
        <v>0.33333333333333331</v>
      </c>
      <c r="AJ210" s="405">
        <v>0.72916666666666663</v>
      </c>
      <c r="AK210" s="405">
        <v>0.6875</v>
      </c>
      <c r="AL210" s="405" t="s">
        <v>2453</v>
      </c>
      <c r="AM210" s="405" t="s">
        <v>2453</v>
      </c>
      <c r="AN210" s="406">
        <v>0.77083333333333337</v>
      </c>
      <c r="AO210" s="407">
        <v>0.77083333333333337</v>
      </c>
      <c r="AP210" s="289" t="s">
        <v>2454</v>
      </c>
      <c r="AQ210" s="289" t="s">
        <v>2470</v>
      </c>
      <c r="AR210" s="289" t="s">
        <v>2454</v>
      </c>
      <c r="AS210" s="289" t="s">
        <v>2470</v>
      </c>
      <c r="AT210" s="289" t="s">
        <v>2450</v>
      </c>
      <c r="AU210" s="409" t="s">
        <v>2450</v>
      </c>
      <c r="AV210" s="410" t="s">
        <v>9059</v>
      </c>
      <c r="AW210" s="411" t="s">
        <v>9072</v>
      </c>
      <c r="AX210"/>
      <c r="AY210" s="403"/>
    </row>
    <row r="211" spans="1:51" s="404" customFormat="1" ht="12.75" customHeight="1" x14ac:dyDescent="0.25">
      <c r="A211" s="273"/>
      <c r="B211" s="314" t="s">
        <v>4851</v>
      </c>
      <c r="C211" s="289" t="s">
        <v>4852</v>
      </c>
      <c r="D211" s="289" t="s">
        <v>4853</v>
      </c>
      <c r="E211" s="289">
        <v>257</v>
      </c>
      <c r="F211" s="289" t="s">
        <v>4854</v>
      </c>
      <c r="G211" s="289" t="s">
        <v>4855</v>
      </c>
      <c r="H211" s="289" t="s">
        <v>4856</v>
      </c>
      <c r="I211" s="289" t="s">
        <v>2478</v>
      </c>
      <c r="J211" s="295" t="s">
        <v>2479</v>
      </c>
      <c r="K211" s="289" t="s">
        <v>4857</v>
      </c>
      <c r="L211" s="289" t="s">
        <v>10029</v>
      </c>
      <c r="M211" s="289" t="s">
        <v>10030</v>
      </c>
      <c r="N211" s="289" t="s">
        <v>10031</v>
      </c>
      <c r="O211" s="289" t="s">
        <v>10032</v>
      </c>
      <c r="P211" s="289" t="s">
        <v>2450</v>
      </c>
      <c r="Q211" s="289" t="s">
        <v>2483</v>
      </c>
      <c r="R211" s="289">
        <v>100</v>
      </c>
      <c r="S211" s="289">
        <v>1E-3</v>
      </c>
      <c r="T211" s="289">
        <v>0.1</v>
      </c>
      <c r="U211" s="289">
        <v>1E-3</v>
      </c>
      <c r="V211" s="289">
        <v>1E-3</v>
      </c>
      <c r="W211" s="289" t="s">
        <v>2452</v>
      </c>
      <c r="X211" s="289" t="s">
        <v>2452</v>
      </c>
      <c r="Y211" s="289">
        <v>0.1</v>
      </c>
      <c r="Z211" s="289">
        <v>9999.7999999999993</v>
      </c>
      <c r="AA211" s="289" t="s">
        <v>9058</v>
      </c>
      <c r="AB211" s="289" t="s">
        <v>9065</v>
      </c>
      <c r="AC211" s="289" t="s">
        <v>2450</v>
      </c>
      <c r="AD211" s="289" t="s">
        <v>2450</v>
      </c>
      <c r="AE211" s="289" t="s">
        <v>2450</v>
      </c>
      <c r="AF211" s="289" t="s">
        <v>2450</v>
      </c>
      <c r="AG211" s="289" t="s">
        <v>2450</v>
      </c>
      <c r="AH211" s="289" t="s">
        <v>2450</v>
      </c>
      <c r="AI211" s="405">
        <v>0.33333333333333331</v>
      </c>
      <c r="AJ211" s="405">
        <v>0.72916666666666663</v>
      </c>
      <c r="AK211" s="405">
        <v>0.6875</v>
      </c>
      <c r="AL211" s="405" t="s">
        <v>2453</v>
      </c>
      <c r="AM211" s="405" t="s">
        <v>2453</v>
      </c>
      <c r="AN211" s="406">
        <v>0.77083333333333337</v>
      </c>
      <c r="AO211" s="407">
        <v>0.77083333333333337</v>
      </c>
      <c r="AP211" s="289" t="s">
        <v>2454</v>
      </c>
      <c r="AQ211" s="408" t="s">
        <v>2470</v>
      </c>
      <c r="AR211" s="289" t="s">
        <v>2454</v>
      </c>
      <c r="AS211" s="408" t="s">
        <v>2470</v>
      </c>
      <c r="AT211" s="289" t="s">
        <v>2450</v>
      </c>
      <c r="AU211" s="409" t="s">
        <v>2450</v>
      </c>
      <c r="AV211" s="410" t="s">
        <v>9277</v>
      </c>
      <c r="AW211" s="411" t="s">
        <v>9072</v>
      </c>
      <c r="AX211"/>
      <c r="AY211" s="403"/>
    </row>
    <row r="212" spans="1:51" s="404" customFormat="1" ht="12.75" customHeight="1" x14ac:dyDescent="0.25">
      <c r="A212" s="273"/>
      <c r="B212" s="298" t="s">
        <v>987</v>
      </c>
      <c r="C212" s="289" t="s">
        <v>5357</v>
      </c>
      <c r="D212" s="289" t="s">
        <v>5358</v>
      </c>
      <c r="E212" s="289">
        <v>627</v>
      </c>
      <c r="F212" s="289" t="s">
        <v>5359</v>
      </c>
      <c r="G212" s="289" t="s">
        <v>10033</v>
      </c>
      <c r="H212" s="289" t="s">
        <v>5361</v>
      </c>
      <c r="I212" s="289" t="s">
        <v>2446</v>
      </c>
      <c r="J212" s="295" t="s">
        <v>2447</v>
      </c>
      <c r="K212" s="289" t="s">
        <v>5362</v>
      </c>
      <c r="L212" s="289" t="s">
        <v>10034</v>
      </c>
      <c r="M212" s="289" t="s">
        <v>10035</v>
      </c>
      <c r="N212" s="289" t="s">
        <v>10036</v>
      </c>
      <c r="O212" s="289" t="s">
        <v>10037</v>
      </c>
      <c r="P212" s="412" t="s">
        <v>5362</v>
      </c>
      <c r="Q212" s="289" t="s">
        <v>2451</v>
      </c>
      <c r="R212" s="289">
        <v>1000</v>
      </c>
      <c r="S212" s="289">
        <v>0.01</v>
      </c>
      <c r="T212" s="289">
        <v>10</v>
      </c>
      <c r="U212" s="289">
        <v>0.01</v>
      </c>
      <c r="V212" s="289">
        <v>0.01</v>
      </c>
      <c r="W212" s="289" t="s">
        <v>2452</v>
      </c>
      <c r="X212" s="289" t="s">
        <v>2452</v>
      </c>
      <c r="Y212" s="289">
        <v>1</v>
      </c>
      <c r="Z212" s="289">
        <v>99998</v>
      </c>
      <c r="AA212" s="289" t="s">
        <v>9058</v>
      </c>
      <c r="AB212" s="289" t="s">
        <v>2529</v>
      </c>
      <c r="AC212" s="289">
        <v>250</v>
      </c>
      <c r="AD212" s="289">
        <v>1000</v>
      </c>
      <c r="AE212" s="289">
        <v>0.25</v>
      </c>
      <c r="AF212" s="289">
        <v>250</v>
      </c>
      <c r="AG212" s="289">
        <v>0.25</v>
      </c>
      <c r="AH212" s="289">
        <v>0.01</v>
      </c>
      <c r="AI212" s="405">
        <v>0.33333333333333331</v>
      </c>
      <c r="AJ212" s="405">
        <v>0.72916666666666663</v>
      </c>
      <c r="AK212" s="405">
        <v>0.6875</v>
      </c>
      <c r="AL212" s="405" t="s">
        <v>2453</v>
      </c>
      <c r="AM212" s="405" t="s">
        <v>2453</v>
      </c>
      <c r="AN212" s="406">
        <v>0.77083333333333337</v>
      </c>
      <c r="AO212" s="407">
        <v>0.77083333333333337</v>
      </c>
      <c r="AP212" s="289" t="s">
        <v>2454</v>
      </c>
      <c r="AQ212" s="408" t="s">
        <v>2470</v>
      </c>
      <c r="AR212" s="289" t="s">
        <v>2454</v>
      </c>
      <c r="AS212" s="408" t="s">
        <v>2470</v>
      </c>
      <c r="AT212" s="289" t="s">
        <v>2450</v>
      </c>
      <c r="AU212" s="409" t="s">
        <v>2450</v>
      </c>
      <c r="AV212" s="410" t="s">
        <v>9659</v>
      </c>
      <c r="AW212" s="411" t="s">
        <v>9060</v>
      </c>
      <c r="AX212"/>
      <c r="AY212" s="403"/>
    </row>
    <row r="213" spans="1:51" s="404" customFormat="1" ht="12.75" customHeight="1" x14ac:dyDescent="0.25">
      <c r="A213" s="273"/>
      <c r="B213" s="314" t="s">
        <v>5364</v>
      </c>
      <c r="C213" s="289" t="s">
        <v>5365</v>
      </c>
      <c r="D213" s="289" t="s">
        <v>5366</v>
      </c>
      <c r="E213" s="289">
        <v>762</v>
      </c>
      <c r="F213" s="289" t="s">
        <v>5367</v>
      </c>
      <c r="G213" s="289" t="s">
        <v>10038</v>
      </c>
      <c r="H213" s="289" t="s">
        <v>5369</v>
      </c>
      <c r="I213" s="289" t="s">
        <v>2586</v>
      </c>
      <c r="J213" s="295" t="s">
        <v>2587</v>
      </c>
      <c r="K213" s="289" t="s">
        <v>5370</v>
      </c>
      <c r="L213" s="289" t="s">
        <v>10039</v>
      </c>
      <c r="M213" s="289" t="s">
        <v>10040</v>
      </c>
      <c r="N213" s="289" t="s">
        <v>10041</v>
      </c>
      <c r="O213" s="289" t="s">
        <v>10042</v>
      </c>
      <c r="P213" s="289" t="s">
        <v>2450</v>
      </c>
      <c r="Q213" s="289" t="s">
        <v>2467</v>
      </c>
      <c r="R213" s="289">
        <v>100</v>
      </c>
      <c r="S213" s="289">
        <v>1E-4</v>
      </c>
      <c r="T213" s="289">
        <v>0.01</v>
      </c>
      <c r="U213" s="289">
        <v>1E-4</v>
      </c>
      <c r="V213" s="289">
        <v>1E-4</v>
      </c>
      <c r="W213" s="289" t="s">
        <v>2452</v>
      </c>
      <c r="X213" s="289" t="s">
        <v>2452</v>
      </c>
      <c r="Y213" s="289">
        <v>0.01</v>
      </c>
      <c r="Z213" s="289">
        <v>999.98</v>
      </c>
      <c r="AA213" s="289" t="s">
        <v>9058</v>
      </c>
      <c r="AB213" s="289" t="s">
        <v>9065</v>
      </c>
      <c r="AC213" s="289" t="s">
        <v>2450</v>
      </c>
      <c r="AD213" s="289" t="s">
        <v>2450</v>
      </c>
      <c r="AE213" s="289" t="s">
        <v>2450</v>
      </c>
      <c r="AF213" s="289" t="s">
        <v>2450</v>
      </c>
      <c r="AG213" s="289" t="s">
        <v>2450</v>
      </c>
      <c r="AH213" s="289" t="s">
        <v>2450</v>
      </c>
      <c r="AI213" s="405">
        <v>0.33333333333333331</v>
      </c>
      <c r="AJ213" s="405">
        <v>0.72916666666666663</v>
      </c>
      <c r="AK213" s="405">
        <v>0.6875</v>
      </c>
      <c r="AL213" s="405" t="s">
        <v>2453</v>
      </c>
      <c r="AM213" s="405" t="s">
        <v>2453</v>
      </c>
      <c r="AN213" s="406">
        <v>0.77083333333333337</v>
      </c>
      <c r="AO213" s="407">
        <v>0.77083333333333337</v>
      </c>
      <c r="AP213" s="289" t="s">
        <v>2454</v>
      </c>
      <c r="AQ213" s="408" t="s">
        <v>2470</v>
      </c>
      <c r="AR213" s="289" t="s">
        <v>2454</v>
      </c>
      <c r="AS213" s="408" t="s">
        <v>2470</v>
      </c>
      <c r="AT213" s="289" t="s">
        <v>2450</v>
      </c>
      <c r="AU213" s="409" t="s">
        <v>2450</v>
      </c>
      <c r="AV213" s="410" t="s">
        <v>9271</v>
      </c>
      <c r="AW213" s="411" t="s">
        <v>9116</v>
      </c>
      <c r="AX213"/>
      <c r="AY213" s="403"/>
    </row>
    <row r="214" spans="1:51" s="404" customFormat="1" ht="12.75" customHeight="1" x14ac:dyDescent="0.25">
      <c r="A214" s="273"/>
      <c r="B214" s="298" t="s">
        <v>5373</v>
      </c>
      <c r="C214" s="289" t="s">
        <v>5374</v>
      </c>
      <c r="D214" s="289" t="s">
        <v>5375</v>
      </c>
      <c r="E214" s="289">
        <v>627</v>
      </c>
      <c r="F214" s="289" t="s">
        <v>5376</v>
      </c>
      <c r="G214" s="289" t="s">
        <v>10043</v>
      </c>
      <c r="H214" s="289" t="s">
        <v>5378</v>
      </c>
      <c r="I214" s="289" t="s">
        <v>2446</v>
      </c>
      <c r="J214" s="295" t="s">
        <v>2447</v>
      </c>
      <c r="K214" s="289" t="s">
        <v>5379</v>
      </c>
      <c r="L214" s="289" t="s">
        <v>10044</v>
      </c>
      <c r="M214" s="289" t="s">
        <v>10045</v>
      </c>
      <c r="N214" s="289" t="s">
        <v>10046</v>
      </c>
      <c r="O214" s="289" t="s">
        <v>10047</v>
      </c>
      <c r="P214" s="412" t="s">
        <v>5379</v>
      </c>
      <c r="Q214" s="289" t="s">
        <v>2451</v>
      </c>
      <c r="R214" s="289">
        <v>1000</v>
      </c>
      <c r="S214" s="289">
        <v>0.01</v>
      </c>
      <c r="T214" s="289">
        <v>10</v>
      </c>
      <c r="U214" s="289">
        <v>0.01</v>
      </c>
      <c r="V214" s="289">
        <v>0.01</v>
      </c>
      <c r="W214" s="289" t="s">
        <v>2452</v>
      </c>
      <c r="X214" s="289" t="s">
        <v>2452</v>
      </c>
      <c r="Y214" s="289">
        <v>1</v>
      </c>
      <c r="Z214" s="289">
        <v>99998</v>
      </c>
      <c r="AA214" s="289" t="s">
        <v>9058</v>
      </c>
      <c r="AB214" s="289" t="s">
        <v>2529</v>
      </c>
      <c r="AC214" s="289">
        <v>250</v>
      </c>
      <c r="AD214" s="289">
        <v>1000</v>
      </c>
      <c r="AE214" s="289">
        <v>0.25</v>
      </c>
      <c r="AF214" s="289">
        <v>250</v>
      </c>
      <c r="AG214" s="289">
        <v>0.25</v>
      </c>
      <c r="AH214" s="289">
        <v>0.01</v>
      </c>
      <c r="AI214" s="405">
        <v>0.33333333333333331</v>
      </c>
      <c r="AJ214" s="405">
        <v>0.72916666666666663</v>
      </c>
      <c r="AK214" s="405">
        <v>0.6875</v>
      </c>
      <c r="AL214" s="405" t="s">
        <v>2453</v>
      </c>
      <c r="AM214" s="405" t="s">
        <v>2453</v>
      </c>
      <c r="AN214" s="406">
        <v>0.77083333333333337</v>
      </c>
      <c r="AO214" s="407">
        <v>0.77083333333333337</v>
      </c>
      <c r="AP214" s="289" t="s">
        <v>2454</v>
      </c>
      <c r="AQ214" s="408" t="s">
        <v>2470</v>
      </c>
      <c r="AR214" s="289" t="s">
        <v>2454</v>
      </c>
      <c r="AS214" s="408" t="s">
        <v>2470</v>
      </c>
      <c r="AT214" s="289" t="s">
        <v>2450</v>
      </c>
      <c r="AU214" s="409" t="s">
        <v>2450</v>
      </c>
      <c r="AV214" s="410" t="s">
        <v>9066</v>
      </c>
      <c r="AW214" s="411" t="s">
        <v>9060</v>
      </c>
      <c r="AX214"/>
      <c r="AY214" s="403"/>
    </row>
    <row r="215" spans="1:51" s="404" customFormat="1" ht="12.75" customHeight="1" x14ac:dyDescent="0.25">
      <c r="A215" s="273"/>
      <c r="B215" s="314" t="s">
        <v>5381</v>
      </c>
      <c r="C215" s="289" t="s">
        <v>5382</v>
      </c>
      <c r="D215" s="289" t="s">
        <v>5383</v>
      </c>
      <c r="E215" s="289">
        <v>788</v>
      </c>
      <c r="F215" s="289" t="s">
        <v>5384</v>
      </c>
      <c r="G215" s="289" t="s">
        <v>5385</v>
      </c>
      <c r="H215" s="289" t="s">
        <v>5386</v>
      </c>
      <c r="I215" s="289" t="s">
        <v>2523</v>
      </c>
      <c r="J215" s="295" t="s">
        <v>2524</v>
      </c>
      <c r="K215" s="289" t="s">
        <v>5387</v>
      </c>
      <c r="L215" s="289" t="s">
        <v>10048</v>
      </c>
      <c r="M215" s="289" t="s">
        <v>10049</v>
      </c>
      <c r="N215" s="289" t="s">
        <v>10050</v>
      </c>
      <c r="O215" s="289" t="s">
        <v>10051</v>
      </c>
      <c r="P215" s="289" t="s">
        <v>2450</v>
      </c>
      <c r="Q215" s="289" t="s">
        <v>2467</v>
      </c>
      <c r="R215" s="289">
        <v>100</v>
      </c>
      <c r="S215" s="289">
        <v>1E-4</v>
      </c>
      <c r="T215" s="289">
        <v>0.01</v>
      </c>
      <c r="U215" s="289">
        <v>1E-4</v>
      </c>
      <c r="V215" s="289">
        <v>1E-4</v>
      </c>
      <c r="W215" s="289" t="s">
        <v>2452</v>
      </c>
      <c r="X215" s="289" t="s">
        <v>2452</v>
      </c>
      <c r="Y215" s="289">
        <v>0.01</v>
      </c>
      <c r="Z215" s="289">
        <v>999.98</v>
      </c>
      <c r="AA215" s="289" t="s">
        <v>9058</v>
      </c>
      <c r="AB215" s="289" t="s">
        <v>9065</v>
      </c>
      <c r="AC215" s="289" t="s">
        <v>2450</v>
      </c>
      <c r="AD215" s="289" t="s">
        <v>2450</v>
      </c>
      <c r="AE215" s="289" t="s">
        <v>2450</v>
      </c>
      <c r="AF215" s="289" t="s">
        <v>2450</v>
      </c>
      <c r="AG215" s="289" t="s">
        <v>2450</v>
      </c>
      <c r="AH215" s="289" t="s">
        <v>2450</v>
      </c>
      <c r="AI215" s="405">
        <v>0.33333333333333331</v>
      </c>
      <c r="AJ215" s="405">
        <v>0.72916666666666663</v>
      </c>
      <c r="AK215" s="405">
        <v>0.6875</v>
      </c>
      <c r="AL215" s="405" t="s">
        <v>2453</v>
      </c>
      <c r="AM215" s="405" t="s">
        <v>2453</v>
      </c>
      <c r="AN215" s="406">
        <v>0.77083333333333337</v>
      </c>
      <c r="AO215" s="407">
        <v>0.77083333333333337</v>
      </c>
      <c r="AP215" s="289" t="s">
        <v>2454</v>
      </c>
      <c r="AQ215" s="408" t="s">
        <v>2470</v>
      </c>
      <c r="AR215" s="289" t="s">
        <v>2454</v>
      </c>
      <c r="AS215" s="408" t="s">
        <v>2470</v>
      </c>
      <c r="AT215" s="289" t="s">
        <v>2450</v>
      </c>
      <c r="AU215" s="409" t="s">
        <v>2450</v>
      </c>
      <c r="AV215" s="410" t="s">
        <v>9277</v>
      </c>
      <c r="AW215" s="411" t="s">
        <v>9091</v>
      </c>
      <c r="AX215"/>
      <c r="AY215" s="403"/>
    </row>
    <row r="216" spans="1:51" s="404" customFormat="1" ht="12.75" customHeight="1" x14ac:dyDescent="0.25">
      <c r="A216" s="273"/>
      <c r="B216" s="275" t="s">
        <v>5391</v>
      </c>
      <c r="C216" s="289" t="s">
        <v>5392</v>
      </c>
      <c r="D216" s="289" t="s">
        <v>5393</v>
      </c>
      <c r="E216" s="289">
        <v>2500</v>
      </c>
      <c r="F216" s="289" t="s">
        <v>5394</v>
      </c>
      <c r="G216" s="289" t="s">
        <v>5395</v>
      </c>
      <c r="H216" s="276" t="s">
        <v>5396</v>
      </c>
      <c r="I216" s="289" t="s">
        <v>2462</v>
      </c>
      <c r="J216" s="295" t="s">
        <v>2463</v>
      </c>
      <c r="K216" s="289" t="s">
        <v>5397</v>
      </c>
      <c r="L216" s="289" t="s">
        <v>2450</v>
      </c>
      <c r="M216" s="289" t="s">
        <v>10052</v>
      </c>
      <c r="N216" s="289" t="s">
        <v>10053</v>
      </c>
      <c r="O216" s="289" t="s">
        <v>10054</v>
      </c>
      <c r="P216" s="289" t="s">
        <v>2450</v>
      </c>
      <c r="Q216" s="289" t="s">
        <v>2467</v>
      </c>
      <c r="R216" s="289">
        <v>1000</v>
      </c>
      <c r="S216" s="289">
        <v>1E-4</v>
      </c>
      <c r="T216" s="289">
        <v>0.1</v>
      </c>
      <c r="U216" s="289">
        <v>1E-4</v>
      </c>
      <c r="V216" s="289">
        <v>1E-4</v>
      </c>
      <c r="W216" s="289" t="s">
        <v>2452</v>
      </c>
      <c r="X216" s="289" t="s">
        <v>2452</v>
      </c>
      <c r="Y216" s="289">
        <v>0.01</v>
      </c>
      <c r="Z216" s="289">
        <v>999.98</v>
      </c>
      <c r="AA216" s="289" t="s">
        <v>9058</v>
      </c>
      <c r="AB216" s="289" t="s">
        <v>9065</v>
      </c>
      <c r="AC216" s="289" t="s">
        <v>2450</v>
      </c>
      <c r="AD216" s="289" t="s">
        <v>2450</v>
      </c>
      <c r="AE216" s="289" t="s">
        <v>2450</v>
      </c>
      <c r="AF216" s="289" t="s">
        <v>2450</v>
      </c>
      <c r="AG216" s="289" t="s">
        <v>2450</v>
      </c>
      <c r="AH216" s="289" t="s">
        <v>2450</v>
      </c>
      <c r="AI216" s="405">
        <v>0.33333333333333331</v>
      </c>
      <c r="AJ216" s="405">
        <v>0.72916666666666663</v>
      </c>
      <c r="AK216" s="405">
        <v>0.6875</v>
      </c>
      <c r="AL216" s="405" t="s">
        <v>2453</v>
      </c>
      <c r="AM216" s="405" t="s">
        <v>2453</v>
      </c>
      <c r="AN216" s="406">
        <v>0.77083333333333337</v>
      </c>
      <c r="AO216" s="407">
        <v>0.77083333333333337</v>
      </c>
      <c r="AP216" s="289" t="s">
        <v>2450</v>
      </c>
      <c r="AQ216" s="408" t="s">
        <v>2470</v>
      </c>
      <c r="AR216" s="289" t="s">
        <v>2454</v>
      </c>
      <c r="AS216" s="408" t="s">
        <v>2470</v>
      </c>
      <c r="AT216" s="289" t="s">
        <v>2450</v>
      </c>
      <c r="AU216" s="409" t="s">
        <v>2450</v>
      </c>
      <c r="AV216" s="410" t="s">
        <v>9277</v>
      </c>
      <c r="AW216" s="411" t="s">
        <v>9067</v>
      </c>
      <c r="AX216"/>
      <c r="AY216" s="403"/>
    </row>
    <row r="217" spans="1:51" s="404" customFormat="1" ht="12.75" customHeight="1" x14ac:dyDescent="0.25">
      <c r="A217" s="273"/>
      <c r="B217" s="298" t="s">
        <v>5409</v>
      </c>
      <c r="C217" s="289" t="s">
        <v>5410</v>
      </c>
      <c r="D217" s="289" t="s">
        <v>5411</v>
      </c>
      <c r="E217" s="289">
        <v>627</v>
      </c>
      <c r="F217" s="289" t="s">
        <v>5412</v>
      </c>
      <c r="G217" s="289" t="s">
        <v>10055</v>
      </c>
      <c r="H217" s="289" t="s">
        <v>5414</v>
      </c>
      <c r="I217" s="289" t="s">
        <v>2446</v>
      </c>
      <c r="J217" s="295" t="s">
        <v>2447</v>
      </c>
      <c r="K217" s="289" t="s">
        <v>5415</v>
      </c>
      <c r="L217" s="289" t="s">
        <v>10056</v>
      </c>
      <c r="M217" s="289" t="s">
        <v>10057</v>
      </c>
      <c r="N217" s="289" t="s">
        <v>10058</v>
      </c>
      <c r="O217" s="289" t="s">
        <v>10059</v>
      </c>
      <c r="P217" s="412" t="s">
        <v>5415</v>
      </c>
      <c r="Q217" s="289" t="s">
        <v>2451</v>
      </c>
      <c r="R217" s="289">
        <v>1000</v>
      </c>
      <c r="S217" s="289">
        <v>0.01</v>
      </c>
      <c r="T217" s="289">
        <v>10</v>
      </c>
      <c r="U217" s="289">
        <v>0.01</v>
      </c>
      <c r="V217" s="289">
        <v>0.01</v>
      </c>
      <c r="W217" s="289" t="s">
        <v>2452</v>
      </c>
      <c r="X217" s="289" t="s">
        <v>2452</v>
      </c>
      <c r="Y217" s="289">
        <v>1</v>
      </c>
      <c r="Z217" s="289">
        <v>99998</v>
      </c>
      <c r="AA217" s="289" t="s">
        <v>9058</v>
      </c>
      <c r="AB217" s="289" t="s">
        <v>2529</v>
      </c>
      <c r="AC217" s="289">
        <v>250</v>
      </c>
      <c r="AD217" s="289">
        <v>1000</v>
      </c>
      <c r="AE217" s="289">
        <v>0.1</v>
      </c>
      <c r="AF217" s="289">
        <f>AD217*AE217</f>
        <v>100</v>
      </c>
      <c r="AG217" s="289">
        <v>0.1</v>
      </c>
      <c r="AH217" s="289">
        <v>0.01</v>
      </c>
      <c r="AI217" s="405">
        <v>0.33333333333333331</v>
      </c>
      <c r="AJ217" s="405">
        <v>0.72916666666666663</v>
      </c>
      <c r="AK217" s="405">
        <v>0.6875</v>
      </c>
      <c r="AL217" s="405" t="s">
        <v>2453</v>
      </c>
      <c r="AM217" s="405" t="s">
        <v>2453</v>
      </c>
      <c r="AN217" s="406">
        <v>0.77083333333333337</v>
      </c>
      <c r="AO217" s="407">
        <v>0.77083333333333337</v>
      </c>
      <c r="AP217" s="289" t="s">
        <v>2454</v>
      </c>
      <c r="AQ217" s="408" t="s">
        <v>2470</v>
      </c>
      <c r="AR217" s="289" t="s">
        <v>2454</v>
      </c>
      <c r="AS217" s="408" t="s">
        <v>2470</v>
      </c>
      <c r="AT217" s="289" t="s">
        <v>2450</v>
      </c>
      <c r="AU217" s="409" t="s">
        <v>2450</v>
      </c>
      <c r="AV217" s="410" t="s">
        <v>9664</v>
      </c>
      <c r="AW217" s="411" t="s">
        <v>9060</v>
      </c>
      <c r="AX217"/>
      <c r="AY217" s="403"/>
    </row>
    <row r="218" spans="1:51" s="404" customFormat="1" ht="12.75" customHeight="1" x14ac:dyDescent="0.25">
      <c r="A218" s="273"/>
      <c r="B218" s="314" t="s">
        <v>5417</v>
      </c>
      <c r="C218" s="289" t="s">
        <v>5418</v>
      </c>
      <c r="D218" s="289" t="s">
        <v>5419</v>
      </c>
      <c r="E218" s="289">
        <v>257</v>
      </c>
      <c r="F218" s="289" t="s">
        <v>5420</v>
      </c>
      <c r="G218" s="276" t="s">
        <v>5421</v>
      </c>
      <c r="H218" s="289" t="s">
        <v>5422</v>
      </c>
      <c r="I218" s="289" t="s">
        <v>2478</v>
      </c>
      <c r="J218" s="295" t="s">
        <v>2479</v>
      </c>
      <c r="K218" s="289" t="s">
        <v>5423</v>
      </c>
      <c r="L218" s="289" t="s">
        <v>10060</v>
      </c>
      <c r="M218" s="289" t="s">
        <v>10061</v>
      </c>
      <c r="N218" s="289" t="s">
        <v>10062</v>
      </c>
      <c r="O218" s="289" t="s">
        <v>10063</v>
      </c>
      <c r="P218" s="289" t="s">
        <v>2450</v>
      </c>
      <c r="Q218" s="289" t="s">
        <v>2483</v>
      </c>
      <c r="R218" s="289">
        <v>100</v>
      </c>
      <c r="S218" s="289">
        <v>1E-3</v>
      </c>
      <c r="T218" s="289">
        <v>0.1</v>
      </c>
      <c r="U218" s="289">
        <v>1E-3</v>
      </c>
      <c r="V218" s="289">
        <v>1E-3</v>
      </c>
      <c r="W218" s="289" t="s">
        <v>2452</v>
      </c>
      <c r="X218" s="289" t="s">
        <v>2452</v>
      </c>
      <c r="Y218" s="289">
        <v>0.1</v>
      </c>
      <c r="Z218" s="289">
        <v>9999.7999999999993</v>
      </c>
      <c r="AA218" s="289" t="s">
        <v>9058</v>
      </c>
      <c r="AB218" s="289" t="s">
        <v>9065</v>
      </c>
      <c r="AC218" s="289" t="s">
        <v>2450</v>
      </c>
      <c r="AD218" s="289" t="s">
        <v>2450</v>
      </c>
      <c r="AE218" s="289" t="s">
        <v>2450</v>
      </c>
      <c r="AF218" s="289" t="s">
        <v>2450</v>
      </c>
      <c r="AG218" s="289" t="s">
        <v>2450</v>
      </c>
      <c r="AH218" s="289" t="s">
        <v>2450</v>
      </c>
      <c r="AI218" s="405">
        <v>0.33333333333333331</v>
      </c>
      <c r="AJ218" s="405">
        <v>0.72916666666666663</v>
      </c>
      <c r="AK218" s="405">
        <v>0.6875</v>
      </c>
      <c r="AL218" s="405" t="s">
        <v>2453</v>
      </c>
      <c r="AM218" s="405" t="s">
        <v>2453</v>
      </c>
      <c r="AN218" s="406">
        <v>0.77083333333333337</v>
      </c>
      <c r="AO218" s="407">
        <v>0.77083333333333337</v>
      </c>
      <c r="AP218" s="289" t="s">
        <v>2454</v>
      </c>
      <c r="AQ218" s="289" t="s">
        <v>2470</v>
      </c>
      <c r="AR218" s="289" t="s">
        <v>2454</v>
      </c>
      <c r="AS218" s="289" t="s">
        <v>2470</v>
      </c>
      <c r="AT218" s="289" t="s">
        <v>2450</v>
      </c>
      <c r="AU218" s="409" t="s">
        <v>2450</v>
      </c>
      <c r="AV218" s="410" t="s">
        <v>9329</v>
      </c>
      <c r="AW218" s="411" t="s">
        <v>9072</v>
      </c>
      <c r="AX218"/>
      <c r="AY218" s="403"/>
    </row>
    <row r="219" spans="1:51" s="404" customFormat="1" ht="12.75" customHeight="1" x14ac:dyDescent="0.25">
      <c r="A219" s="273"/>
      <c r="B219" s="298" t="s">
        <v>5426</v>
      </c>
      <c r="C219" s="289" t="s">
        <v>5427</v>
      </c>
      <c r="D219" s="276" t="s">
        <v>5428</v>
      </c>
      <c r="E219" s="276">
        <v>627</v>
      </c>
      <c r="F219" s="276" t="s">
        <v>5429</v>
      </c>
      <c r="G219" s="276" t="s">
        <v>5430</v>
      </c>
      <c r="H219" s="276" t="s">
        <v>5431</v>
      </c>
      <c r="I219" s="289" t="s">
        <v>2446</v>
      </c>
      <c r="J219" s="295" t="s">
        <v>2447</v>
      </c>
      <c r="K219" s="289" t="s">
        <v>5432</v>
      </c>
      <c r="L219" s="289" t="s">
        <v>10064</v>
      </c>
      <c r="M219" s="289" t="s">
        <v>10065</v>
      </c>
      <c r="N219" s="289" t="s">
        <v>10066</v>
      </c>
      <c r="O219" s="289" t="s">
        <v>10067</v>
      </c>
      <c r="P219" s="412" t="s">
        <v>5432</v>
      </c>
      <c r="Q219" s="289" t="s">
        <v>2451</v>
      </c>
      <c r="R219" s="289">
        <v>1000</v>
      </c>
      <c r="S219" s="289">
        <v>0.01</v>
      </c>
      <c r="T219" s="289">
        <v>10</v>
      </c>
      <c r="U219" s="289">
        <v>0.01</v>
      </c>
      <c r="V219" s="289">
        <v>0.01</v>
      </c>
      <c r="W219" s="289" t="s">
        <v>2452</v>
      </c>
      <c r="X219" s="289" t="s">
        <v>2452</v>
      </c>
      <c r="Y219" s="289">
        <v>1</v>
      </c>
      <c r="Z219" s="289">
        <v>99998</v>
      </c>
      <c r="AA219" s="289" t="s">
        <v>9058</v>
      </c>
      <c r="AB219" s="289" t="s">
        <v>2529</v>
      </c>
      <c r="AC219" s="289">
        <v>100</v>
      </c>
      <c r="AD219" s="289">
        <v>1000</v>
      </c>
      <c r="AE219" s="289">
        <v>0.25</v>
      </c>
      <c r="AF219" s="289">
        <v>250</v>
      </c>
      <c r="AG219" s="289">
        <v>0.25</v>
      </c>
      <c r="AH219" s="289">
        <v>0.01</v>
      </c>
      <c r="AI219" s="405">
        <v>0.33333333333333331</v>
      </c>
      <c r="AJ219" s="405">
        <v>0.72916666666666663</v>
      </c>
      <c r="AK219" s="405">
        <v>0.6875</v>
      </c>
      <c r="AL219" s="405" t="s">
        <v>2453</v>
      </c>
      <c r="AM219" s="405" t="s">
        <v>2453</v>
      </c>
      <c r="AN219" s="406">
        <v>0.77083333333333337</v>
      </c>
      <c r="AO219" s="407">
        <v>0.77083333333333337</v>
      </c>
      <c r="AP219" s="289" t="s">
        <v>2454</v>
      </c>
      <c r="AQ219" s="408" t="s">
        <v>2470</v>
      </c>
      <c r="AR219" s="289" t="s">
        <v>2454</v>
      </c>
      <c r="AS219" s="408" t="s">
        <v>2470</v>
      </c>
      <c r="AT219" s="289" t="s">
        <v>2450</v>
      </c>
      <c r="AU219" s="409" t="s">
        <v>2450</v>
      </c>
      <c r="AV219" s="410" t="s">
        <v>9271</v>
      </c>
      <c r="AW219" s="411" t="s">
        <v>9060</v>
      </c>
      <c r="AX219"/>
      <c r="AY219" s="403"/>
    </row>
    <row r="220" spans="1:51" s="404" customFormat="1" ht="12.75" customHeight="1" x14ac:dyDescent="0.25">
      <c r="A220" s="273"/>
      <c r="B220" s="314" t="s">
        <v>5434</v>
      </c>
      <c r="C220" s="289" t="s">
        <v>5435</v>
      </c>
      <c r="D220" s="289" t="s">
        <v>5436</v>
      </c>
      <c r="E220" s="289">
        <v>257</v>
      </c>
      <c r="F220" s="289" t="s">
        <v>5437</v>
      </c>
      <c r="G220" s="289" t="s">
        <v>5438</v>
      </c>
      <c r="H220" s="289" t="s">
        <v>5439</v>
      </c>
      <c r="I220" s="289" t="s">
        <v>2478</v>
      </c>
      <c r="J220" s="295" t="s">
        <v>2479</v>
      </c>
      <c r="K220" s="289" t="s">
        <v>5440</v>
      </c>
      <c r="L220" s="289" t="s">
        <v>10068</v>
      </c>
      <c r="M220" s="289" t="s">
        <v>10069</v>
      </c>
      <c r="N220" s="289" t="s">
        <v>10070</v>
      </c>
      <c r="O220" s="289" t="s">
        <v>10071</v>
      </c>
      <c r="P220" s="289" t="s">
        <v>2450</v>
      </c>
      <c r="Q220" s="289" t="s">
        <v>2483</v>
      </c>
      <c r="R220" s="289">
        <v>100</v>
      </c>
      <c r="S220" s="289">
        <v>1E-3</v>
      </c>
      <c r="T220" s="289">
        <v>0.1</v>
      </c>
      <c r="U220" s="289">
        <v>1E-3</v>
      </c>
      <c r="V220" s="289">
        <v>1E-3</v>
      </c>
      <c r="W220" s="289" t="s">
        <v>2452</v>
      </c>
      <c r="X220" s="289" t="s">
        <v>2452</v>
      </c>
      <c r="Y220" s="289">
        <v>0.1</v>
      </c>
      <c r="Z220" s="289">
        <v>9999.7999999999993</v>
      </c>
      <c r="AA220" s="289" t="s">
        <v>9058</v>
      </c>
      <c r="AB220" s="289" t="s">
        <v>9065</v>
      </c>
      <c r="AC220" s="289" t="s">
        <v>2450</v>
      </c>
      <c r="AD220" s="289" t="s">
        <v>2450</v>
      </c>
      <c r="AE220" s="289" t="s">
        <v>2450</v>
      </c>
      <c r="AF220" s="289" t="s">
        <v>2450</v>
      </c>
      <c r="AG220" s="289" t="s">
        <v>2450</v>
      </c>
      <c r="AH220" s="289" t="s">
        <v>2450</v>
      </c>
      <c r="AI220" s="405">
        <v>0.33333333333333331</v>
      </c>
      <c r="AJ220" s="405">
        <v>0.72916666666666663</v>
      </c>
      <c r="AK220" s="405">
        <v>0.6875</v>
      </c>
      <c r="AL220" s="405" t="s">
        <v>2453</v>
      </c>
      <c r="AM220" s="405" t="s">
        <v>2453</v>
      </c>
      <c r="AN220" s="406">
        <v>0.77083333333333337</v>
      </c>
      <c r="AO220" s="407">
        <v>0.77083333333333337</v>
      </c>
      <c r="AP220" s="289" t="s">
        <v>2454</v>
      </c>
      <c r="AQ220" s="408" t="s">
        <v>2470</v>
      </c>
      <c r="AR220" s="289" t="s">
        <v>2454</v>
      </c>
      <c r="AS220" s="408" t="s">
        <v>2470</v>
      </c>
      <c r="AT220" s="289" t="s">
        <v>2450</v>
      </c>
      <c r="AU220" s="409" t="s">
        <v>2450</v>
      </c>
      <c r="AV220" s="410" t="s">
        <v>9664</v>
      </c>
      <c r="AW220" s="411" t="s">
        <v>9072</v>
      </c>
      <c r="AX220"/>
      <c r="AY220" s="403"/>
    </row>
    <row r="221" spans="1:51" s="404" customFormat="1" ht="12.75" customHeight="1" x14ac:dyDescent="0.25">
      <c r="A221" s="273"/>
      <c r="B221" s="314" t="s">
        <v>5443</v>
      </c>
      <c r="C221" s="289" t="s">
        <v>5444</v>
      </c>
      <c r="D221" s="289" t="s">
        <v>5445</v>
      </c>
      <c r="E221" s="289">
        <v>788</v>
      </c>
      <c r="F221" s="289" t="s">
        <v>5446</v>
      </c>
      <c r="G221" s="289" t="s">
        <v>10072</v>
      </c>
      <c r="H221" s="289" t="s">
        <v>5448</v>
      </c>
      <c r="I221" s="289" t="s">
        <v>2523</v>
      </c>
      <c r="J221" s="295" t="s">
        <v>2524</v>
      </c>
      <c r="K221" s="289" t="s">
        <v>5449</v>
      </c>
      <c r="L221" s="289" t="s">
        <v>10073</v>
      </c>
      <c r="M221" s="289" t="s">
        <v>10074</v>
      </c>
      <c r="N221" s="289" t="s">
        <v>10075</v>
      </c>
      <c r="O221" s="289" t="s">
        <v>10076</v>
      </c>
      <c r="P221" s="289" t="s">
        <v>2450</v>
      </c>
      <c r="Q221" s="289" t="s">
        <v>2467</v>
      </c>
      <c r="R221" s="289">
        <v>100</v>
      </c>
      <c r="S221" s="289">
        <v>1E-4</v>
      </c>
      <c r="T221" s="289">
        <v>0.01</v>
      </c>
      <c r="U221" s="289">
        <v>1E-4</v>
      </c>
      <c r="V221" s="289">
        <v>1E-4</v>
      </c>
      <c r="W221" s="289" t="s">
        <v>2452</v>
      </c>
      <c r="X221" s="289" t="s">
        <v>2452</v>
      </c>
      <c r="Y221" s="289">
        <v>0.01</v>
      </c>
      <c r="Z221" s="289">
        <v>999.98</v>
      </c>
      <c r="AA221" s="289" t="s">
        <v>9058</v>
      </c>
      <c r="AB221" s="289" t="s">
        <v>9065</v>
      </c>
      <c r="AC221" s="289" t="s">
        <v>2450</v>
      </c>
      <c r="AD221" s="289" t="s">
        <v>2450</v>
      </c>
      <c r="AE221" s="289" t="s">
        <v>2450</v>
      </c>
      <c r="AF221" s="289" t="s">
        <v>2450</v>
      </c>
      <c r="AG221" s="289" t="s">
        <v>2450</v>
      </c>
      <c r="AH221" s="289" t="s">
        <v>2450</v>
      </c>
      <c r="AI221" s="405">
        <v>0.33333333333333331</v>
      </c>
      <c r="AJ221" s="405">
        <v>0.72916666666666663</v>
      </c>
      <c r="AK221" s="405">
        <v>0.6875</v>
      </c>
      <c r="AL221" s="405" t="s">
        <v>2453</v>
      </c>
      <c r="AM221" s="405" t="s">
        <v>2453</v>
      </c>
      <c r="AN221" s="406">
        <v>0.77083333333333337</v>
      </c>
      <c r="AO221" s="407">
        <v>0.77083333333333337</v>
      </c>
      <c r="AP221" s="289" t="s">
        <v>2454</v>
      </c>
      <c r="AQ221" s="289" t="s">
        <v>2470</v>
      </c>
      <c r="AR221" s="289" t="s">
        <v>2454</v>
      </c>
      <c r="AS221" s="289" t="s">
        <v>2470</v>
      </c>
      <c r="AT221" s="289" t="s">
        <v>2450</v>
      </c>
      <c r="AU221" s="409" t="s">
        <v>2450</v>
      </c>
      <c r="AV221" s="410" t="s">
        <v>9090</v>
      </c>
      <c r="AW221" s="411" t="s">
        <v>9091</v>
      </c>
      <c r="AX221"/>
      <c r="AY221" s="403"/>
    </row>
    <row r="222" spans="1:51" s="404" customFormat="1" ht="12.75" customHeight="1" x14ac:dyDescent="0.25">
      <c r="A222" s="273"/>
      <c r="B222" s="275" t="s">
        <v>5978</v>
      </c>
      <c r="C222" s="276" t="s">
        <v>5979</v>
      </c>
      <c r="D222" s="276" t="s">
        <v>5980</v>
      </c>
      <c r="E222" s="276">
        <v>725</v>
      </c>
      <c r="F222" s="276" t="s">
        <v>5981</v>
      </c>
      <c r="G222" s="276" t="s">
        <v>5982</v>
      </c>
      <c r="H222" s="276" t="s">
        <v>5983</v>
      </c>
      <c r="I222" s="289" t="s">
        <v>2490</v>
      </c>
      <c r="J222" s="295" t="s">
        <v>2491</v>
      </c>
      <c r="K222" s="289" t="s">
        <v>5984</v>
      </c>
      <c r="L222" s="289" t="s">
        <v>10077</v>
      </c>
      <c r="M222" s="289" t="s">
        <v>10078</v>
      </c>
      <c r="N222" s="289" t="s">
        <v>10079</v>
      </c>
      <c r="O222" s="289" t="s">
        <v>10080</v>
      </c>
      <c r="P222" s="289" t="s">
        <v>2450</v>
      </c>
      <c r="Q222" s="289" t="s">
        <v>2495</v>
      </c>
      <c r="R222" s="289">
        <v>100</v>
      </c>
      <c r="S222" s="289">
        <v>1E-4</v>
      </c>
      <c r="T222" s="289">
        <v>0.01</v>
      </c>
      <c r="U222" s="289">
        <v>1E-4</v>
      </c>
      <c r="V222" s="289">
        <v>1E-4</v>
      </c>
      <c r="W222" s="289" t="s">
        <v>2452</v>
      </c>
      <c r="X222" s="289" t="s">
        <v>2452</v>
      </c>
      <c r="Y222" s="289">
        <v>0.01</v>
      </c>
      <c r="Z222" s="289">
        <v>999.98</v>
      </c>
      <c r="AA222" s="289" t="s">
        <v>9058</v>
      </c>
      <c r="AB222" s="289" t="s">
        <v>9065</v>
      </c>
      <c r="AC222" s="289" t="s">
        <v>2450</v>
      </c>
      <c r="AD222" s="289" t="s">
        <v>2450</v>
      </c>
      <c r="AE222" s="289" t="s">
        <v>2450</v>
      </c>
      <c r="AF222" s="289" t="s">
        <v>2450</v>
      </c>
      <c r="AG222" s="289" t="s">
        <v>2450</v>
      </c>
      <c r="AH222" s="289" t="s">
        <v>2450</v>
      </c>
      <c r="AI222" s="405">
        <v>0.33333333333333331</v>
      </c>
      <c r="AJ222" s="405">
        <v>0.72916666666666663</v>
      </c>
      <c r="AK222" s="405">
        <v>0.6875</v>
      </c>
      <c r="AL222" s="405" t="s">
        <v>2453</v>
      </c>
      <c r="AM222" s="405" t="s">
        <v>2453</v>
      </c>
      <c r="AN222" s="406">
        <v>0.77083333333333337</v>
      </c>
      <c r="AO222" s="407">
        <v>0.77083333333333337</v>
      </c>
      <c r="AP222" s="289" t="s">
        <v>2454</v>
      </c>
      <c r="AQ222" s="289" t="s">
        <v>2470</v>
      </c>
      <c r="AR222" s="289" t="s">
        <v>2454</v>
      </c>
      <c r="AS222" s="289" t="s">
        <v>2470</v>
      </c>
      <c r="AT222" s="289" t="s">
        <v>2450</v>
      </c>
      <c r="AU222" s="409" t="s">
        <v>2450</v>
      </c>
      <c r="AV222" s="410"/>
      <c r="AW222" s="411" t="s">
        <v>9078</v>
      </c>
      <c r="AX222"/>
      <c r="AY222" s="403"/>
    </row>
    <row r="223" spans="1:51" s="404" customFormat="1" ht="12.75" customHeight="1" x14ac:dyDescent="0.25">
      <c r="A223" s="273"/>
      <c r="B223" s="314" t="s">
        <v>5469</v>
      </c>
      <c r="C223" s="289" t="s">
        <v>5470</v>
      </c>
      <c r="D223" s="289" t="s">
        <v>5471</v>
      </c>
      <c r="E223" s="289">
        <v>788</v>
      </c>
      <c r="F223" s="289" t="s">
        <v>5472</v>
      </c>
      <c r="G223" s="289" t="s">
        <v>10081</v>
      </c>
      <c r="H223" s="289" t="s">
        <v>5474</v>
      </c>
      <c r="I223" s="289" t="s">
        <v>2523</v>
      </c>
      <c r="J223" s="295" t="s">
        <v>2524</v>
      </c>
      <c r="K223" s="289" t="s">
        <v>5475</v>
      </c>
      <c r="L223" s="289" t="s">
        <v>10082</v>
      </c>
      <c r="M223" s="289" t="s">
        <v>10083</v>
      </c>
      <c r="N223" s="289" t="s">
        <v>10084</v>
      </c>
      <c r="O223" s="289" t="s">
        <v>10085</v>
      </c>
      <c r="P223" s="289" t="s">
        <v>2450</v>
      </c>
      <c r="Q223" s="289" t="s">
        <v>2467</v>
      </c>
      <c r="R223" s="289">
        <v>100</v>
      </c>
      <c r="S223" s="289">
        <v>1E-4</v>
      </c>
      <c r="T223" s="289">
        <v>0.01</v>
      </c>
      <c r="U223" s="289">
        <v>1E-4</v>
      </c>
      <c r="V223" s="289">
        <v>1E-4</v>
      </c>
      <c r="W223" s="289" t="s">
        <v>2452</v>
      </c>
      <c r="X223" s="289" t="s">
        <v>2452</v>
      </c>
      <c r="Y223" s="289">
        <v>0.01</v>
      </c>
      <c r="Z223" s="289">
        <v>999.98</v>
      </c>
      <c r="AA223" s="289" t="s">
        <v>9058</v>
      </c>
      <c r="AB223" s="289" t="s">
        <v>9065</v>
      </c>
      <c r="AC223" s="289" t="s">
        <v>2450</v>
      </c>
      <c r="AD223" s="289" t="s">
        <v>2450</v>
      </c>
      <c r="AE223" s="289" t="s">
        <v>2450</v>
      </c>
      <c r="AF223" s="289" t="s">
        <v>2450</v>
      </c>
      <c r="AG223" s="289" t="s">
        <v>2450</v>
      </c>
      <c r="AH223" s="289" t="s">
        <v>2450</v>
      </c>
      <c r="AI223" s="405">
        <v>0.33333333333333331</v>
      </c>
      <c r="AJ223" s="405">
        <v>0.72916666666666663</v>
      </c>
      <c r="AK223" s="405">
        <v>0.6875</v>
      </c>
      <c r="AL223" s="405" t="s">
        <v>2453</v>
      </c>
      <c r="AM223" s="405" t="s">
        <v>2453</v>
      </c>
      <c r="AN223" s="406">
        <v>0.77083333333333337</v>
      </c>
      <c r="AO223" s="407">
        <v>0.77083333333333337</v>
      </c>
      <c r="AP223" s="289" t="s">
        <v>2454</v>
      </c>
      <c r="AQ223" s="408" t="s">
        <v>2470</v>
      </c>
      <c r="AR223" s="289" t="s">
        <v>2454</v>
      </c>
      <c r="AS223" s="408" t="s">
        <v>2470</v>
      </c>
      <c r="AT223" s="289" t="s">
        <v>2450</v>
      </c>
      <c r="AU223" s="409" t="s">
        <v>2450</v>
      </c>
      <c r="AV223" s="410" t="s">
        <v>9288</v>
      </c>
      <c r="AW223" s="411" t="s">
        <v>9091</v>
      </c>
      <c r="AX223"/>
      <c r="AY223" s="403"/>
    </row>
    <row r="224" spans="1:51" s="404" customFormat="1" ht="12.75" customHeight="1" x14ac:dyDescent="0.25">
      <c r="A224" s="273"/>
      <c r="B224" s="298" t="s">
        <v>5478</v>
      </c>
      <c r="C224" s="313" t="s">
        <v>5479</v>
      </c>
      <c r="D224" s="313" t="s">
        <v>5480</v>
      </c>
      <c r="E224" s="313">
        <v>627</v>
      </c>
      <c r="F224" s="313" t="s">
        <v>5481</v>
      </c>
      <c r="G224" s="313" t="s">
        <v>5482</v>
      </c>
      <c r="H224" s="313" t="s">
        <v>5483</v>
      </c>
      <c r="I224" s="329" t="s">
        <v>2446</v>
      </c>
      <c r="J224" s="344" t="s">
        <v>2447</v>
      </c>
      <c r="K224" s="313" t="s">
        <v>5484</v>
      </c>
      <c r="L224" s="289" t="s">
        <v>10086</v>
      </c>
      <c r="M224" s="289" t="s">
        <v>10087</v>
      </c>
      <c r="N224" s="289" t="s">
        <v>10088</v>
      </c>
      <c r="O224" s="289" t="s">
        <v>10089</v>
      </c>
      <c r="P224" s="412" t="s">
        <v>5484</v>
      </c>
      <c r="Q224" s="289" t="s">
        <v>2451</v>
      </c>
      <c r="R224" s="289">
        <v>1000</v>
      </c>
      <c r="S224" s="289">
        <v>0.01</v>
      </c>
      <c r="T224" s="289">
        <v>10</v>
      </c>
      <c r="U224" s="289">
        <v>0.01</v>
      </c>
      <c r="V224" s="289">
        <v>0.01</v>
      </c>
      <c r="W224" s="289" t="s">
        <v>2452</v>
      </c>
      <c r="X224" s="289" t="s">
        <v>2452</v>
      </c>
      <c r="Y224" s="289">
        <v>1</v>
      </c>
      <c r="Z224" s="289">
        <v>99998</v>
      </c>
      <c r="AA224" s="289" t="s">
        <v>9058</v>
      </c>
      <c r="AB224" s="289" t="s">
        <v>2529</v>
      </c>
      <c r="AC224" s="289">
        <v>250</v>
      </c>
      <c r="AD224" s="289">
        <v>1000</v>
      </c>
      <c r="AE224" s="289">
        <v>0.25</v>
      </c>
      <c r="AF224" s="289">
        <v>250</v>
      </c>
      <c r="AG224" s="289">
        <v>0.25</v>
      </c>
      <c r="AH224" s="289">
        <v>0.01</v>
      </c>
      <c r="AI224" s="405">
        <v>0.33333333333333331</v>
      </c>
      <c r="AJ224" s="405">
        <v>0.72916666666666663</v>
      </c>
      <c r="AK224" s="405">
        <v>0.6875</v>
      </c>
      <c r="AL224" s="405" t="s">
        <v>2453</v>
      </c>
      <c r="AM224" s="405" t="s">
        <v>2453</v>
      </c>
      <c r="AN224" s="406">
        <v>0.77083333333333337</v>
      </c>
      <c r="AO224" s="407">
        <v>0.77083333333333337</v>
      </c>
      <c r="AP224" s="289" t="s">
        <v>2454</v>
      </c>
      <c r="AQ224" s="408" t="s">
        <v>2470</v>
      </c>
      <c r="AR224" s="289" t="s">
        <v>2454</v>
      </c>
      <c r="AS224" s="408" t="s">
        <v>2470</v>
      </c>
      <c r="AT224" s="289" t="s">
        <v>2450</v>
      </c>
      <c r="AU224" s="409" t="s">
        <v>2450</v>
      </c>
      <c r="AV224" s="410"/>
      <c r="AW224" s="411" t="s">
        <v>9060</v>
      </c>
      <c r="AX224"/>
      <c r="AY224" s="403"/>
    </row>
    <row r="225" spans="1:51" s="404" customFormat="1" ht="12.75" customHeight="1" x14ac:dyDescent="0.25">
      <c r="A225" s="273"/>
      <c r="B225" s="298" t="s">
        <v>5512</v>
      </c>
      <c r="C225" s="276" t="s">
        <v>5513</v>
      </c>
      <c r="D225" s="289" t="s">
        <v>5514</v>
      </c>
      <c r="E225" s="289">
        <v>627</v>
      </c>
      <c r="F225" s="289" t="s">
        <v>5515</v>
      </c>
      <c r="G225" s="289" t="s">
        <v>10090</v>
      </c>
      <c r="H225" s="289" t="s">
        <v>5517</v>
      </c>
      <c r="I225" s="289" t="s">
        <v>2446</v>
      </c>
      <c r="J225" s="295" t="s">
        <v>2447</v>
      </c>
      <c r="K225" s="289" t="s">
        <v>5518</v>
      </c>
      <c r="L225" s="289" t="s">
        <v>10091</v>
      </c>
      <c r="M225" s="289" t="s">
        <v>10092</v>
      </c>
      <c r="N225" s="289" t="s">
        <v>10093</v>
      </c>
      <c r="O225" s="289" t="s">
        <v>10094</v>
      </c>
      <c r="P225" s="412" t="s">
        <v>5518</v>
      </c>
      <c r="Q225" s="289" t="s">
        <v>2451</v>
      </c>
      <c r="R225" s="289">
        <v>1000</v>
      </c>
      <c r="S225" s="289">
        <v>0.01</v>
      </c>
      <c r="T225" s="289">
        <v>10</v>
      </c>
      <c r="U225" s="289">
        <v>0.01</v>
      </c>
      <c r="V225" s="289">
        <v>0.01</v>
      </c>
      <c r="W225" s="289" t="s">
        <v>2452</v>
      </c>
      <c r="X225" s="289" t="s">
        <v>2452</v>
      </c>
      <c r="Y225" s="289">
        <v>1</v>
      </c>
      <c r="Z225" s="289">
        <v>99998</v>
      </c>
      <c r="AA225" s="289" t="s">
        <v>9058</v>
      </c>
      <c r="AB225" s="289" t="s">
        <v>2529</v>
      </c>
      <c r="AC225" s="289">
        <v>250</v>
      </c>
      <c r="AD225" s="289">
        <v>1000</v>
      </c>
      <c r="AE225" s="289">
        <v>0.25</v>
      </c>
      <c r="AF225" s="289">
        <v>250</v>
      </c>
      <c r="AG225" s="289">
        <v>0.25</v>
      </c>
      <c r="AH225" s="289">
        <v>0.01</v>
      </c>
      <c r="AI225" s="405">
        <v>0.33333333333333331</v>
      </c>
      <c r="AJ225" s="405">
        <v>0.72916666666666663</v>
      </c>
      <c r="AK225" s="405">
        <v>0.6875</v>
      </c>
      <c r="AL225" s="405" t="s">
        <v>2453</v>
      </c>
      <c r="AM225" s="405" t="s">
        <v>2453</v>
      </c>
      <c r="AN225" s="406">
        <v>0.77083333333333337</v>
      </c>
      <c r="AO225" s="407">
        <v>0.77083333333333337</v>
      </c>
      <c r="AP225" s="289" t="s">
        <v>2454</v>
      </c>
      <c r="AQ225" s="289" t="s">
        <v>2470</v>
      </c>
      <c r="AR225" s="289" t="s">
        <v>2454</v>
      </c>
      <c r="AS225" s="289" t="s">
        <v>2470</v>
      </c>
      <c r="AT225" s="289" t="s">
        <v>2450</v>
      </c>
      <c r="AU225" s="409" t="s">
        <v>2450</v>
      </c>
      <c r="AV225" s="410" t="s">
        <v>9066</v>
      </c>
      <c r="AW225" s="411" t="s">
        <v>9060</v>
      </c>
      <c r="AX225"/>
      <c r="AY225" s="403"/>
    </row>
    <row r="226" spans="1:51" s="404" customFormat="1" ht="12.75" customHeight="1" x14ac:dyDescent="0.25">
      <c r="A226" s="273"/>
      <c r="B226" s="314" t="s">
        <v>5528</v>
      </c>
      <c r="C226" s="289" t="s">
        <v>5529</v>
      </c>
      <c r="D226" s="289" t="s">
        <v>5530</v>
      </c>
      <c r="E226" s="289">
        <v>966</v>
      </c>
      <c r="F226" s="289" t="s">
        <v>5531</v>
      </c>
      <c r="G226" s="289" t="s">
        <v>10095</v>
      </c>
      <c r="H226" s="289" t="s">
        <v>5533</v>
      </c>
      <c r="I226" s="289" t="s">
        <v>2511</v>
      </c>
      <c r="J226" s="295" t="s">
        <v>2512</v>
      </c>
      <c r="K226" s="289" t="s">
        <v>5534</v>
      </c>
      <c r="L226" s="289" t="s">
        <v>10096</v>
      </c>
      <c r="M226" s="289" t="s">
        <v>10097</v>
      </c>
      <c r="N226" s="289" t="s">
        <v>10098</v>
      </c>
      <c r="O226" s="289" t="s">
        <v>10099</v>
      </c>
      <c r="P226" s="289" t="s">
        <v>2450</v>
      </c>
      <c r="Q226" s="289" t="s">
        <v>2467</v>
      </c>
      <c r="R226" s="289">
        <v>100</v>
      </c>
      <c r="S226" s="289">
        <v>1E-4</v>
      </c>
      <c r="T226" s="289">
        <v>0.01</v>
      </c>
      <c r="U226" s="289">
        <v>1E-4</v>
      </c>
      <c r="V226" s="289">
        <v>1E-4</v>
      </c>
      <c r="W226" s="289" t="s">
        <v>2452</v>
      </c>
      <c r="X226" s="289" t="s">
        <v>2452</v>
      </c>
      <c r="Y226" s="289">
        <v>0.01</v>
      </c>
      <c r="Z226" s="289">
        <v>999.98</v>
      </c>
      <c r="AA226" s="289" t="s">
        <v>9058</v>
      </c>
      <c r="AB226" s="289" t="s">
        <v>9065</v>
      </c>
      <c r="AC226" s="289" t="s">
        <v>2450</v>
      </c>
      <c r="AD226" s="289" t="s">
        <v>2450</v>
      </c>
      <c r="AE226" s="289" t="s">
        <v>2450</v>
      </c>
      <c r="AF226" s="289" t="s">
        <v>2450</v>
      </c>
      <c r="AG226" s="289" t="s">
        <v>2450</v>
      </c>
      <c r="AH226" s="289" t="s">
        <v>2450</v>
      </c>
      <c r="AI226" s="405">
        <v>0.33333333333333331</v>
      </c>
      <c r="AJ226" s="405">
        <v>0.72916666666666663</v>
      </c>
      <c r="AK226" s="405">
        <v>0.6875</v>
      </c>
      <c r="AL226" s="405" t="s">
        <v>2453</v>
      </c>
      <c r="AM226" s="405" t="s">
        <v>2453</v>
      </c>
      <c r="AN226" s="406">
        <v>0.77083333333333337</v>
      </c>
      <c r="AO226" s="407">
        <v>0.77083333333333337</v>
      </c>
      <c r="AP226" s="289" t="s">
        <v>2454</v>
      </c>
      <c r="AQ226" s="289" t="s">
        <v>2470</v>
      </c>
      <c r="AR226" s="289" t="s">
        <v>2454</v>
      </c>
      <c r="AS226" s="289" t="s">
        <v>2470</v>
      </c>
      <c r="AT226" s="289" t="s">
        <v>2450</v>
      </c>
      <c r="AU226" s="409" t="s">
        <v>2450</v>
      </c>
      <c r="AV226" s="410" t="s">
        <v>9066</v>
      </c>
      <c r="AW226" s="411" t="s">
        <v>9084</v>
      </c>
      <c r="AX226"/>
      <c r="AY226" s="403"/>
    </row>
    <row r="227" spans="1:51" s="404" customFormat="1" ht="12.75" customHeight="1" x14ac:dyDescent="0.25">
      <c r="A227" s="273"/>
      <c r="B227" s="298" t="s">
        <v>5537</v>
      </c>
      <c r="C227" s="289" t="s">
        <v>5538</v>
      </c>
      <c r="D227" s="289" t="s">
        <v>5539</v>
      </c>
      <c r="E227" s="289">
        <v>627</v>
      </c>
      <c r="F227" s="289" t="s">
        <v>5540</v>
      </c>
      <c r="G227" s="289" t="s">
        <v>10100</v>
      </c>
      <c r="H227" s="289" t="s">
        <v>5542</v>
      </c>
      <c r="I227" s="289" t="s">
        <v>2446</v>
      </c>
      <c r="J227" s="295" t="s">
        <v>2447</v>
      </c>
      <c r="K227" s="289" t="s">
        <v>5543</v>
      </c>
      <c r="L227" s="289" t="s">
        <v>10101</v>
      </c>
      <c r="M227" s="289" t="s">
        <v>10102</v>
      </c>
      <c r="N227" s="289" t="s">
        <v>10103</v>
      </c>
      <c r="O227" s="289" t="s">
        <v>10104</v>
      </c>
      <c r="P227" s="412" t="s">
        <v>5543</v>
      </c>
      <c r="Q227" s="289" t="s">
        <v>2451</v>
      </c>
      <c r="R227" s="289">
        <v>1000</v>
      </c>
      <c r="S227" s="289">
        <v>0.01</v>
      </c>
      <c r="T227" s="289">
        <v>10</v>
      </c>
      <c r="U227" s="289">
        <v>0.01</v>
      </c>
      <c r="V227" s="289">
        <v>0.01</v>
      </c>
      <c r="W227" s="289" t="s">
        <v>2452</v>
      </c>
      <c r="X227" s="289" t="s">
        <v>2452</v>
      </c>
      <c r="Y227" s="289">
        <v>1</v>
      </c>
      <c r="Z227" s="289">
        <v>99998</v>
      </c>
      <c r="AA227" s="289" t="s">
        <v>9058</v>
      </c>
      <c r="AB227" s="289" t="s">
        <v>2529</v>
      </c>
      <c r="AC227" s="289">
        <v>250</v>
      </c>
      <c r="AD227" s="289">
        <v>1000</v>
      </c>
      <c r="AE227" s="289">
        <v>0.25</v>
      </c>
      <c r="AF227" s="289">
        <v>250</v>
      </c>
      <c r="AG227" s="289">
        <v>0.25</v>
      </c>
      <c r="AH227" s="289">
        <v>0.01</v>
      </c>
      <c r="AI227" s="405">
        <v>0.33333333333333331</v>
      </c>
      <c r="AJ227" s="405">
        <v>0.72916666666666663</v>
      </c>
      <c r="AK227" s="405">
        <v>0.6875</v>
      </c>
      <c r="AL227" s="405" t="s">
        <v>2453</v>
      </c>
      <c r="AM227" s="405" t="s">
        <v>2453</v>
      </c>
      <c r="AN227" s="406">
        <v>0.77083333333333337</v>
      </c>
      <c r="AO227" s="407">
        <v>0.77083333333333337</v>
      </c>
      <c r="AP227" s="289" t="s">
        <v>2454</v>
      </c>
      <c r="AQ227" s="408" t="s">
        <v>2470</v>
      </c>
      <c r="AR227" s="289" t="s">
        <v>2454</v>
      </c>
      <c r="AS227" s="408" t="s">
        <v>2470</v>
      </c>
      <c r="AT227" s="289" t="s">
        <v>2450</v>
      </c>
      <c r="AU227" s="409" t="s">
        <v>2450</v>
      </c>
      <c r="AV227" s="410" t="s">
        <v>9277</v>
      </c>
      <c r="AW227" s="411" t="s">
        <v>9060</v>
      </c>
      <c r="AX227"/>
      <c r="AY227" s="403"/>
    </row>
    <row r="228" spans="1:51" s="404" customFormat="1" ht="12.75" customHeight="1" x14ac:dyDescent="0.25">
      <c r="A228" s="273"/>
      <c r="B228" s="275" t="s">
        <v>118</v>
      </c>
      <c r="C228" s="276" t="s">
        <v>5642</v>
      </c>
      <c r="D228" s="276" t="s">
        <v>5643</v>
      </c>
      <c r="E228" s="276">
        <v>2500</v>
      </c>
      <c r="F228" s="276" t="s">
        <v>5644</v>
      </c>
      <c r="G228" s="276" t="s">
        <v>5645</v>
      </c>
      <c r="H228" s="276" t="s">
        <v>5646</v>
      </c>
      <c r="I228" s="289" t="s">
        <v>2462</v>
      </c>
      <c r="J228" s="295" t="s">
        <v>2463</v>
      </c>
      <c r="K228" s="289" t="s">
        <v>5647</v>
      </c>
      <c r="L228" s="289" t="s">
        <v>2450</v>
      </c>
      <c r="M228" s="289" t="s">
        <v>10105</v>
      </c>
      <c r="N228" s="289" t="s">
        <v>10106</v>
      </c>
      <c r="O228" s="289" t="s">
        <v>10107</v>
      </c>
      <c r="P228" s="289" t="s">
        <v>2450</v>
      </c>
      <c r="Q228" s="289" t="s">
        <v>2467</v>
      </c>
      <c r="R228" s="289">
        <v>1000</v>
      </c>
      <c r="S228" s="289">
        <v>1E-4</v>
      </c>
      <c r="T228" s="289">
        <v>0.1</v>
      </c>
      <c r="U228" s="289">
        <v>1E-4</v>
      </c>
      <c r="V228" s="289">
        <v>1E-4</v>
      </c>
      <c r="W228" s="289" t="s">
        <v>2452</v>
      </c>
      <c r="X228" s="289" t="s">
        <v>2452</v>
      </c>
      <c r="Y228" s="289">
        <v>0.01</v>
      </c>
      <c r="Z228" s="289">
        <v>999.98</v>
      </c>
      <c r="AA228" s="289" t="s">
        <v>9058</v>
      </c>
      <c r="AB228" s="289" t="s">
        <v>9065</v>
      </c>
      <c r="AC228" s="289" t="s">
        <v>2450</v>
      </c>
      <c r="AD228" s="289" t="s">
        <v>2450</v>
      </c>
      <c r="AE228" s="289" t="s">
        <v>2450</v>
      </c>
      <c r="AF228" s="289" t="s">
        <v>2450</v>
      </c>
      <c r="AG228" s="289" t="s">
        <v>2450</v>
      </c>
      <c r="AH228" s="289" t="s">
        <v>2450</v>
      </c>
      <c r="AI228" s="405">
        <v>0.33333333333333331</v>
      </c>
      <c r="AJ228" s="405">
        <v>0.72916666666666663</v>
      </c>
      <c r="AK228" s="405">
        <v>0.6875</v>
      </c>
      <c r="AL228" s="405" t="s">
        <v>2453</v>
      </c>
      <c r="AM228" s="405" t="s">
        <v>2453</v>
      </c>
      <c r="AN228" s="406">
        <v>0.77083333333333337</v>
      </c>
      <c r="AO228" s="407">
        <v>0.77083333333333337</v>
      </c>
      <c r="AP228" s="289" t="s">
        <v>2450</v>
      </c>
      <c r="AQ228" s="408" t="s">
        <v>2470</v>
      </c>
      <c r="AR228" s="289" t="s">
        <v>2454</v>
      </c>
      <c r="AS228" s="408" t="s">
        <v>2470</v>
      </c>
      <c r="AT228" s="289" t="s">
        <v>2450</v>
      </c>
      <c r="AU228" s="409" t="s">
        <v>2450</v>
      </c>
      <c r="AV228" s="410" t="s">
        <v>9066</v>
      </c>
      <c r="AW228" s="411" t="s">
        <v>9067</v>
      </c>
      <c r="AX228"/>
      <c r="AY228" s="403"/>
    </row>
    <row r="229" spans="1:51" s="404" customFormat="1" ht="12.75" customHeight="1" x14ac:dyDescent="0.25">
      <c r="A229" s="273"/>
      <c r="B229" s="314" t="s">
        <v>1701</v>
      </c>
      <c r="C229" s="289" t="s">
        <v>11406</v>
      </c>
      <c r="D229" s="289" t="s">
        <v>11407</v>
      </c>
      <c r="E229" s="289">
        <v>2500</v>
      </c>
      <c r="F229" s="289" t="s">
        <v>11408</v>
      </c>
      <c r="G229" s="289" t="s">
        <v>11409</v>
      </c>
      <c r="H229" s="289" t="s">
        <v>11410</v>
      </c>
      <c r="I229" s="289" t="s">
        <v>2462</v>
      </c>
      <c r="J229" s="295" t="s">
        <v>2463</v>
      </c>
      <c r="K229" s="289" t="s">
        <v>5563</v>
      </c>
      <c r="L229" s="289" t="s">
        <v>2450</v>
      </c>
      <c r="M229" s="289" t="s">
        <v>10108</v>
      </c>
      <c r="N229" s="289" t="s">
        <v>10109</v>
      </c>
      <c r="O229" s="289" t="s">
        <v>10110</v>
      </c>
      <c r="P229" s="289" t="s">
        <v>2450</v>
      </c>
      <c r="Q229" s="289" t="s">
        <v>2467</v>
      </c>
      <c r="R229" s="289">
        <v>1000</v>
      </c>
      <c r="S229" s="289">
        <v>1E-4</v>
      </c>
      <c r="T229" s="289">
        <v>0.1</v>
      </c>
      <c r="U229" s="289">
        <v>1E-4</v>
      </c>
      <c r="V229" s="289">
        <v>1E-4</v>
      </c>
      <c r="W229" s="289" t="s">
        <v>2452</v>
      </c>
      <c r="X229" s="289" t="s">
        <v>2452</v>
      </c>
      <c r="Y229" s="289">
        <v>0.01</v>
      </c>
      <c r="Z229" s="289">
        <v>999.98</v>
      </c>
      <c r="AA229" s="289" t="s">
        <v>9058</v>
      </c>
      <c r="AB229" s="289" t="s">
        <v>9065</v>
      </c>
      <c r="AC229" s="289" t="s">
        <v>2450</v>
      </c>
      <c r="AD229" s="289" t="s">
        <v>2450</v>
      </c>
      <c r="AE229" s="289" t="s">
        <v>2450</v>
      </c>
      <c r="AF229" s="289" t="s">
        <v>2450</v>
      </c>
      <c r="AG229" s="289" t="s">
        <v>2450</v>
      </c>
      <c r="AH229" s="289" t="s">
        <v>2450</v>
      </c>
      <c r="AI229" s="405">
        <v>0.33333333333333331</v>
      </c>
      <c r="AJ229" s="405">
        <v>0.72916666666666663</v>
      </c>
      <c r="AK229" s="405">
        <v>0.6875</v>
      </c>
      <c r="AL229" s="405" t="s">
        <v>2453</v>
      </c>
      <c r="AM229" s="405" t="s">
        <v>2453</v>
      </c>
      <c r="AN229" s="406">
        <v>0.77083333333333337</v>
      </c>
      <c r="AO229" s="407">
        <v>0.77083333333333337</v>
      </c>
      <c r="AP229" s="289" t="s">
        <v>2450</v>
      </c>
      <c r="AQ229" s="289" t="s">
        <v>2470</v>
      </c>
      <c r="AR229" s="289" t="s">
        <v>2454</v>
      </c>
      <c r="AS229" s="289" t="s">
        <v>2470</v>
      </c>
      <c r="AT229" s="289" t="s">
        <v>2450</v>
      </c>
      <c r="AU229" s="409" t="s">
        <v>2450</v>
      </c>
      <c r="AV229" s="410" t="s">
        <v>9664</v>
      </c>
      <c r="AW229" s="411" t="s">
        <v>9067</v>
      </c>
      <c r="AX229"/>
      <c r="AY229" s="403"/>
    </row>
    <row r="230" spans="1:51" s="404" customFormat="1" ht="12.75" customHeight="1" x14ac:dyDescent="0.25">
      <c r="A230" s="273"/>
      <c r="B230" s="298" t="s">
        <v>176</v>
      </c>
      <c r="C230" s="289" t="s">
        <v>5582</v>
      </c>
      <c r="D230" s="289" t="s">
        <v>5583</v>
      </c>
      <c r="E230" s="289">
        <v>627</v>
      </c>
      <c r="F230" s="289" t="s">
        <v>5584</v>
      </c>
      <c r="G230" s="289" t="s">
        <v>5585</v>
      </c>
      <c r="H230" s="289" t="s">
        <v>5586</v>
      </c>
      <c r="I230" s="289" t="s">
        <v>2446</v>
      </c>
      <c r="J230" s="295" t="s">
        <v>2447</v>
      </c>
      <c r="K230" s="289" t="s">
        <v>5587</v>
      </c>
      <c r="L230" s="289" t="s">
        <v>10111</v>
      </c>
      <c r="M230" s="289" t="s">
        <v>10112</v>
      </c>
      <c r="N230" s="289" t="s">
        <v>10113</v>
      </c>
      <c r="O230" s="289" t="s">
        <v>10114</v>
      </c>
      <c r="P230" s="412" t="s">
        <v>5587</v>
      </c>
      <c r="Q230" s="289" t="s">
        <v>2451</v>
      </c>
      <c r="R230" s="289">
        <v>1000</v>
      </c>
      <c r="S230" s="289">
        <v>0.01</v>
      </c>
      <c r="T230" s="289">
        <v>10</v>
      </c>
      <c r="U230" s="289">
        <v>0.01</v>
      </c>
      <c r="V230" s="289">
        <v>0.01</v>
      </c>
      <c r="W230" s="289" t="s">
        <v>2452</v>
      </c>
      <c r="X230" s="289" t="s">
        <v>2452</v>
      </c>
      <c r="Y230" s="289">
        <v>1</v>
      </c>
      <c r="Z230" s="289">
        <v>99998</v>
      </c>
      <c r="AA230" s="289" t="s">
        <v>9058</v>
      </c>
      <c r="AB230" s="289" t="s">
        <v>2529</v>
      </c>
      <c r="AC230" s="289">
        <v>250</v>
      </c>
      <c r="AD230" s="289">
        <v>1000</v>
      </c>
      <c r="AE230" s="289">
        <v>0.25</v>
      </c>
      <c r="AF230" s="289">
        <v>250</v>
      </c>
      <c r="AG230" s="289">
        <v>0.25</v>
      </c>
      <c r="AH230" s="289">
        <v>0.01</v>
      </c>
      <c r="AI230" s="405">
        <v>0.33333333333333331</v>
      </c>
      <c r="AJ230" s="405">
        <v>0.72916666666666663</v>
      </c>
      <c r="AK230" s="405">
        <v>0.6875</v>
      </c>
      <c r="AL230" s="405" t="s">
        <v>2453</v>
      </c>
      <c r="AM230" s="405" t="s">
        <v>2453</v>
      </c>
      <c r="AN230" s="406">
        <v>0.77083333333333337</v>
      </c>
      <c r="AO230" s="407">
        <v>0.77083333333333337</v>
      </c>
      <c r="AP230" s="289" t="s">
        <v>2454</v>
      </c>
      <c r="AQ230" s="408" t="s">
        <v>2470</v>
      </c>
      <c r="AR230" s="289" t="s">
        <v>2454</v>
      </c>
      <c r="AS230" s="408" t="s">
        <v>2470</v>
      </c>
      <c r="AT230" s="289" t="s">
        <v>2450</v>
      </c>
      <c r="AU230" s="409" t="s">
        <v>2450</v>
      </c>
      <c r="AV230" s="410" t="s">
        <v>9329</v>
      </c>
      <c r="AW230" s="411" t="s">
        <v>9060</v>
      </c>
      <c r="AX230"/>
      <c r="AY230" s="403"/>
    </row>
    <row r="231" spans="1:51" s="404" customFormat="1" ht="12.75" customHeight="1" x14ac:dyDescent="0.25">
      <c r="A231" s="273"/>
      <c r="B231" s="314" t="s">
        <v>5607</v>
      </c>
      <c r="C231" s="289" t="s">
        <v>5608</v>
      </c>
      <c r="D231" s="289" t="s">
        <v>5609</v>
      </c>
      <c r="E231" s="289">
        <v>762</v>
      </c>
      <c r="F231" s="289" t="s">
        <v>5610</v>
      </c>
      <c r="G231" s="289" t="s">
        <v>10115</v>
      </c>
      <c r="H231" s="289" t="s">
        <v>5612</v>
      </c>
      <c r="I231" s="289" t="s">
        <v>2586</v>
      </c>
      <c r="J231" s="295" t="s">
        <v>2587</v>
      </c>
      <c r="K231" s="289" t="s">
        <v>5613</v>
      </c>
      <c r="L231" s="289" t="s">
        <v>10116</v>
      </c>
      <c r="M231" s="289" t="s">
        <v>10117</v>
      </c>
      <c r="N231" s="289" t="s">
        <v>10118</v>
      </c>
      <c r="O231" s="289" t="s">
        <v>10119</v>
      </c>
      <c r="P231" s="289" t="s">
        <v>2450</v>
      </c>
      <c r="Q231" s="289" t="s">
        <v>2467</v>
      </c>
      <c r="R231" s="289">
        <v>100</v>
      </c>
      <c r="S231" s="289">
        <v>1E-4</v>
      </c>
      <c r="T231" s="289">
        <v>0.01</v>
      </c>
      <c r="U231" s="289">
        <v>1E-4</v>
      </c>
      <c r="V231" s="289">
        <v>1E-4</v>
      </c>
      <c r="W231" s="289" t="s">
        <v>2452</v>
      </c>
      <c r="X231" s="289" t="s">
        <v>2452</v>
      </c>
      <c r="Y231" s="289">
        <v>0.01</v>
      </c>
      <c r="Z231" s="289">
        <v>999.98</v>
      </c>
      <c r="AA231" s="289" t="s">
        <v>9058</v>
      </c>
      <c r="AB231" s="289" t="s">
        <v>9065</v>
      </c>
      <c r="AC231" s="289" t="s">
        <v>2450</v>
      </c>
      <c r="AD231" s="289" t="s">
        <v>2450</v>
      </c>
      <c r="AE231" s="289" t="s">
        <v>2450</v>
      </c>
      <c r="AF231" s="289" t="s">
        <v>2450</v>
      </c>
      <c r="AG231" s="289" t="s">
        <v>2450</v>
      </c>
      <c r="AH231" s="289" t="s">
        <v>2450</v>
      </c>
      <c r="AI231" s="405">
        <v>0.33333333333333331</v>
      </c>
      <c r="AJ231" s="405">
        <v>0.72916666666666663</v>
      </c>
      <c r="AK231" s="405">
        <v>0.6875</v>
      </c>
      <c r="AL231" s="405" t="s">
        <v>2453</v>
      </c>
      <c r="AM231" s="405" t="s">
        <v>2453</v>
      </c>
      <c r="AN231" s="406">
        <v>0.77083333333333337</v>
      </c>
      <c r="AO231" s="407">
        <v>0.77083333333333337</v>
      </c>
      <c r="AP231" s="289" t="s">
        <v>2454</v>
      </c>
      <c r="AQ231" s="289" t="s">
        <v>2470</v>
      </c>
      <c r="AR231" s="289" t="s">
        <v>2454</v>
      </c>
      <c r="AS231" s="289" t="s">
        <v>2470</v>
      </c>
      <c r="AT231" s="289" t="s">
        <v>2450</v>
      </c>
      <c r="AU231" s="409" t="s">
        <v>2450</v>
      </c>
      <c r="AV231" s="410" t="s">
        <v>9059</v>
      </c>
      <c r="AW231" s="411" t="s">
        <v>9116</v>
      </c>
      <c r="AX231"/>
      <c r="AY231" s="403"/>
    </row>
    <row r="232" spans="1:51" s="404" customFormat="1" ht="12.75" customHeight="1" x14ac:dyDescent="0.25">
      <c r="A232" s="273"/>
      <c r="B232" s="314" t="s">
        <v>5633</v>
      </c>
      <c r="C232" s="289" t="s">
        <v>5634</v>
      </c>
      <c r="D232" s="289" t="s">
        <v>5635</v>
      </c>
      <c r="E232" s="289">
        <v>725</v>
      </c>
      <c r="F232" s="289" t="s">
        <v>5636</v>
      </c>
      <c r="G232" s="289" t="s">
        <v>5637</v>
      </c>
      <c r="H232" s="289" t="s">
        <v>5638</v>
      </c>
      <c r="I232" s="289" t="s">
        <v>3565</v>
      </c>
      <c r="J232" s="295" t="s">
        <v>3566</v>
      </c>
      <c r="K232" s="289" t="s">
        <v>5639</v>
      </c>
      <c r="L232" s="289" t="s">
        <v>10120</v>
      </c>
      <c r="M232" s="289" t="s">
        <v>10121</v>
      </c>
      <c r="N232" s="289" t="s">
        <v>10122</v>
      </c>
      <c r="O232" s="289" t="s">
        <v>10123</v>
      </c>
      <c r="P232" s="289" t="s">
        <v>2450</v>
      </c>
      <c r="Q232" s="289" t="s">
        <v>2467</v>
      </c>
      <c r="R232" s="289">
        <v>100</v>
      </c>
      <c r="S232" s="289">
        <v>1E-4</v>
      </c>
      <c r="T232" s="289">
        <v>0.01</v>
      </c>
      <c r="U232" s="289">
        <v>1E-4</v>
      </c>
      <c r="V232" s="289">
        <v>1E-4</v>
      </c>
      <c r="W232" s="289" t="s">
        <v>2452</v>
      </c>
      <c r="X232" s="289" t="s">
        <v>2452</v>
      </c>
      <c r="Y232" s="289">
        <v>0.01</v>
      </c>
      <c r="Z232" s="289">
        <v>999.98</v>
      </c>
      <c r="AA232" s="289" t="s">
        <v>9058</v>
      </c>
      <c r="AB232" s="289" t="s">
        <v>9065</v>
      </c>
      <c r="AC232" s="289" t="s">
        <v>2450</v>
      </c>
      <c r="AD232" s="289" t="s">
        <v>2450</v>
      </c>
      <c r="AE232" s="289" t="s">
        <v>2450</v>
      </c>
      <c r="AF232" s="289" t="s">
        <v>2450</v>
      </c>
      <c r="AG232" s="289" t="s">
        <v>2450</v>
      </c>
      <c r="AH232" s="289" t="s">
        <v>2450</v>
      </c>
      <c r="AI232" s="405">
        <v>0.33333333333333331</v>
      </c>
      <c r="AJ232" s="405">
        <v>0.72916666666666663</v>
      </c>
      <c r="AK232" s="405">
        <v>0.6875</v>
      </c>
      <c r="AL232" s="405" t="s">
        <v>2453</v>
      </c>
      <c r="AM232" s="405" t="s">
        <v>2453</v>
      </c>
      <c r="AN232" s="406">
        <v>0.77083333333333337</v>
      </c>
      <c r="AO232" s="407">
        <v>0.77083333333333337</v>
      </c>
      <c r="AP232" s="289" t="s">
        <v>2454</v>
      </c>
      <c r="AQ232" s="408" t="s">
        <v>2470</v>
      </c>
      <c r="AR232" s="289" t="s">
        <v>2454</v>
      </c>
      <c r="AS232" s="408" t="s">
        <v>2470</v>
      </c>
      <c r="AT232" s="289" t="s">
        <v>2450</v>
      </c>
      <c r="AU232" s="409" t="s">
        <v>2450</v>
      </c>
      <c r="AV232" s="410" t="s">
        <v>9066</v>
      </c>
      <c r="AW232" s="411" t="s">
        <v>9674</v>
      </c>
      <c r="AX232"/>
      <c r="AY232" s="403"/>
    </row>
    <row r="233" spans="1:51" s="404" customFormat="1" ht="12.75" customHeight="1" x14ac:dyDescent="0.25">
      <c r="A233" s="273"/>
      <c r="B233" s="314" t="s">
        <v>277</v>
      </c>
      <c r="C233" s="289" t="s">
        <v>5650</v>
      </c>
      <c r="D233" s="289" t="s">
        <v>5651</v>
      </c>
      <c r="E233" s="289">
        <v>788</v>
      </c>
      <c r="F233" s="289" t="s">
        <v>5652</v>
      </c>
      <c r="G233" s="289" t="s">
        <v>10124</v>
      </c>
      <c r="H233" s="289" t="s">
        <v>5654</v>
      </c>
      <c r="I233" s="289" t="s">
        <v>2523</v>
      </c>
      <c r="J233" s="295" t="s">
        <v>2524</v>
      </c>
      <c r="K233" s="289" t="s">
        <v>5655</v>
      </c>
      <c r="L233" s="289" t="s">
        <v>10125</v>
      </c>
      <c r="M233" s="289" t="s">
        <v>10126</v>
      </c>
      <c r="N233" s="289" t="s">
        <v>10127</v>
      </c>
      <c r="O233" s="289" t="s">
        <v>10128</v>
      </c>
      <c r="P233" s="289" t="s">
        <v>2450</v>
      </c>
      <c r="Q233" s="289" t="s">
        <v>2467</v>
      </c>
      <c r="R233" s="289">
        <v>100</v>
      </c>
      <c r="S233" s="289">
        <v>1E-4</v>
      </c>
      <c r="T233" s="289">
        <v>0.01</v>
      </c>
      <c r="U233" s="289">
        <v>1E-4</v>
      </c>
      <c r="V233" s="289">
        <v>1E-4</v>
      </c>
      <c r="W233" s="289" t="s">
        <v>2452</v>
      </c>
      <c r="X233" s="289" t="s">
        <v>2452</v>
      </c>
      <c r="Y233" s="289">
        <v>0.01</v>
      </c>
      <c r="Z233" s="289">
        <v>999.98</v>
      </c>
      <c r="AA233" s="289" t="s">
        <v>9058</v>
      </c>
      <c r="AB233" s="289" t="s">
        <v>9065</v>
      </c>
      <c r="AC233" s="289" t="s">
        <v>2450</v>
      </c>
      <c r="AD233" s="289" t="s">
        <v>2450</v>
      </c>
      <c r="AE233" s="289" t="s">
        <v>2450</v>
      </c>
      <c r="AF233" s="289" t="s">
        <v>2450</v>
      </c>
      <c r="AG233" s="289" t="s">
        <v>2450</v>
      </c>
      <c r="AH233" s="289" t="s">
        <v>2450</v>
      </c>
      <c r="AI233" s="405">
        <v>0.33333333333333331</v>
      </c>
      <c r="AJ233" s="405">
        <v>0.72916666666666663</v>
      </c>
      <c r="AK233" s="405">
        <v>0.6875</v>
      </c>
      <c r="AL233" s="405" t="s">
        <v>2453</v>
      </c>
      <c r="AM233" s="405" t="s">
        <v>2453</v>
      </c>
      <c r="AN233" s="406">
        <v>0.77083333333333337</v>
      </c>
      <c r="AO233" s="407">
        <v>0.77083333333333337</v>
      </c>
      <c r="AP233" s="289" t="s">
        <v>2454</v>
      </c>
      <c r="AQ233" s="289" t="s">
        <v>2470</v>
      </c>
      <c r="AR233" s="289" t="s">
        <v>2454</v>
      </c>
      <c r="AS233" s="289" t="s">
        <v>2470</v>
      </c>
      <c r="AT233" s="289" t="s">
        <v>2450</v>
      </c>
      <c r="AU233" s="409" t="s">
        <v>2450</v>
      </c>
      <c r="AV233" s="410" t="s">
        <v>9329</v>
      </c>
      <c r="AW233" s="411" t="s">
        <v>9091</v>
      </c>
      <c r="AX233"/>
      <c r="AY233" s="403"/>
    </row>
    <row r="234" spans="1:51" s="404" customFormat="1" ht="12.75" customHeight="1" x14ac:dyDescent="0.25">
      <c r="A234" s="273"/>
      <c r="B234" s="314" t="s">
        <v>279</v>
      </c>
      <c r="C234" s="289" t="s">
        <v>5682</v>
      </c>
      <c r="D234" s="289" t="s">
        <v>5683</v>
      </c>
      <c r="E234" s="289">
        <v>725</v>
      </c>
      <c r="F234" s="289" t="s">
        <v>5684</v>
      </c>
      <c r="G234" s="289" t="s">
        <v>10129</v>
      </c>
      <c r="H234" s="289" t="s">
        <v>5686</v>
      </c>
      <c r="I234" s="289" t="s">
        <v>2490</v>
      </c>
      <c r="J234" s="295" t="s">
        <v>2491</v>
      </c>
      <c r="K234" s="289" t="s">
        <v>5687</v>
      </c>
      <c r="L234" s="289" t="s">
        <v>10130</v>
      </c>
      <c r="M234" s="289" t="s">
        <v>10131</v>
      </c>
      <c r="N234" s="289" t="s">
        <v>10132</v>
      </c>
      <c r="O234" s="289" t="s">
        <v>10133</v>
      </c>
      <c r="P234" s="289" t="s">
        <v>2450</v>
      </c>
      <c r="Q234" s="289" t="s">
        <v>2495</v>
      </c>
      <c r="R234" s="289">
        <v>100</v>
      </c>
      <c r="S234" s="289">
        <v>1E-4</v>
      </c>
      <c r="T234" s="289">
        <v>0.01</v>
      </c>
      <c r="U234" s="289">
        <v>1E-4</v>
      </c>
      <c r="V234" s="289">
        <v>1E-4</v>
      </c>
      <c r="W234" s="289" t="s">
        <v>2452</v>
      </c>
      <c r="X234" s="289" t="s">
        <v>2452</v>
      </c>
      <c r="Y234" s="289">
        <v>0.01</v>
      </c>
      <c r="Z234" s="289">
        <v>999.98</v>
      </c>
      <c r="AA234" s="289" t="s">
        <v>9058</v>
      </c>
      <c r="AB234" s="289" t="s">
        <v>9065</v>
      </c>
      <c r="AC234" s="289" t="s">
        <v>2450</v>
      </c>
      <c r="AD234" s="289" t="s">
        <v>2450</v>
      </c>
      <c r="AE234" s="289" t="s">
        <v>2450</v>
      </c>
      <c r="AF234" s="289" t="s">
        <v>2450</v>
      </c>
      <c r="AG234" s="289" t="s">
        <v>2450</v>
      </c>
      <c r="AH234" s="289" t="s">
        <v>2450</v>
      </c>
      <c r="AI234" s="405">
        <v>0.33333333333333331</v>
      </c>
      <c r="AJ234" s="405">
        <v>0.72916666666666663</v>
      </c>
      <c r="AK234" s="405">
        <v>0.6875</v>
      </c>
      <c r="AL234" s="405" t="s">
        <v>2453</v>
      </c>
      <c r="AM234" s="405" t="s">
        <v>2453</v>
      </c>
      <c r="AN234" s="406">
        <v>0.77083333333333337</v>
      </c>
      <c r="AO234" s="407">
        <v>0.77083333333333337</v>
      </c>
      <c r="AP234" s="289" t="s">
        <v>2454</v>
      </c>
      <c r="AQ234" s="289" t="s">
        <v>2470</v>
      </c>
      <c r="AR234" s="289" t="s">
        <v>2454</v>
      </c>
      <c r="AS234" s="289" t="s">
        <v>2470</v>
      </c>
      <c r="AT234" s="289" t="s">
        <v>2450</v>
      </c>
      <c r="AU234" s="409" t="s">
        <v>2450</v>
      </c>
      <c r="AV234" s="410" t="s">
        <v>9277</v>
      </c>
      <c r="AW234" s="411" t="s">
        <v>9078</v>
      </c>
      <c r="AX234"/>
      <c r="AY234" s="403"/>
    </row>
    <row r="235" spans="1:51" s="404" customFormat="1" ht="12.75" customHeight="1" x14ac:dyDescent="0.25">
      <c r="A235" s="273"/>
      <c r="B235" s="298" t="s">
        <v>104</v>
      </c>
      <c r="C235" s="289" t="s">
        <v>5690</v>
      </c>
      <c r="D235" s="289" t="s">
        <v>5691</v>
      </c>
      <c r="E235" s="289">
        <v>627</v>
      </c>
      <c r="F235" s="289" t="s">
        <v>5692</v>
      </c>
      <c r="G235" s="289" t="s">
        <v>10134</v>
      </c>
      <c r="H235" s="289" t="s">
        <v>5694</v>
      </c>
      <c r="I235" s="289" t="s">
        <v>2446</v>
      </c>
      <c r="J235" s="295" t="s">
        <v>2447</v>
      </c>
      <c r="K235" s="289" t="s">
        <v>5695</v>
      </c>
      <c r="L235" s="300" t="s">
        <v>10135</v>
      </c>
      <c r="M235" s="289" t="s">
        <v>10136</v>
      </c>
      <c r="N235" s="300" t="s">
        <v>10137</v>
      </c>
      <c r="O235" s="300" t="s">
        <v>10138</v>
      </c>
      <c r="P235" s="412" t="s">
        <v>5695</v>
      </c>
      <c r="Q235" s="289" t="s">
        <v>2451</v>
      </c>
      <c r="R235" s="289">
        <v>1000</v>
      </c>
      <c r="S235" s="289">
        <v>0.01</v>
      </c>
      <c r="T235" s="289">
        <v>10</v>
      </c>
      <c r="U235" s="289">
        <v>0.01</v>
      </c>
      <c r="V235" s="289">
        <v>0.01</v>
      </c>
      <c r="W235" s="289" t="s">
        <v>2452</v>
      </c>
      <c r="X235" s="289" t="s">
        <v>2452</v>
      </c>
      <c r="Y235" s="289">
        <v>1</v>
      </c>
      <c r="Z235" s="289">
        <v>99998</v>
      </c>
      <c r="AA235" s="289" t="s">
        <v>9058</v>
      </c>
      <c r="AB235" s="289" t="s">
        <v>2529</v>
      </c>
      <c r="AC235" s="289">
        <v>250</v>
      </c>
      <c r="AD235" s="289">
        <v>1000</v>
      </c>
      <c r="AE235" s="289">
        <v>0.25</v>
      </c>
      <c r="AF235" s="289">
        <v>250</v>
      </c>
      <c r="AG235" s="289">
        <v>0.25</v>
      </c>
      <c r="AH235" s="289">
        <v>0.01</v>
      </c>
      <c r="AI235" s="405">
        <v>0.33333333333333331</v>
      </c>
      <c r="AJ235" s="405">
        <v>0.72916666666666663</v>
      </c>
      <c r="AK235" s="405">
        <v>0.6875</v>
      </c>
      <c r="AL235" s="405" t="s">
        <v>2453</v>
      </c>
      <c r="AM235" s="405" t="s">
        <v>2453</v>
      </c>
      <c r="AN235" s="406">
        <v>0.77083333333333337</v>
      </c>
      <c r="AO235" s="407">
        <v>0.77083333333333337</v>
      </c>
      <c r="AP235" s="289" t="s">
        <v>2454</v>
      </c>
      <c r="AQ235" s="289" t="s">
        <v>2470</v>
      </c>
      <c r="AR235" s="289" t="s">
        <v>2454</v>
      </c>
      <c r="AS235" s="289" t="s">
        <v>2470</v>
      </c>
      <c r="AT235" s="289" t="s">
        <v>2450</v>
      </c>
      <c r="AU235" s="409" t="s">
        <v>2450</v>
      </c>
      <c r="AV235" s="410" t="s">
        <v>9090</v>
      </c>
      <c r="AW235" s="411" t="s">
        <v>9060</v>
      </c>
      <c r="AX235"/>
      <c r="AY235" s="403"/>
    </row>
    <row r="236" spans="1:51" s="404" customFormat="1" ht="12.75" customHeight="1" x14ac:dyDescent="0.25">
      <c r="A236" s="273"/>
      <c r="B236" s="314" t="s">
        <v>5697</v>
      </c>
      <c r="C236" s="289" t="s">
        <v>5698</v>
      </c>
      <c r="D236" s="289" t="s">
        <v>5699</v>
      </c>
      <c r="E236" s="289">
        <v>1878</v>
      </c>
      <c r="F236" s="289" t="s">
        <v>5700</v>
      </c>
      <c r="G236" s="289" t="s">
        <v>5701</v>
      </c>
      <c r="H236" s="289" t="s">
        <v>5702</v>
      </c>
      <c r="I236" s="289" t="s">
        <v>2698</v>
      </c>
      <c r="J236" s="295" t="s">
        <v>2699</v>
      </c>
      <c r="K236" s="289" t="s">
        <v>5703</v>
      </c>
      <c r="L236" s="289" t="s">
        <v>10139</v>
      </c>
      <c r="M236" s="289" t="s">
        <v>10140</v>
      </c>
      <c r="N236" s="289" t="s">
        <v>10141</v>
      </c>
      <c r="O236" s="289" t="s">
        <v>10142</v>
      </c>
      <c r="P236" s="289" t="s">
        <v>2450</v>
      </c>
      <c r="Q236" s="289" t="s">
        <v>2703</v>
      </c>
      <c r="R236" s="289">
        <v>100</v>
      </c>
      <c r="S236" s="289">
        <v>0.01</v>
      </c>
      <c r="T236" s="289">
        <v>1</v>
      </c>
      <c r="U236" s="289">
        <v>0.01</v>
      </c>
      <c r="V236" s="289">
        <v>0.01</v>
      </c>
      <c r="W236" s="289" t="s">
        <v>2452</v>
      </c>
      <c r="X236" s="289" t="s">
        <v>2452</v>
      </c>
      <c r="Y236" s="289">
        <v>1</v>
      </c>
      <c r="Z236" s="289">
        <v>99998</v>
      </c>
      <c r="AA236" s="289" t="s">
        <v>9058</v>
      </c>
      <c r="AB236" s="289" t="s">
        <v>9065</v>
      </c>
      <c r="AC236" s="289" t="s">
        <v>2450</v>
      </c>
      <c r="AD236" s="289" t="s">
        <v>2450</v>
      </c>
      <c r="AE236" s="289" t="s">
        <v>2450</v>
      </c>
      <c r="AF236" s="289" t="s">
        <v>2450</v>
      </c>
      <c r="AG236" s="289" t="s">
        <v>2450</v>
      </c>
      <c r="AH236" s="289" t="s">
        <v>2450</v>
      </c>
      <c r="AI236" s="405">
        <v>0.33333333333333331</v>
      </c>
      <c r="AJ236" s="405">
        <v>0.72916666666666663</v>
      </c>
      <c r="AK236" s="405">
        <v>0.64583333333333337</v>
      </c>
      <c r="AL236" s="405" t="s">
        <v>2453</v>
      </c>
      <c r="AM236" s="405" t="s">
        <v>2453</v>
      </c>
      <c r="AN236" s="406">
        <v>0.77083333333333337</v>
      </c>
      <c r="AO236" s="407">
        <v>0.77083333333333337</v>
      </c>
      <c r="AP236" s="289" t="s">
        <v>2454</v>
      </c>
      <c r="AQ236" s="289" t="s">
        <v>2470</v>
      </c>
      <c r="AR236" s="289" t="s">
        <v>2454</v>
      </c>
      <c r="AS236" s="289" t="s">
        <v>2470</v>
      </c>
      <c r="AT236" s="289" t="s">
        <v>2450</v>
      </c>
      <c r="AU236" s="409" t="s">
        <v>2450</v>
      </c>
      <c r="AV236" s="410" t="s">
        <v>9288</v>
      </c>
      <c r="AW236" s="411" t="s">
        <v>9169</v>
      </c>
      <c r="AX236"/>
      <c r="AY236" s="403"/>
    </row>
    <row r="237" spans="1:51" s="404" customFormat="1" ht="12.75" customHeight="1" x14ac:dyDescent="0.25">
      <c r="A237" s="273"/>
      <c r="B237" s="314" t="s">
        <v>5715</v>
      </c>
      <c r="C237" s="289" t="s">
        <v>5716</v>
      </c>
      <c r="D237" s="289" t="s">
        <v>5717</v>
      </c>
      <c r="E237" s="289">
        <v>762</v>
      </c>
      <c r="F237" s="289" t="s">
        <v>5718</v>
      </c>
      <c r="G237" s="289" t="s">
        <v>10143</v>
      </c>
      <c r="H237" s="289" t="s">
        <v>5720</v>
      </c>
      <c r="I237" s="289" t="s">
        <v>2586</v>
      </c>
      <c r="J237" s="295" t="s">
        <v>2587</v>
      </c>
      <c r="K237" s="289" t="s">
        <v>5721</v>
      </c>
      <c r="L237" s="289" t="s">
        <v>10144</v>
      </c>
      <c r="M237" s="289" t="s">
        <v>10145</v>
      </c>
      <c r="N237" s="289" t="s">
        <v>10146</v>
      </c>
      <c r="O237" s="289" t="s">
        <v>10147</v>
      </c>
      <c r="P237" s="289" t="s">
        <v>2450</v>
      </c>
      <c r="Q237" s="289" t="s">
        <v>2467</v>
      </c>
      <c r="R237" s="289">
        <v>100</v>
      </c>
      <c r="S237" s="289">
        <v>1E-4</v>
      </c>
      <c r="T237" s="289">
        <v>0.01</v>
      </c>
      <c r="U237" s="289">
        <v>1E-4</v>
      </c>
      <c r="V237" s="289">
        <v>1E-4</v>
      </c>
      <c r="W237" s="289" t="s">
        <v>2452</v>
      </c>
      <c r="X237" s="289" t="s">
        <v>2452</v>
      </c>
      <c r="Y237" s="289">
        <v>0.01</v>
      </c>
      <c r="Z237" s="289">
        <v>999.98</v>
      </c>
      <c r="AA237" s="289" t="s">
        <v>9058</v>
      </c>
      <c r="AB237" s="289" t="s">
        <v>9065</v>
      </c>
      <c r="AC237" s="289" t="s">
        <v>2450</v>
      </c>
      <c r="AD237" s="289" t="s">
        <v>2450</v>
      </c>
      <c r="AE237" s="289" t="s">
        <v>2450</v>
      </c>
      <c r="AF237" s="289" t="s">
        <v>2450</v>
      </c>
      <c r="AG237" s="289" t="s">
        <v>2450</v>
      </c>
      <c r="AH237" s="289" t="s">
        <v>2450</v>
      </c>
      <c r="AI237" s="405">
        <v>0.33333333333333331</v>
      </c>
      <c r="AJ237" s="405">
        <v>0.72916666666666663</v>
      </c>
      <c r="AK237" s="405">
        <v>0.6875</v>
      </c>
      <c r="AL237" s="405" t="s">
        <v>2453</v>
      </c>
      <c r="AM237" s="405" t="s">
        <v>2453</v>
      </c>
      <c r="AN237" s="406">
        <v>0.77083333333333337</v>
      </c>
      <c r="AO237" s="407">
        <v>0.77083333333333337</v>
      </c>
      <c r="AP237" s="289" t="s">
        <v>2454</v>
      </c>
      <c r="AQ237" s="289" t="s">
        <v>2470</v>
      </c>
      <c r="AR237" s="289" t="s">
        <v>2454</v>
      </c>
      <c r="AS237" s="289" t="s">
        <v>2470</v>
      </c>
      <c r="AT237" s="289" t="s">
        <v>2450</v>
      </c>
      <c r="AU237" s="409" t="s">
        <v>2450</v>
      </c>
      <c r="AV237" s="410" t="s">
        <v>9659</v>
      </c>
      <c r="AW237" s="411" t="s">
        <v>9116</v>
      </c>
      <c r="AX237"/>
      <c r="AY237" s="403"/>
    </row>
    <row r="238" spans="1:51" s="404" customFormat="1" ht="12.75" customHeight="1" x14ac:dyDescent="0.25">
      <c r="A238" s="273"/>
      <c r="B238" s="298" t="s">
        <v>1090</v>
      </c>
      <c r="C238" s="289" t="s">
        <v>5732</v>
      </c>
      <c r="D238" s="289" t="s">
        <v>5733</v>
      </c>
      <c r="E238" s="289">
        <v>627</v>
      </c>
      <c r="F238" s="289" t="s">
        <v>5734</v>
      </c>
      <c r="G238" s="289" t="s">
        <v>10148</v>
      </c>
      <c r="H238" s="289" t="s">
        <v>5736</v>
      </c>
      <c r="I238" s="289" t="s">
        <v>2446</v>
      </c>
      <c r="J238" s="295" t="s">
        <v>2447</v>
      </c>
      <c r="K238" s="289" t="s">
        <v>5737</v>
      </c>
      <c r="L238" s="289" t="s">
        <v>10149</v>
      </c>
      <c r="M238" s="289" t="s">
        <v>10150</v>
      </c>
      <c r="N238" s="289" t="s">
        <v>10151</v>
      </c>
      <c r="O238" s="289" t="s">
        <v>10152</v>
      </c>
      <c r="P238" s="412" t="s">
        <v>5737</v>
      </c>
      <c r="Q238" s="289" t="s">
        <v>2451</v>
      </c>
      <c r="R238" s="289">
        <v>1000</v>
      </c>
      <c r="S238" s="289">
        <v>0.01</v>
      </c>
      <c r="T238" s="289">
        <v>10</v>
      </c>
      <c r="U238" s="289">
        <v>0.01</v>
      </c>
      <c r="V238" s="289">
        <v>0.01</v>
      </c>
      <c r="W238" s="289" t="s">
        <v>2452</v>
      </c>
      <c r="X238" s="289" t="s">
        <v>2452</v>
      </c>
      <c r="Y238" s="289">
        <v>1</v>
      </c>
      <c r="Z238" s="289">
        <v>99998</v>
      </c>
      <c r="AA238" s="289" t="s">
        <v>9058</v>
      </c>
      <c r="AB238" s="289" t="s">
        <v>2529</v>
      </c>
      <c r="AC238" s="289">
        <v>250</v>
      </c>
      <c r="AD238" s="289">
        <v>1000</v>
      </c>
      <c r="AE238" s="289">
        <v>0.25</v>
      </c>
      <c r="AF238" s="289">
        <v>250</v>
      </c>
      <c r="AG238" s="289">
        <v>0.25</v>
      </c>
      <c r="AH238" s="289">
        <v>0.01</v>
      </c>
      <c r="AI238" s="405">
        <v>0.33333333333333331</v>
      </c>
      <c r="AJ238" s="405">
        <v>0.72916666666666663</v>
      </c>
      <c r="AK238" s="405">
        <v>0.6875</v>
      </c>
      <c r="AL238" s="405" t="s">
        <v>2453</v>
      </c>
      <c r="AM238" s="405" t="s">
        <v>2453</v>
      </c>
      <c r="AN238" s="406">
        <v>0.77083333333333337</v>
      </c>
      <c r="AO238" s="407">
        <v>0.77083333333333337</v>
      </c>
      <c r="AP238" s="289" t="s">
        <v>2454</v>
      </c>
      <c r="AQ238" s="408" t="s">
        <v>2470</v>
      </c>
      <c r="AR238" s="289" t="s">
        <v>2454</v>
      </c>
      <c r="AS238" s="408" t="s">
        <v>2470</v>
      </c>
      <c r="AT238" s="289" t="s">
        <v>2450</v>
      </c>
      <c r="AU238" s="409" t="s">
        <v>2450</v>
      </c>
      <c r="AV238" s="410" t="s">
        <v>9664</v>
      </c>
      <c r="AW238" s="411" t="s">
        <v>9060</v>
      </c>
      <c r="AX238"/>
      <c r="AY238" s="403"/>
    </row>
    <row r="239" spans="1:51" s="404" customFormat="1" ht="12.75" customHeight="1" x14ac:dyDescent="0.25">
      <c r="A239" s="273"/>
      <c r="B239" s="275" t="s">
        <v>5739</v>
      </c>
      <c r="C239" s="289" t="s">
        <v>5740</v>
      </c>
      <c r="D239" s="276" t="s">
        <v>5741</v>
      </c>
      <c r="E239" s="276">
        <v>966</v>
      </c>
      <c r="F239" s="276" t="s">
        <v>5742</v>
      </c>
      <c r="G239" s="276" t="s">
        <v>5743</v>
      </c>
      <c r="H239" s="276" t="s">
        <v>5744</v>
      </c>
      <c r="I239" s="289" t="s">
        <v>2511</v>
      </c>
      <c r="J239" s="295" t="s">
        <v>2512</v>
      </c>
      <c r="K239" s="289" t="s">
        <v>5745</v>
      </c>
      <c r="L239" s="289" t="s">
        <v>10153</v>
      </c>
      <c r="M239" s="289" t="s">
        <v>10154</v>
      </c>
      <c r="N239" s="289" t="s">
        <v>10155</v>
      </c>
      <c r="O239" s="289" t="s">
        <v>10156</v>
      </c>
      <c r="P239" s="289" t="s">
        <v>2450</v>
      </c>
      <c r="Q239" s="289" t="s">
        <v>2467</v>
      </c>
      <c r="R239" s="289">
        <v>100</v>
      </c>
      <c r="S239" s="289">
        <v>1E-4</v>
      </c>
      <c r="T239" s="289">
        <v>0.01</v>
      </c>
      <c r="U239" s="289">
        <v>1E-4</v>
      </c>
      <c r="V239" s="289">
        <v>1E-4</v>
      </c>
      <c r="W239" s="289" t="s">
        <v>2452</v>
      </c>
      <c r="X239" s="289" t="s">
        <v>2452</v>
      </c>
      <c r="Y239" s="289">
        <v>0.01</v>
      </c>
      <c r="Z239" s="289">
        <v>999.98</v>
      </c>
      <c r="AA239" s="289" t="s">
        <v>9058</v>
      </c>
      <c r="AB239" s="289" t="s">
        <v>9065</v>
      </c>
      <c r="AC239" s="289" t="s">
        <v>2450</v>
      </c>
      <c r="AD239" s="289" t="s">
        <v>2450</v>
      </c>
      <c r="AE239" s="289" t="s">
        <v>2450</v>
      </c>
      <c r="AF239" s="289" t="s">
        <v>2450</v>
      </c>
      <c r="AG239" s="289" t="s">
        <v>2450</v>
      </c>
      <c r="AH239" s="289" t="s">
        <v>2450</v>
      </c>
      <c r="AI239" s="405">
        <v>0.33333333333333331</v>
      </c>
      <c r="AJ239" s="405">
        <v>0.72916666666666663</v>
      </c>
      <c r="AK239" s="405">
        <v>0.6875</v>
      </c>
      <c r="AL239" s="405" t="s">
        <v>2453</v>
      </c>
      <c r="AM239" s="405" t="s">
        <v>2453</v>
      </c>
      <c r="AN239" s="406">
        <v>0.77083333333333337</v>
      </c>
      <c r="AO239" s="407">
        <v>0.77083333333333337</v>
      </c>
      <c r="AP239" s="289" t="s">
        <v>2454</v>
      </c>
      <c r="AQ239" s="289" t="s">
        <v>2470</v>
      </c>
      <c r="AR239" s="289" t="s">
        <v>2454</v>
      </c>
      <c r="AS239" s="289" t="s">
        <v>2470</v>
      </c>
      <c r="AT239" s="289" t="s">
        <v>2450</v>
      </c>
      <c r="AU239" s="409" t="s">
        <v>2450</v>
      </c>
      <c r="AV239" s="410" t="s">
        <v>9090</v>
      </c>
      <c r="AW239" s="411" t="s">
        <v>9084</v>
      </c>
      <c r="AX239"/>
      <c r="AY239" s="403"/>
    </row>
    <row r="240" spans="1:51" s="404" customFormat="1" ht="12.75" customHeight="1" x14ac:dyDescent="0.25">
      <c r="A240" s="273"/>
      <c r="B240" s="314" t="s">
        <v>5755</v>
      </c>
      <c r="C240" s="289" t="s">
        <v>5756</v>
      </c>
      <c r="D240" s="289" t="s">
        <v>5757</v>
      </c>
      <c r="E240" s="289">
        <v>725</v>
      </c>
      <c r="F240" s="289" t="s">
        <v>5758</v>
      </c>
      <c r="G240" s="276" t="s">
        <v>5759</v>
      </c>
      <c r="H240" s="276" t="s">
        <v>5760</v>
      </c>
      <c r="I240" s="289" t="s">
        <v>3565</v>
      </c>
      <c r="J240" s="295" t="s">
        <v>3566</v>
      </c>
      <c r="K240" s="289" t="s">
        <v>5761</v>
      </c>
      <c r="L240" s="289" t="s">
        <v>10157</v>
      </c>
      <c r="M240" s="289" t="s">
        <v>10158</v>
      </c>
      <c r="N240" s="289" t="s">
        <v>10159</v>
      </c>
      <c r="O240" s="289" t="s">
        <v>10160</v>
      </c>
      <c r="P240" s="289" t="s">
        <v>2450</v>
      </c>
      <c r="Q240" s="289" t="s">
        <v>2467</v>
      </c>
      <c r="R240" s="289">
        <v>100</v>
      </c>
      <c r="S240" s="289">
        <v>1E-4</v>
      </c>
      <c r="T240" s="289">
        <v>0.01</v>
      </c>
      <c r="U240" s="289">
        <v>1E-4</v>
      </c>
      <c r="V240" s="289">
        <v>1E-4</v>
      </c>
      <c r="W240" s="289" t="s">
        <v>2452</v>
      </c>
      <c r="X240" s="289" t="s">
        <v>2452</v>
      </c>
      <c r="Y240" s="289">
        <v>0.01</v>
      </c>
      <c r="Z240" s="289">
        <v>999.98</v>
      </c>
      <c r="AA240" s="289" t="s">
        <v>9058</v>
      </c>
      <c r="AB240" s="289" t="s">
        <v>9065</v>
      </c>
      <c r="AC240" s="289" t="s">
        <v>2450</v>
      </c>
      <c r="AD240" s="289" t="s">
        <v>2450</v>
      </c>
      <c r="AE240" s="289" t="s">
        <v>2450</v>
      </c>
      <c r="AF240" s="289" t="s">
        <v>2450</v>
      </c>
      <c r="AG240" s="289" t="s">
        <v>2450</v>
      </c>
      <c r="AH240" s="289" t="s">
        <v>2450</v>
      </c>
      <c r="AI240" s="405">
        <v>0.33333333333333331</v>
      </c>
      <c r="AJ240" s="405">
        <v>0.72916666666666663</v>
      </c>
      <c r="AK240" s="405">
        <v>0.6875</v>
      </c>
      <c r="AL240" s="405" t="s">
        <v>2453</v>
      </c>
      <c r="AM240" s="405" t="s">
        <v>2453</v>
      </c>
      <c r="AN240" s="406">
        <v>0.77083333333333337</v>
      </c>
      <c r="AO240" s="407">
        <v>0.77083333333333337</v>
      </c>
      <c r="AP240" s="289" t="s">
        <v>2454</v>
      </c>
      <c r="AQ240" s="408" t="s">
        <v>2470</v>
      </c>
      <c r="AR240" s="289" t="s">
        <v>2454</v>
      </c>
      <c r="AS240" s="408" t="s">
        <v>2470</v>
      </c>
      <c r="AT240" s="289" t="s">
        <v>2450</v>
      </c>
      <c r="AU240" s="409" t="s">
        <v>2450</v>
      </c>
      <c r="AV240" s="410" t="s">
        <v>9059</v>
      </c>
      <c r="AW240" s="411" t="s">
        <v>9674</v>
      </c>
      <c r="AX240"/>
      <c r="AY240" s="403"/>
    </row>
    <row r="241" spans="1:51" s="404" customFormat="1" ht="12.75" customHeight="1" x14ac:dyDescent="0.25">
      <c r="A241" s="273"/>
      <c r="B241" s="314" t="s">
        <v>5764</v>
      </c>
      <c r="C241" s="289" t="s">
        <v>5765</v>
      </c>
      <c r="D241" s="289" t="s">
        <v>5766</v>
      </c>
      <c r="E241" s="289">
        <v>257</v>
      </c>
      <c r="F241" s="289" t="s">
        <v>5767</v>
      </c>
      <c r="G241" s="289" t="s">
        <v>5768</v>
      </c>
      <c r="H241" s="289" t="s">
        <v>5769</v>
      </c>
      <c r="I241" s="289" t="s">
        <v>2478</v>
      </c>
      <c r="J241" s="295" t="s">
        <v>2479</v>
      </c>
      <c r="K241" s="289" t="s">
        <v>5770</v>
      </c>
      <c r="L241" s="289" t="s">
        <v>10161</v>
      </c>
      <c r="M241" s="289" t="s">
        <v>10162</v>
      </c>
      <c r="N241" s="289" t="s">
        <v>10163</v>
      </c>
      <c r="O241" s="289" t="s">
        <v>10164</v>
      </c>
      <c r="P241" s="289" t="s">
        <v>2450</v>
      </c>
      <c r="Q241" s="289" t="s">
        <v>2483</v>
      </c>
      <c r="R241" s="289">
        <v>100</v>
      </c>
      <c r="S241" s="289">
        <v>1E-3</v>
      </c>
      <c r="T241" s="289">
        <v>0.1</v>
      </c>
      <c r="U241" s="289">
        <v>1E-3</v>
      </c>
      <c r="V241" s="289">
        <v>1E-3</v>
      </c>
      <c r="W241" s="289" t="s">
        <v>2452</v>
      </c>
      <c r="X241" s="289" t="s">
        <v>2452</v>
      </c>
      <c r="Y241" s="289">
        <v>0.1</v>
      </c>
      <c r="Z241" s="289">
        <v>9999.7999999999993</v>
      </c>
      <c r="AA241" s="289" t="s">
        <v>9058</v>
      </c>
      <c r="AB241" s="289" t="s">
        <v>9065</v>
      </c>
      <c r="AC241" s="289" t="s">
        <v>2450</v>
      </c>
      <c r="AD241" s="289" t="s">
        <v>2450</v>
      </c>
      <c r="AE241" s="289" t="s">
        <v>2450</v>
      </c>
      <c r="AF241" s="289" t="s">
        <v>2450</v>
      </c>
      <c r="AG241" s="289" t="s">
        <v>2450</v>
      </c>
      <c r="AH241" s="289" t="s">
        <v>2450</v>
      </c>
      <c r="AI241" s="405">
        <v>0.33333333333333331</v>
      </c>
      <c r="AJ241" s="405">
        <v>0.72916666666666663</v>
      </c>
      <c r="AK241" s="405">
        <v>0.6875</v>
      </c>
      <c r="AL241" s="405" t="s">
        <v>2453</v>
      </c>
      <c r="AM241" s="405" t="s">
        <v>2453</v>
      </c>
      <c r="AN241" s="406">
        <v>0.77083333333333337</v>
      </c>
      <c r="AO241" s="407">
        <v>0.77083333333333337</v>
      </c>
      <c r="AP241" s="289" t="s">
        <v>2454</v>
      </c>
      <c r="AQ241" s="408" t="s">
        <v>2470</v>
      </c>
      <c r="AR241" s="289" t="s">
        <v>2454</v>
      </c>
      <c r="AS241" s="408" t="s">
        <v>2470</v>
      </c>
      <c r="AT241" s="289" t="s">
        <v>2450</v>
      </c>
      <c r="AU241" s="409" t="s">
        <v>2450</v>
      </c>
      <c r="AV241" s="410" t="s">
        <v>9066</v>
      </c>
      <c r="AW241" s="411" t="s">
        <v>9072</v>
      </c>
      <c r="AX241"/>
      <c r="AY241" s="403"/>
    </row>
    <row r="242" spans="1:51" s="404" customFormat="1" ht="12.75" customHeight="1" x14ac:dyDescent="0.25">
      <c r="A242" s="273"/>
      <c r="B242" s="298" t="s">
        <v>5791</v>
      </c>
      <c r="C242" s="289" t="s">
        <v>5792</v>
      </c>
      <c r="D242" s="289" t="s">
        <v>5793</v>
      </c>
      <c r="E242" s="289">
        <v>627</v>
      </c>
      <c r="F242" s="289" t="s">
        <v>5794</v>
      </c>
      <c r="G242" s="289" t="s">
        <v>10165</v>
      </c>
      <c r="H242" s="289" t="s">
        <v>5796</v>
      </c>
      <c r="I242" s="289" t="s">
        <v>2446</v>
      </c>
      <c r="J242" s="295" t="s">
        <v>2447</v>
      </c>
      <c r="K242" s="289" t="s">
        <v>5797</v>
      </c>
      <c r="L242" s="289" t="s">
        <v>10166</v>
      </c>
      <c r="M242" s="289" t="s">
        <v>10167</v>
      </c>
      <c r="N242" s="289" t="s">
        <v>10168</v>
      </c>
      <c r="O242" s="289" t="s">
        <v>10169</v>
      </c>
      <c r="P242" s="412" t="s">
        <v>5797</v>
      </c>
      <c r="Q242" s="289" t="s">
        <v>2451</v>
      </c>
      <c r="R242" s="289">
        <v>1000</v>
      </c>
      <c r="S242" s="289">
        <v>0.01</v>
      </c>
      <c r="T242" s="289">
        <v>10</v>
      </c>
      <c r="U242" s="289">
        <v>0.01</v>
      </c>
      <c r="V242" s="289">
        <v>0.01</v>
      </c>
      <c r="W242" s="289" t="s">
        <v>2452</v>
      </c>
      <c r="X242" s="289" t="s">
        <v>2452</v>
      </c>
      <c r="Y242" s="289">
        <v>1</v>
      </c>
      <c r="Z242" s="289">
        <v>99998</v>
      </c>
      <c r="AA242" s="289" t="s">
        <v>9058</v>
      </c>
      <c r="AB242" s="289" t="s">
        <v>2529</v>
      </c>
      <c r="AC242" s="289">
        <v>100</v>
      </c>
      <c r="AD242" s="289">
        <v>1000</v>
      </c>
      <c r="AE242" s="289">
        <v>0.5</v>
      </c>
      <c r="AF242" s="289">
        <v>500</v>
      </c>
      <c r="AG242" s="289">
        <v>0.5</v>
      </c>
      <c r="AH242" s="289">
        <v>0.01</v>
      </c>
      <c r="AI242" s="405">
        <v>0.33333333333333331</v>
      </c>
      <c r="AJ242" s="405">
        <v>0.72916666666666663</v>
      </c>
      <c r="AK242" s="405">
        <v>0.6875</v>
      </c>
      <c r="AL242" s="405" t="s">
        <v>2453</v>
      </c>
      <c r="AM242" s="405" t="s">
        <v>2453</v>
      </c>
      <c r="AN242" s="406">
        <v>0.77083333333333337</v>
      </c>
      <c r="AO242" s="407">
        <v>0.77083333333333337</v>
      </c>
      <c r="AP242" s="289" t="s">
        <v>2454</v>
      </c>
      <c r="AQ242" s="408" t="s">
        <v>2470</v>
      </c>
      <c r="AR242" s="289" t="s">
        <v>2454</v>
      </c>
      <c r="AS242" s="408" t="s">
        <v>2470</v>
      </c>
      <c r="AT242" s="289" t="s">
        <v>2450</v>
      </c>
      <c r="AU242" s="409" t="s">
        <v>2450</v>
      </c>
      <c r="AV242" s="410" t="s">
        <v>9329</v>
      </c>
      <c r="AW242" s="411" t="s">
        <v>9060</v>
      </c>
      <c r="AX242"/>
      <c r="AY242" s="403"/>
    </row>
    <row r="243" spans="1:51" s="404" customFormat="1" ht="12.75" customHeight="1" x14ac:dyDescent="0.25">
      <c r="A243" s="273"/>
      <c r="B243" s="298" t="s">
        <v>5799</v>
      </c>
      <c r="C243" s="289" t="s">
        <v>5800</v>
      </c>
      <c r="D243" s="289" t="s">
        <v>5801</v>
      </c>
      <c r="E243" s="289">
        <v>627</v>
      </c>
      <c r="F243" s="289" t="s">
        <v>5802</v>
      </c>
      <c r="G243" s="289" t="s">
        <v>5803</v>
      </c>
      <c r="H243" s="289" t="s">
        <v>5804</v>
      </c>
      <c r="I243" s="289" t="s">
        <v>2446</v>
      </c>
      <c r="J243" s="295" t="s">
        <v>2447</v>
      </c>
      <c r="K243" s="289" t="s">
        <v>5805</v>
      </c>
      <c r="L243" s="289" t="s">
        <v>10170</v>
      </c>
      <c r="M243" s="289" t="s">
        <v>10171</v>
      </c>
      <c r="N243" s="289" t="s">
        <v>10172</v>
      </c>
      <c r="O243" s="289" t="s">
        <v>10173</v>
      </c>
      <c r="P243" s="412" t="s">
        <v>5805</v>
      </c>
      <c r="Q243" s="289" t="s">
        <v>2451</v>
      </c>
      <c r="R243" s="289">
        <v>1000</v>
      </c>
      <c r="S243" s="289">
        <v>0.01</v>
      </c>
      <c r="T243" s="289">
        <v>10</v>
      </c>
      <c r="U243" s="289">
        <v>0.01</v>
      </c>
      <c r="V243" s="289">
        <v>0.01</v>
      </c>
      <c r="W243" s="289" t="s">
        <v>2452</v>
      </c>
      <c r="X243" s="289" t="s">
        <v>2452</v>
      </c>
      <c r="Y243" s="289">
        <v>1</v>
      </c>
      <c r="Z243" s="289">
        <v>99998</v>
      </c>
      <c r="AA243" s="289" t="s">
        <v>9058</v>
      </c>
      <c r="AB243" s="289" t="s">
        <v>2529</v>
      </c>
      <c r="AC243" s="289">
        <v>250</v>
      </c>
      <c r="AD243" s="289">
        <v>1000</v>
      </c>
      <c r="AE243" s="289">
        <v>0.25</v>
      </c>
      <c r="AF243" s="289">
        <v>250</v>
      </c>
      <c r="AG243" s="289">
        <v>0.25</v>
      </c>
      <c r="AH243" s="289">
        <v>0.01</v>
      </c>
      <c r="AI243" s="405">
        <v>0.33333333333333331</v>
      </c>
      <c r="AJ243" s="405">
        <v>0.72916666666666663</v>
      </c>
      <c r="AK243" s="405">
        <v>0.6875</v>
      </c>
      <c r="AL243" s="405" t="s">
        <v>2453</v>
      </c>
      <c r="AM243" s="405" t="s">
        <v>2453</v>
      </c>
      <c r="AN243" s="406">
        <v>0.77083333333333337</v>
      </c>
      <c r="AO243" s="407">
        <v>0.77083333333333337</v>
      </c>
      <c r="AP243" s="289" t="s">
        <v>2454</v>
      </c>
      <c r="AQ243" s="408" t="s">
        <v>2470</v>
      </c>
      <c r="AR243" s="289" t="s">
        <v>2454</v>
      </c>
      <c r="AS243" s="408" t="s">
        <v>2470</v>
      </c>
      <c r="AT243" s="289" t="s">
        <v>2450</v>
      </c>
      <c r="AU243" s="409" t="s">
        <v>2450</v>
      </c>
      <c r="AV243" s="410" t="s">
        <v>9329</v>
      </c>
      <c r="AW243" s="411" t="s">
        <v>9060</v>
      </c>
      <c r="AX243"/>
      <c r="AY243" s="403"/>
    </row>
    <row r="244" spans="1:51" s="404" customFormat="1" ht="12.75" customHeight="1" x14ac:dyDescent="0.25">
      <c r="A244" s="273"/>
      <c r="B244" s="314" t="s">
        <v>5816</v>
      </c>
      <c r="C244" s="289" t="s">
        <v>5817</v>
      </c>
      <c r="D244" s="289" t="s">
        <v>5818</v>
      </c>
      <c r="E244" s="289">
        <v>725</v>
      </c>
      <c r="F244" s="289" t="s">
        <v>5819</v>
      </c>
      <c r="G244" s="276" t="s">
        <v>5820</v>
      </c>
      <c r="H244" s="276" t="s">
        <v>5821</v>
      </c>
      <c r="I244" s="289" t="s">
        <v>3565</v>
      </c>
      <c r="J244" s="295" t="s">
        <v>3566</v>
      </c>
      <c r="K244" s="289" t="s">
        <v>2703</v>
      </c>
      <c r="L244" s="289" t="s">
        <v>10174</v>
      </c>
      <c r="M244" s="289" t="s">
        <v>10175</v>
      </c>
      <c r="N244" s="289" t="s">
        <v>10176</v>
      </c>
      <c r="O244" s="289" t="s">
        <v>10177</v>
      </c>
      <c r="P244" s="289" t="s">
        <v>2450</v>
      </c>
      <c r="Q244" s="289" t="s">
        <v>2467</v>
      </c>
      <c r="R244" s="289">
        <v>100</v>
      </c>
      <c r="S244" s="289">
        <v>1E-4</v>
      </c>
      <c r="T244" s="289">
        <v>0.01</v>
      </c>
      <c r="U244" s="289">
        <v>1E-4</v>
      </c>
      <c r="V244" s="289">
        <v>1E-4</v>
      </c>
      <c r="W244" s="289" t="s">
        <v>2452</v>
      </c>
      <c r="X244" s="289" t="s">
        <v>2452</v>
      </c>
      <c r="Y244" s="289">
        <v>0.01</v>
      </c>
      <c r="Z244" s="289">
        <v>999.98</v>
      </c>
      <c r="AA244" s="289" t="s">
        <v>9058</v>
      </c>
      <c r="AB244" s="289" t="s">
        <v>9065</v>
      </c>
      <c r="AC244" s="289" t="s">
        <v>2450</v>
      </c>
      <c r="AD244" s="289" t="s">
        <v>2450</v>
      </c>
      <c r="AE244" s="289" t="s">
        <v>2450</v>
      </c>
      <c r="AF244" s="289" t="s">
        <v>2450</v>
      </c>
      <c r="AG244" s="289" t="s">
        <v>2450</v>
      </c>
      <c r="AH244" s="289" t="s">
        <v>2450</v>
      </c>
      <c r="AI244" s="405">
        <v>0.33333333333333331</v>
      </c>
      <c r="AJ244" s="405">
        <v>0.72916666666666663</v>
      </c>
      <c r="AK244" s="405">
        <v>0.6875</v>
      </c>
      <c r="AL244" s="405" t="s">
        <v>2453</v>
      </c>
      <c r="AM244" s="405" t="s">
        <v>2453</v>
      </c>
      <c r="AN244" s="406">
        <v>0.77083333333333337</v>
      </c>
      <c r="AO244" s="407">
        <v>0.77083333333333337</v>
      </c>
      <c r="AP244" s="289" t="s">
        <v>2454</v>
      </c>
      <c r="AQ244" s="289" t="s">
        <v>2470</v>
      </c>
      <c r="AR244" s="289" t="s">
        <v>2454</v>
      </c>
      <c r="AS244" s="289" t="s">
        <v>2470</v>
      </c>
      <c r="AT244" s="289" t="s">
        <v>2450</v>
      </c>
      <c r="AU244" s="409" t="s">
        <v>2450</v>
      </c>
      <c r="AV244" s="410" t="s">
        <v>9277</v>
      </c>
      <c r="AW244" s="411" t="s">
        <v>9674</v>
      </c>
      <c r="AX244"/>
      <c r="AY244" s="403"/>
    </row>
    <row r="245" spans="1:51" s="404" customFormat="1" ht="12.75" customHeight="1" x14ac:dyDescent="0.25">
      <c r="A245" s="273"/>
      <c r="B245" s="314" t="s">
        <v>5824</v>
      </c>
      <c r="C245" s="289" t="s">
        <v>5825</v>
      </c>
      <c r="D245" s="289" t="s">
        <v>5826</v>
      </c>
      <c r="E245" s="289">
        <v>725</v>
      </c>
      <c r="F245" s="289" t="s">
        <v>5827</v>
      </c>
      <c r="G245" s="289" t="s">
        <v>5828</v>
      </c>
      <c r="H245" s="289" t="s">
        <v>5829</v>
      </c>
      <c r="I245" s="289" t="s">
        <v>3565</v>
      </c>
      <c r="J245" s="295" t="s">
        <v>3566</v>
      </c>
      <c r="K245" s="289" t="s">
        <v>5830</v>
      </c>
      <c r="L245" s="289" t="s">
        <v>10178</v>
      </c>
      <c r="M245" s="289" t="s">
        <v>10179</v>
      </c>
      <c r="N245" s="289" t="s">
        <v>10180</v>
      </c>
      <c r="O245" s="289" t="s">
        <v>10181</v>
      </c>
      <c r="P245" s="289" t="s">
        <v>2450</v>
      </c>
      <c r="Q245" s="289" t="s">
        <v>2467</v>
      </c>
      <c r="R245" s="289">
        <v>100</v>
      </c>
      <c r="S245" s="289">
        <v>1E-4</v>
      </c>
      <c r="T245" s="289">
        <v>0.01</v>
      </c>
      <c r="U245" s="289">
        <v>1E-4</v>
      </c>
      <c r="V245" s="289">
        <v>1E-4</v>
      </c>
      <c r="W245" s="289" t="s">
        <v>2452</v>
      </c>
      <c r="X245" s="289" t="s">
        <v>2452</v>
      </c>
      <c r="Y245" s="289">
        <v>0.01</v>
      </c>
      <c r="Z245" s="289">
        <v>999.98</v>
      </c>
      <c r="AA245" s="289" t="s">
        <v>9058</v>
      </c>
      <c r="AB245" s="289" t="s">
        <v>9065</v>
      </c>
      <c r="AC245" s="289" t="s">
        <v>2450</v>
      </c>
      <c r="AD245" s="289" t="s">
        <v>2450</v>
      </c>
      <c r="AE245" s="289" t="s">
        <v>2450</v>
      </c>
      <c r="AF245" s="289" t="s">
        <v>2450</v>
      </c>
      <c r="AG245" s="289" t="s">
        <v>2450</v>
      </c>
      <c r="AH245" s="289" t="s">
        <v>2450</v>
      </c>
      <c r="AI245" s="405">
        <v>0.33333333333333331</v>
      </c>
      <c r="AJ245" s="405">
        <v>0.72916666666666663</v>
      </c>
      <c r="AK245" s="405">
        <v>0.6875</v>
      </c>
      <c r="AL245" s="405" t="s">
        <v>2453</v>
      </c>
      <c r="AM245" s="405" t="s">
        <v>2453</v>
      </c>
      <c r="AN245" s="406">
        <v>0.77083333333333337</v>
      </c>
      <c r="AO245" s="407">
        <v>0.77083333333333337</v>
      </c>
      <c r="AP245" s="289" t="s">
        <v>2454</v>
      </c>
      <c r="AQ245" s="408" t="s">
        <v>2470</v>
      </c>
      <c r="AR245" s="289" t="s">
        <v>2454</v>
      </c>
      <c r="AS245" s="408" t="s">
        <v>2470</v>
      </c>
      <c r="AT245" s="289" t="s">
        <v>2450</v>
      </c>
      <c r="AU245" s="409" t="s">
        <v>2450</v>
      </c>
      <c r="AV245" s="410" t="s">
        <v>9277</v>
      </c>
      <c r="AW245" s="411" t="s">
        <v>9674</v>
      </c>
      <c r="AX245"/>
      <c r="AY245" s="403"/>
    </row>
    <row r="246" spans="1:51" s="404" customFormat="1" ht="12.75" customHeight="1" x14ac:dyDescent="0.25">
      <c r="A246" s="273"/>
      <c r="B246" s="314" t="s">
        <v>5833</v>
      </c>
      <c r="C246" s="276" t="s">
        <v>5834</v>
      </c>
      <c r="D246" s="289" t="s">
        <v>5835</v>
      </c>
      <c r="E246" s="289">
        <v>725</v>
      </c>
      <c r="F246" s="289" t="s">
        <v>5836</v>
      </c>
      <c r="G246" s="289" t="s">
        <v>8643</v>
      </c>
      <c r="H246" s="289" t="s">
        <v>5838</v>
      </c>
      <c r="I246" s="289" t="s">
        <v>2490</v>
      </c>
      <c r="J246" s="295" t="s">
        <v>2491</v>
      </c>
      <c r="K246" s="289" t="s">
        <v>5839</v>
      </c>
      <c r="L246" s="289" t="s">
        <v>10182</v>
      </c>
      <c r="M246" s="289" t="s">
        <v>10183</v>
      </c>
      <c r="N246" s="289" t="s">
        <v>10184</v>
      </c>
      <c r="O246" s="289" t="s">
        <v>10185</v>
      </c>
      <c r="P246" s="289" t="s">
        <v>2450</v>
      </c>
      <c r="Q246" s="289" t="s">
        <v>2495</v>
      </c>
      <c r="R246" s="289">
        <v>100</v>
      </c>
      <c r="S246" s="289">
        <v>1E-4</v>
      </c>
      <c r="T246" s="289">
        <v>0.01</v>
      </c>
      <c r="U246" s="289">
        <v>1E-4</v>
      </c>
      <c r="V246" s="289">
        <v>1E-4</v>
      </c>
      <c r="W246" s="289" t="s">
        <v>2452</v>
      </c>
      <c r="X246" s="289" t="s">
        <v>2452</v>
      </c>
      <c r="Y246" s="289">
        <v>0.01</v>
      </c>
      <c r="Z246" s="289">
        <v>999.98</v>
      </c>
      <c r="AA246" s="289" t="s">
        <v>9058</v>
      </c>
      <c r="AB246" s="289" t="s">
        <v>9065</v>
      </c>
      <c r="AC246" s="289" t="s">
        <v>2450</v>
      </c>
      <c r="AD246" s="289" t="s">
        <v>2450</v>
      </c>
      <c r="AE246" s="289" t="s">
        <v>2450</v>
      </c>
      <c r="AF246" s="289" t="s">
        <v>2450</v>
      </c>
      <c r="AG246" s="289" t="s">
        <v>2450</v>
      </c>
      <c r="AH246" s="289" t="s">
        <v>2450</v>
      </c>
      <c r="AI246" s="405">
        <v>0.33333333333333331</v>
      </c>
      <c r="AJ246" s="405">
        <v>0.72916666666666663</v>
      </c>
      <c r="AK246" s="405">
        <v>0.6875</v>
      </c>
      <c r="AL246" s="405" t="s">
        <v>2453</v>
      </c>
      <c r="AM246" s="405" t="s">
        <v>2453</v>
      </c>
      <c r="AN246" s="406">
        <v>0.77083333333333337</v>
      </c>
      <c r="AO246" s="407">
        <v>0.77083333333333337</v>
      </c>
      <c r="AP246" s="289" t="s">
        <v>2454</v>
      </c>
      <c r="AQ246" s="408" t="s">
        <v>2470</v>
      </c>
      <c r="AR246" s="289" t="s">
        <v>2454</v>
      </c>
      <c r="AS246" s="408" t="s">
        <v>2470</v>
      </c>
      <c r="AT246" s="289" t="s">
        <v>2450</v>
      </c>
      <c r="AU246" s="409" t="s">
        <v>2450</v>
      </c>
      <c r="AV246" s="410" t="s">
        <v>9066</v>
      </c>
      <c r="AW246" s="411" t="s">
        <v>9078</v>
      </c>
      <c r="AX246"/>
      <c r="AY246" s="403"/>
    </row>
    <row r="247" spans="1:51" s="404" customFormat="1" ht="12.75" customHeight="1" x14ac:dyDescent="0.25">
      <c r="A247" s="273"/>
      <c r="B247" s="275" t="s">
        <v>5851</v>
      </c>
      <c r="C247" s="276" t="s">
        <v>5852</v>
      </c>
      <c r="D247" s="276" t="s">
        <v>5853</v>
      </c>
      <c r="E247" s="276">
        <v>1878</v>
      </c>
      <c r="F247" s="276" t="s">
        <v>5854</v>
      </c>
      <c r="G247" s="276" t="s">
        <v>5855</v>
      </c>
      <c r="H247" s="276" t="s">
        <v>5856</v>
      </c>
      <c r="I247" s="276" t="s">
        <v>2698</v>
      </c>
      <c r="J247" s="317" t="s">
        <v>2699</v>
      </c>
      <c r="K247" s="276" t="s">
        <v>5857</v>
      </c>
      <c r="L247" s="289" t="s">
        <v>10186</v>
      </c>
      <c r="M247" s="289" t="s">
        <v>10187</v>
      </c>
      <c r="N247" s="289" t="s">
        <v>10188</v>
      </c>
      <c r="O247" s="289" t="s">
        <v>10189</v>
      </c>
      <c r="P247" s="289" t="s">
        <v>2450</v>
      </c>
      <c r="Q247" s="289" t="s">
        <v>2703</v>
      </c>
      <c r="R247" s="289">
        <v>100</v>
      </c>
      <c r="S247" s="289">
        <v>0.01</v>
      </c>
      <c r="T247" s="289">
        <v>1</v>
      </c>
      <c r="U247" s="289">
        <v>0.01</v>
      </c>
      <c r="V247" s="289">
        <v>0.01</v>
      </c>
      <c r="W247" s="289" t="s">
        <v>2452</v>
      </c>
      <c r="X247" s="289" t="s">
        <v>2452</v>
      </c>
      <c r="Y247" s="289">
        <v>1</v>
      </c>
      <c r="Z247" s="289">
        <v>99998</v>
      </c>
      <c r="AA247" s="289" t="s">
        <v>9058</v>
      </c>
      <c r="AB247" s="289" t="s">
        <v>9065</v>
      </c>
      <c r="AC247" s="289" t="s">
        <v>2450</v>
      </c>
      <c r="AD247" s="289" t="s">
        <v>2450</v>
      </c>
      <c r="AE247" s="289" t="s">
        <v>2450</v>
      </c>
      <c r="AF247" s="289" t="s">
        <v>2450</v>
      </c>
      <c r="AG247" s="289" t="s">
        <v>2450</v>
      </c>
      <c r="AH247" s="289" t="s">
        <v>2450</v>
      </c>
      <c r="AI247" s="405">
        <v>0.33333333333333331</v>
      </c>
      <c r="AJ247" s="405">
        <v>0.72916666666666663</v>
      </c>
      <c r="AK247" s="405">
        <v>0.64583333333333337</v>
      </c>
      <c r="AL247" s="405" t="s">
        <v>2453</v>
      </c>
      <c r="AM247" s="405" t="s">
        <v>2453</v>
      </c>
      <c r="AN247" s="406">
        <v>0.77083333333333337</v>
      </c>
      <c r="AO247" s="407">
        <v>0.77083333333333337</v>
      </c>
      <c r="AP247" s="289" t="s">
        <v>2454</v>
      </c>
      <c r="AQ247" s="408" t="s">
        <v>2470</v>
      </c>
      <c r="AR247" s="289" t="s">
        <v>2454</v>
      </c>
      <c r="AS247" s="408" t="s">
        <v>2470</v>
      </c>
      <c r="AT247" s="289" t="s">
        <v>2450</v>
      </c>
      <c r="AU247" s="409" t="s">
        <v>2450</v>
      </c>
      <c r="AV247" s="410"/>
      <c r="AW247" s="411" t="s">
        <v>9169</v>
      </c>
      <c r="AX247"/>
      <c r="AY247" s="403"/>
    </row>
    <row r="248" spans="1:51" s="404" customFormat="1" ht="12.75" customHeight="1" x14ac:dyDescent="0.25">
      <c r="A248" s="273"/>
      <c r="B248" s="314" t="s">
        <v>10190</v>
      </c>
      <c r="C248" s="276" t="s">
        <v>5860</v>
      </c>
      <c r="D248" s="300" t="s">
        <v>5861</v>
      </c>
      <c r="E248" s="300">
        <v>257</v>
      </c>
      <c r="F248" s="300" t="s">
        <v>5862</v>
      </c>
      <c r="G248" s="300" t="s">
        <v>5863</v>
      </c>
      <c r="H248" s="300" t="s">
        <v>5864</v>
      </c>
      <c r="I248" s="289" t="s">
        <v>2478</v>
      </c>
      <c r="J248" s="295" t="s">
        <v>2479</v>
      </c>
      <c r="K248" s="300" t="s">
        <v>5865</v>
      </c>
      <c r="L248" s="289" t="s">
        <v>5865</v>
      </c>
      <c r="M248" s="289" t="s">
        <v>10191</v>
      </c>
      <c r="N248" s="289" t="s">
        <v>10192</v>
      </c>
      <c r="O248" s="289" t="s">
        <v>10193</v>
      </c>
      <c r="P248" s="289" t="s">
        <v>9164</v>
      </c>
      <c r="Q248" s="289" t="s">
        <v>2483</v>
      </c>
      <c r="R248" s="289">
        <v>100</v>
      </c>
      <c r="S248" s="289">
        <v>1E-3</v>
      </c>
      <c r="T248" s="289">
        <v>0.1</v>
      </c>
      <c r="U248" s="289">
        <v>1E-3</v>
      </c>
      <c r="V248" s="289">
        <v>1E-3</v>
      </c>
      <c r="W248" s="289" t="s">
        <v>2452</v>
      </c>
      <c r="X248" s="289" t="s">
        <v>2452</v>
      </c>
      <c r="Y248" s="289">
        <v>0.1</v>
      </c>
      <c r="Z248" s="289">
        <v>9999.7999999999993</v>
      </c>
      <c r="AA248" s="289" t="s">
        <v>9058</v>
      </c>
      <c r="AB248" s="289" t="s">
        <v>9065</v>
      </c>
      <c r="AC248" s="289" t="s">
        <v>2450</v>
      </c>
      <c r="AD248" s="289" t="s">
        <v>2450</v>
      </c>
      <c r="AE248" s="289" t="s">
        <v>2450</v>
      </c>
      <c r="AF248" s="289" t="s">
        <v>2450</v>
      </c>
      <c r="AG248" s="289" t="s">
        <v>2450</v>
      </c>
      <c r="AH248" s="289" t="s">
        <v>2450</v>
      </c>
      <c r="AI248" s="405">
        <v>0.33333333333333331</v>
      </c>
      <c r="AJ248" s="405">
        <v>0.72916666666666663</v>
      </c>
      <c r="AK248" s="405">
        <v>0.6875</v>
      </c>
      <c r="AL248" s="405" t="s">
        <v>2453</v>
      </c>
      <c r="AM248" s="405" t="s">
        <v>2453</v>
      </c>
      <c r="AN248" s="406">
        <v>0.77083333333333337</v>
      </c>
      <c r="AO248" s="407">
        <v>0.77083333333333337</v>
      </c>
      <c r="AP248" s="289" t="s">
        <v>2454</v>
      </c>
      <c r="AQ248" s="289" t="s">
        <v>2470</v>
      </c>
      <c r="AR248" s="289" t="s">
        <v>2454</v>
      </c>
      <c r="AS248" s="289" t="s">
        <v>2470</v>
      </c>
      <c r="AT248" s="289" t="s">
        <v>2450</v>
      </c>
      <c r="AU248" s="409" t="s">
        <v>2450</v>
      </c>
      <c r="AV248" s="410" t="s">
        <v>9066</v>
      </c>
      <c r="AW248" s="411" t="s">
        <v>9072</v>
      </c>
      <c r="AX248"/>
      <c r="AY248" s="403"/>
    </row>
    <row r="249" spans="1:51" s="404" customFormat="1" ht="12.75" customHeight="1" x14ac:dyDescent="0.25">
      <c r="A249" s="273"/>
      <c r="B249" s="314" t="s">
        <v>1750</v>
      </c>
      <c r="C249" s="289" t="s">
        <v>5868</v>
      </c>
      <c r="D249" s="289" t="s">
        <v>5869</v>
      </c>
      <c r="E249" s="289">
        <v>725</v>
      </c>
      <c r="F249" s="289" t="s">
        <v>5870</v>
      </c>
      <c r="G249" s="289" t="s">
        <v>10194</v>
      </c>
      <c r="H249" s="289" t="s">
        <v>5872</v>
      </c>
      <c r="I249" s="289" t="s">
        <v>2852</v>
      </c>
      <c r="J249" s="295" t="s">
        <v>2853</v>
      </c>
      <c r="K249" s="289" t="s">
        <v>5873</v>
      </c>
      <c r="L249" s="289" t="s">
        <v>10195</v>
      </c>
      <c r="M249" s="289" t="s">
        <v>10196</v>
      </c>
      <c r="N249" s="289" t="s">
        <v>10197</v>
      </c>
      <c r="O249" s="289" t="s">
        <v>10198</v>
      </c>
      <c r="P249" s="289" t="s">
        <v>2450</v>
      </c>
      <c r="Q249" s="289" t="s">
        <v>2857</v>
      </c>
      <c r="R249" s="289">
        <v>100</v>
      </c>
      <c r="S249" s="289">
        <v>0.01</v>
      </c>
      <c r="T249" s="289">
        <v>1</v>
      </c>
      <c r="U249" s="289">
        <v>0.01</v>
      </c>
      <c r="V249" s="289">
        <v>0.01</v>
      </c>
      <c r="W249" s="289" t="s">
        <v>2452</v>
      </c>
      <c r="X249" s="289" t="s">
        <v>2452</v>
      </c>
      <c r="Y249" s="289">
        <v>1</v>
      </c>
      <c r="Z249" s="289">
        <v>99998</v>
      </c>
      <c r="AA249" s="289" t="s">
        <v>9058</v>
      </c>
      <c r="AB249" s="289" t="s">
        <v>9065</v>
      </c>
      <c r="AC249" s="289" t="s">
        <v>2450</v>
      </c>
      <c r="AD249" s="289" t="s">
        <v>2450</v>
      </c>
      <c r="AE249" s="289" t="s">
        <v>2450</v>
      </c>
      <c r="AF249" s="289" t="s">
        <v>2450</v>
      </c>
      <c r="AG249" s="289" t="s">
        <v>2450</v>
      </c>
      <c r="AH249" s="289" t="s">
        <v>2450</v>
      </c>
      <c r="AI249" s="405">
        <v>0.33333333333333331</v>
      </c>
      <c r="AJ249" s="405">
        <v>0.72916666666666663</v>
      </c>
      <c r="AK249" s="405">
        <v>0.66666666666666663</v>
      </c>
      <c r="AL249" s="405" t="s">
        <v>2453</v>
      </c>
      <c r="AM249" s="405" t="s">
        <v>2453</v>
      </c>
      <c r="AN249" s="406">
        <v>0.77083333333333337</v>
      </c>
      <c r="AO249" s="407">
        <v>0.77083333333333337</v>
      </c>
      <c r="AP249" s="289" t="s">
        <v>2454</v>
      </c>
      <c r="AQ249" s="408" t="s">
        <v>2470</v>
      </c>
      <c r="AR249" s="289" t="s">
        <v>2454</v>
      </c>
      <c r="AS249" s="408" t="s">
        <v>2470</v>
      </c>
      <c r="AT249" s="289" t="s">
        <v>2450</v>
      </c>
      <c r="AU249" s="409" t="s">
        <v>2450</v>
      </c>
      <c r="AV249" s="410" t="s">
        <v>9271</v>
      </c>
      <c r="AW249" s="411" t="s">
        <v>9218</v>
      </c>
      <c r="AX249"/>
      <c r="AY249" s="403"/>
    </row>
    <row r="250" spans="1:51" s="404" customFormat="1" ht="12.75" customHeight="1" x14ac:dyDescent="0.25">
      <c r="A250" s="273"/>
      <c r="B250" s="314" t="s">
        <v>5909</v>
      </c>
      <c r="C250" s="289" t="s">
        <v>5910</v>
      </c>
      <c r="D250" s="289" t="s">
        <v>5911</v>
      </c>
      <c r="E250" s="289">
        <v>257</v>
      </c>
      <c r="F250" s="289" t="s">
        <v>5912</v>
      </c>
      <c r="G250" s="289" t="s">
        <v>5913</v>
      </c>
      <c r="H250" s="289" t="s">
        <v>5914</v>
      </c>
      <c r="I250" s="289" t="s">
        <v>2478</v>
      </c>
      <c r="J250" s="295" t="s">
        <v>2479</v>
      </c>
      <c r="K250" s="289" t="s">
        <v>5915</v>
      </c>
      <c r="L250" s="289" t="s">
        <v>10199</v>
      </c>
      <c r="M250" s="289" t="s">
        <v>10200</v>
      </c>
      <c r="N250" s="289" t="s">
        <v>10201</v>
      </c>
      <c r="O250" s="289" t="s">
        <v>10202</v>
      </c>
      <c r="P250" s="289" t="s">
        <v>2450</v>
      </c>
      <c r="Q250" s="289" t="s">
        <v>2483</v>
      </c>
      <c r="R250" s="289">
        <v>100</v>
      </c>
      <c r="S250" s="289">
        <v>1E-3</v>
      </c>
      <c r="T250" s="289">
        <v>0.1</v>
      </c>
      <c r="U250" s="289">
        <v>1E-3</v>
      </c>
      <c r="V250" s="289">
        <v>1E-3</v>
      </c>
      <c r="W250" s="289" t="s">
        <v>2452</v>
      </c>
      <c r="X250" s="289" t="s">
        <v>2452</v>
      </c>
      <c r="Y250" s="289">
        <v>0.1</v>
      </c>
      <c r="Z250" s="289">
        <v>9999.7999999999993</v>
      </c>
      <c r="AA250" s="289" t="s">
        <v>9058</v>
      </c>
      <c r="AB250" s="289" t="s">
        <v>9065</v>
      </c>
      <c r="AC250" s="289" t="s">
        <v>2450</v>
      </c>
      <c r="AD250" s="289" t="s">
        <v>2450</v>
      </c>
      <c r="AE250" s="289" t="s">
        <v>2450</v>
      </c>
      <c r="AF250" s="289" t="s">
        <v>2450</v>
      </c>
      <c r="AG250" s="289" t="s">
        <v>2450</v>
      </c>
      <c r="AH250" s="289" t="s">
        <v>2450</v>
      </c>
      <c r="AI250" s="405">
        <v>0.33333333333333331</v>
      </c>
      <c r="AJ250" s="405">
        <v>0.72916666666666663</v>
      </c>
      <c r="AK250" s="405">
        <v>0.6875</v>
      </c>
      <c r="AL250" s="405" t="s">
        <v>2453</v>
      </c>
      <c r="AM250" s="405" t="s">
        <v>2453</v>
      </c>
      <c r="AN250" s="406">
        <v>0.77083333333333337</v>
      </c>
      <c r="AO250" s="407">
        <v>0.77083333333333337</v>
      </c>
      <c r="AP250" s="289" t="s">
        <v>2454</v>
      </c>
      <c r="AQ250" s="289" t="s">
        <v>2470</v>
      </c>
      <c r="AR250" s="289" t="s">
        <v>2454</v>
      </c>
      <c r="AS250" s="289" t="s">
        <v>2470</v>
      </c>
      <c r="AT250" s="289" t="s">
        <v>2450</v>
      </c>
      <c r="AU250" s="409" t="s">
        <v>2450</v>
      </c>
      <c r="AV250" s="410" t="s">
        <v>9090</v>
      </c>
      <c r="AW250" s="411" t="s">
        <v>9072</v>
      </c>
      <c r="AX250"/>
      <c r="AY250" s="403"/>
    </row>
    <row r="251" spans="1:51" s="404" customFormat="1" ht="12.75" customHeight="1" x14ac:dyDescent="0.25">
      <c r="A251" s="273"/>
      <c r="B251" s="298" t="s">
        <v>5918</v>
      </c>
      <c r="C251" s="289" t="s">
        <v>5919</v>
      </c>
      <c r="D251" s="289" t="s">
        <v>5920</v>
      </c>
      <c r="E251" s="289">
        <v>627</v>
      </c>
      <c r="F251" s="289" t="s">
        <v>5921</v>
      </c>
      <c r="G251" s="276" t="s">
        <v>5922</v>
      </c>
      <c r="H251" s="276" t="s">
        <v>5923</v>
      </c>
      <c r="I251" s="289" t="s">
        <v>2446</v>
      </c>
      <c r="J251" s="295" t="s">
        <v>2447</v>
      </c>
      <c r="K251" s="289" t="s">
        <v>5924</v>
      </c>
      <c r="L251" s="300" t="s">
        <v>10203</v>
      </c>
      <c r="M251" s="289" t="s">
        <v>10204</v>
      </c>
      <c r="N251" s="300" t="s">
        <v>10205</v>
      </c>
      <c r="O251" s="300" t="s">
        <v>10206</v>
      </c>
      <c r="P251" s="412" t="s">
        <v>5924</v>
      </c>
      <c r="Q251" s="289" t="s">
        <v>2451</v>
      </c>
      <c r="R251" s="289">
        <v>1000</v>
      </c>
      <c r="S251" s="289">
        <v>0.01</v>
      </c>
      <c r="T251" s="289">
        <v>10</v>
      </c>
      <c r="U251" s="289">
        <v>0.01</v>
      </c>
      <c r="V251" s="289">
        <v>0.01</v>
      </c>
      <c r="W251" s="289" t="s">
        <v>2452</v>
      </c>
      <c r="X251" s="289" t="s">
        <v>2452</v>
      </c>
      <c r="Y251" s="289">
        <v>1</v>
      </c>
      <c r="Z251" s="289">
        <v>99998</v>
      </c>
      <c r="AA251" s="289" t="s">
        <v>9058</v>
      </c>
      <c r="AB251" s="289" t="s">
        <v>2529</v>
      </c>
      <c r="AC251" s="289">
        <v>250</v>
      </c>
      <c r="AD251" s="289">
        <v>1000</v>
      </c>
      <c r="AE251" s="289">
        <v>0.25</v>
      </c>
      <c r="AF251" s="289">
        <f>AD251*AE251</f>
        <v>250</v>
      </c>
      <c r="AG251" s="289">
        <v>0.25</v>
      </c>
      <c r="AH251" s="289">
        <v>0.01</v>
      </c>
      <c r="AI251" s="405">
        <v>0.33333333333333331</v>
      </c>
      <c r="AJ251" s="405">
        <v>0.72916666666666663</v>
      </c>
      <c r="AK251" s="405">
        <v>0.6875</v>
      </c>
      <c r="AL251" s="405" t="s">
        <v>2453</v>
      </c>
      <c r="AM251" s="405" t="s">
        <v>2453</v>
      </c>
      <c r="AN251" s="406">
        <v>0.77083333333333337</v>
      </c>
      <c r="AO251" s="407">
        <v>0.77083333333333337</v>
      </c>
      <c r="AP251" s="289" t="s">
        <v>2454</v>
      </c>
      <c r="AQ251" s="408" t="s">
        <v>2470</v>
      </c>
      <c r="AR251" s="289" t="s">
        <v>2454</v>
      </c>
      <c r="AS251" s="408" t="s">
        <v>2470</v>
      </c>
      <c r="AT251" s="289" t="s">
        <v>2450</v>
      </c>
      <c r="AU251" s="409" t="s">
        <v>2450</v>
      </c>
      <c r="AV251" s="410" t="s">
        <v>9329</v>
      </c>
      <c r="AW251" s="411" t="s">
        <v>9060</v>
      </c>
      <c r="AX251"/>
      <c r="AY251" s="403"/>
    </row>
    <row r="252" spans="1:51" s="404" customFormat="1" ht="12.75" customHeight="1" x14ac:dyDescent="0.25">
      <c r="A252" s="273"/>
      <c r="B252" s="290" t="s">
        <v>5934</v>
      </c>
      <c r="C252" s="276" t="s">
        <v>5935</v>
      </c>
      <c r="D252" s="289" t="s">
        <v>5936</v>
      </c>
      <c r="E252" s="289">
        <v>627</v>
      </c>
      <c r="F252" s="289" t="s">
        <v>5937</v>
      </c>
      <c r="G252" s="289" t="s">
        <v>5938</v>
      </c>
      <c r="H252" s="289" t="s">
        <v>5939</v>
      </c>
      <c r="I252" s="289" t="s">
        <v>2446</v>
      </c>
      <c r="J252" s="295" t="s">
        <v>2447</v>
      </c>
      <c r="K252" s="276" t="s">
        <v>5940</v>
      </c>
      <c r="L252" s="289" t="s">
        <v>10207</v>
      </c>
      <c r="M252" s="289" t="s">
        <v>10208</v>
      </c>
      <c r="N252" s="289" t="s">
        <v>10209</v>
      </c>
      <c r="O252" s="289" t="s">
        <v>10210</v>
      </c>
      <c r="P252" s="412" t="s">
        <v>10211</v>
      </c>
      <c r="Q252" s="289" t="s">
        <v>2451</v>
      </c>
      <c r="R252" s="289">
        <v>1000</v>
      </c>
      <c r="S252" s="289">
        <v>0.01</v>
      </c>
      <c r="T252" s="289">
        <v>10</v>
      </c>
      <c r="U252" s="289">
        <v>0.01</v>
      </c>
      <c r="V252" s="289">
        <v>0.01</v>
      </c>
      <c r="W252" s="289" t="s">
        <v>2452</v>
      </c>
      <c r="X252" s="289" t="s">
        <v>2452</v>
      </c>
      <c r="Y252" s="289">
        <v>1</v>
      </c>
      <c r="Z252" s="289">
        <v>99998</v>
      </c>
      <c r="AA252" s="289" t="s">
        <v>9058</v>
      </c>
      <c r="AB252" s="289" t="s">
        <v>2529</v>
      </c>
      <c r="AC252" s="289">
        <v>250</v>
      </c>
      <c r="AD252" s="289">
        <v>1000</v>
      </c>
      <c r="AE252" s="289">
        <v>0.25</v>
      </c>
      <c r="AF252" s="289">
        <v>250</v>
      </c>
      <c r="AG252" s="289">
        <v>0.25</v>
      </c>
      <c r="AH252" s="289">
        <v>0.01</v>
      </c>
      <c r="AI252" s="405">
        <v>0.33333333333333331</v>
      </c>
      <c r="AJ252" s="405">
        <v>0.72916666666666663</v>
      </c>
      <c r="AK252" s="405">
        <v>0.6875</v>
      </c>
      <c r="AL252" s="405" t="s">
        <v>2453</v>
      </c>
      <c r="AM252" s="405" t="s">
        <v>2453</v>
      </c>
      <c r="AN252" s="406">
        <v>0.77083333333333337</v>
      </c>
      <c r="AO252" s="407">
        <v>0.77083333333333337</v>
      </c>
      <c r="AP252" s="289" t="s">
        <v>2454</v>
      </c>
      <c r="AQ252" s="408" t="s">
        <v>2470</v>
      </c>
      <c r="AR252" s="289" t="s">
        <v>2454</v>
      </c>
      <c r="AS252" s="408" t="s">
        <v>2470</v>
      </c>
      <c r="AT252" s="289" t="s">
        <v>2450</v>
      </c>
      <c r="AU252" s="409" t="s">
        <v>2450</v>
      </c>
      <c r="AV252" s="410"/>
      <c r="AW252" s="411" t="s">
        <v>9060</v>
      </c>
      <c r="AX252"/>
      <c r="AY252" s="403"/>
    </row>
    <row r="253" spans="1:51" s="404" customFormat="1" ht="12.75" customHeight="1" x14ac:dyDescent="0.25">
      <c r="A253" s="273"/>
      <c r="B253" s="314" t="s">
        <v>5950</v>
      </c>
      <c r="C253" s="289" t="s">
        <v>5951</v>
      </c>
      <c r="D253" s="289" t="s">
        <v>5952</v>
      </c>
      <c r="E253" s="289">
        <v>788</v>
      </c>
      <c r="F253" s="289" t="s">
        <v>5953</v>
      </c>
      <c r="G253" s="289" t="s">
        <v>10212</v>
      </c>
      <c r="H253" s="289" t="s">
        <v>5955</v>
      </c>
      <c r="I253" s="289" t="s">
        <v>2523</v>
      </c>
      <c r="J253" s="295" t="s">
        <v>2524</v>
      </c>
      <c r="K253" s="289" t="s">
        <v>5956</v>
      </c>
      <c r="L253" s="289" t="s">
        <v>10213</v>
      </c>
      <c r="M253" s="289" t="s">
        <v>10214</v>
      </c>
      <c r="N253" s="289" t="s">
        <v>10215</v>
      </c>
      <c r="O253" s="289" t="s">
        <v>10216</v>
      </c>
      <c r="P253" s="289" t="s">
        <v>2450</v>
      </c>
      <c r="Q253" s="289" t="s">
        <v>2467</v>
      </c>
      <c r="R253" s="289">
        <v>100</v>
      </c>
      <c r="S253" s="289">
        <v>1E-4</v>
      </c>
      <c r="T253" s="289">
        <v>0.01</v>
      </c>
      <c r="U253" s="289">
        <v>1E-4</v>
      </c>
      <c r="V253" s="289">
        <v>1E-4</v>
      </c>
      <c r="W253" s="289" t="s">
        <v>2452</v>
      </c>
      <c r="X253" s="289" t="s">
        <v>2452</v>
      </c>
      <c r="Y253" s="289">
        <v>0.01</v>
      </c>
      <c r="Z253" s="289">
        <v>999.98</v>
      </c>
      <c r="AA253" s="289" t="s">
        <v>9058</v>
      </c>
      <c r="AB253" s="289" t="s">
        <v>9065</v>
      </c>
      <c r="AC253" s="289" t="s">
        <v>2450</v>
      </c>
      <c r="AD253" s="289" t="s">
        <v>2450</v>
      </c>
      <c r="AE253" s="289" t="s">
        <v>2450</v>
      </c>
      <c r="AF253" s="289" t="s">
        <v>2450</v>
      </c>
      <c r="AG253" s="289" t="s">
        <v>2450</v>
      </c>
      <c r="AH253" s="289" t="s">
        <v>2450</v>
      </c>
      <c r="AI253" s="405">
        <v>0.33333333333333331</v>
      </c>
      <c r="AJ253" s="405">
        <v>0.72916666666666663</v>
      </c>
      <c r="AK253" s="405">
        <v>0.6875</v>
      </c>
      <c r="AL253" s="405" t="s">
        <v>2453</v>
      </c>
      <c r="AM253" s="405" t="s">
        <v>2453</v>
      </c>
      <c r="AN253" s="406">
        <v>0.77083333333333337</v>
      </c>
      <c r="AO253" s="407">
        <v>0.77083333333333337</v>
      </c>
      <c r="AP253" s="289" t="s">
        <v>2454</v>
      </c>
      <c r="AQ253" s="408" t="s">
        <v>2470</v>
      </c>
      <c r="AR253" s="289" t="s">
        <v>2454</v>
      </c>
      <c r="AS253" s="408" t="s">
        <v>2470</v>
      </c>
      <c r="AT253" s="289" t="s">
        <v>2450</v>
      </c>
      <c r="AU253" s="409" t="s">
        <v>2450</v>
      </c>
      <c r="AV253" s="410" t="s">
        <v>9090</v>
      </c>
      <c r="AW253" s="411" t="s">
        <v>9091</v>
      </c>
      <c r="AX253"/>
      <c r="AY253" s="403"/>
    </row>
    <row r="254" spans="1:51" s="404" customFormat="1" ht="12.75" customHeight="1" x14ac:dyDescent="0.25">
      <c r="A254" s="273"/>
      <c r="B254" s="314" t="s">
        <v>5960</v>
      </c>
      <c r="C254" s="289" t="s">
        <v>5961</v>
      </c>
      <c r="D254" s="289" t="s">
        <v>5962</v>
      </c>
      <c r="E254" s="289">
        <v>1878</v>
      </c>
      <c r="F254" s="289" t="s">
        <v>5963</v>
      </c>
      <c r="G254" s="289" t="s">
        <v>10217</v>
      </c>
      <c r="H254" s="289" t="s">
        <v>5965</v>
      </c>
      <c r="I254" s="289" t="s">
        <v>2698</v>
      </c>
      <c r="J254" s="295" t="s">
        <v>2699</v>
      </c>
      <c r="K254" s="289" t="s">
        <v>5966</v>
      </c>
      <c r="L254" s="289" t="s">
        <v>10218</v>
      </c>
      <c r="M254" s="289" t="s">
        <v>10219</v>
      </c>
      <c r="N254" s="289" t="s">
        <v>10220</v>
      </c>
      <c r="O254" s="289" t="s">
        <v>10221</v>
      </c>
      <c r="P254" s="289" t="s">
        <v>2450</v>
      </c>
      <c r="Q254" s="289" t="s">
        <v>2703</v>
      </c>
      <c r="R254" s="289">
        <v>100</v>
      </c>
      <c r="S254" s="289">
        <v>0.01</v>
      </c>
      <c r="T254" s="289">
        <v>1</v>
      </c>
      <c r="U254" s="289">
        <v>0.01</v>
      </c>
      <c r="V254" s="289">
        <v>0.01</v>
      </c>
      <c r="W254" s="289" t="s">
        <v>2452</v>
      </c>
      <c r="X254" s="289" t="s">
        <v>2452</v>
      </c>
      <c r="Y254" s="289">
        <v>1</v>
      </c>
      <c r="Z254" s="289">
        <v>99998</v>
      </c>
      <c r="AA254" s="289" t="s">
        <v>9058</v>
      </c>
      <c r="AB254" s="289" t="s">
        <v>9065</v>
      </c>
      <c r="AC254" s="289" t="s">
        <v>2450</v>
      </c>
      <c r="AD254" s="289" t="s">
        <v>2450</v>
      </c>
      <c r="AE254" s="289" t="s">
        <v>2450</v>
      </c>
      <c r="AF254" s="289" t="s">
        <v>2450</v>
      </c>
      <c r="AG254" s="289" t="s">
        <v>2450</v>
      </c>
      <c r="AH254" s="289" t="s">
        <v>2450</v>
      </c>
      <c r="AI254" s="405">
        <v>0.33333333333333331</v>
      </c>
      <c r="AJ254" s="405">
        <v>0.72916666666666663</v>
      </c>
      <c r="AK254" s="405">
        <v>0.64583333333333337</v>
      </c>
      <c r="AL254" s="405" t="s">
        <v>2453</v>
      </c>
      <c r="AM254" s="405" t="s">
        <v>2453</v>
      </c>
      <c r="AN254" s="406">
        <v>0.77083333333333337</v>
      </c>
      <c r="AO254" s="407">
        <v>0.77083333333333337</v>
      </c>
      <c r="AP254" s="289" t="s">
        <v>2454</v>
      </c>
      <c r="AQ254" s="408" t="s">
        <v>2470</v>
      </c>
      <c r="AR254" s="289" t="s">
        <v>2454</v>
      </c>
      <c r="AS254" s="408" t="s">
        <v>2470</v>
      </c>
      <c r="AT254" s="289" t="s">
        <v>2450</v>
      </c>
      <c r="AU254" s="409" t="s">
        <v>2450</v>
      </c>
      <c r="AV254" s="410" t="s">
        <v>9288</v>
      </c>
      <c r="AW254" s="411" t="s">
        <v>9169</v>
      </c>
      <c r="AX254"/>
      <c r="AY254" s="403"/>
    </row>
    <row r="255" spans="1:51" s="404" customFormat="1" ht="12.75" customHeight="1" x14ac:dyDescent="0.25">
      <c r="A255" s="273"/>
      <c r="B255" s="314" t="s">
        <v>5987</v>
      </c>
      <c r="C255" s="289" t="s">
        <v>5988</v>
      </c>
      <c r="D255" s="289" t="s">
        <v>5989</v>
      </c>
      <c r="E255" s="289">
        <v>725</v>
      </c>
      <c r="F255" s="289" t="s">
        <v>5990</v>
      </c>
      <c r="G255" s="289" t="s">
        <v>10222</v>
      </c>
      <c r="H255" s="289" t="s">
        <v>5992</v>
      </c>
      <c r="I255" s="289" t="s">
        <v>3565</v>
      </c>
      <c r="J255" s="295" t="s">
        <v>3566</v>
      </c>
      <c r="K255" s="289" t="s">
        <v>5993</v>
      </c>
      <c r="L255" s="289" t="s">
        <v>10223</v>
      </c>
      <c r="M255" s="289" t="s">
        <v>10224</v>
      </c>
      <c r="N255" s="289" t="s">
        <v>10225</v>
      </c>
      <c r="O255" s="289" t="s">
        <v>10226</v>
      </c>
      <c r="P255" s="289" t="s">
        <v>2450</v>
      </c>
      <c r="Q255" s="289" t="s">
        <v>2467</v>
      </c>
      <c r="R255" s="289">
        <v>100</v>
      </c>
      <c r="S255" s="289">
        <v>1E-4</v>
      </c>
      <c r="T255" s="289">
        <v>0.01</v>
      </c>
      <c r="U255" s="289">
        <v>1E-4</v>
      </c>
      <c r="V255" s="289">
        <v>1E-4</v>
      </c>
      <c r="W255" s="289" t="s">
        <v>2452</v>
      </c>
      <c r="X255" s="289" t="s">
        <v>2452</v>
      </c>
      <c r="Y255" s="289">
        <v>0.01</v>
      </c>
      <c r="Z255" s="289">
        <v>999.98</v>
      </c>
      <c r="AA255" s="289" t="s">
        <v>9058</v>
      </c>
      <c r="AB255" s="289" t="s">
        <v>9065</v>
      </c>
      <c r="AC255" s="289" t="s">
        <v>2450</v>
      </c>
      <c r="AD255" s="289" t="s">
        <v>2450</v>
      </c>
      <c r="AE255" s="289" t="s">
        <v>2450</v>
      </c>
      <c r="AF255" s="289" t="s">
        <v>2450</v>
      </c>
      <c r="AG255" s="289" t="s">
        <v>2450</v>
      </c>
      <c r="AH255" s="289" t="s">
        <v>2450</v>
      </c>
      <c r="AI255" s="405">
        <v>0.33333333333333331</v>
      </c>
      <c r="AJ255" s="405">
        <v>0.72916666666666663</v>
      </c>
      <c r="AK255" s="405">
        <v>0.6875</v>
      </c>
      <c r="AL255" s="405" t="s">
        <v>2453</v>
      </c>
      <c r="AM255" s="405" t="s">
        <v>2453</v>
      </c>
      <c r="AN255" s="406">
        <v>0.77083333333333337</v>
      </c>
      <c r="AO255" s="407">
        <v>0.77083333333333337</v>
      </c>
      <c r="AP255" s="289" t="s">
        <v>2454</v>
      </c>
      <c r="AQ255" s="289" t="s">
        <v>2470</v>
      </c>
      <c r="AR255" s="289" t="s">
        <v>2454</v>
      </c>
      <c r="AS255" s="289" t="s">
        <v>2470</v>
      </c>
      <c r="AT255" s="289" t="s">
        <v>2450</v>
      </c>
      <c r="AU255" s="409" t="s">
        <v>2450</v>
      </c>
      <c r="AV255" s="410" t="s">
        <v>9059</v>
      </c>
      <c r="AW255" s="411" t="s">
        <v>9674</v>
      </c>
      <c r="AX255"/>
      <c r="AY255" s="403"/>
    </row>
    <row r="256" spans="1:51" s="404" customFormat="1" ht="12.75" customHeight="1" x14ac:dyDescent="0.25">
      <c r="A256" s="273"/>
      <c r="B256" s="298" t="s">
        <v>6022</v>
      </c>
      <c r="C256" s="289" t="s">
        <v>6023</v>
      </c>
      <c r="D256" s="289" t="s">
        <v>6024</v>
      </c>
      <c r="E256" s="289">
        <v>627</v>
      </c>
      <c r="F256" s="289" t="s">
        <v>6025</v>
      </c>
      <c r="G256" s="289" t="s">
        <v>10227</v>
      </c>
      <c r="H256" s="289" t="s">
        <v>6027</v>
      </c>
      <c r="I256" s="289" t="s">
        <v>2446</v>
      </c>
      <c r="J256" s="295" t="s">
        <v>2447</v>
      </c>
      <c r="K256" s="289" t="s">
        <v>6028</v>
      </c>
      <c r="L256" s="289" t="s">
        <v>10228</v>
      </c>
      <c r="M256" s="289" t="s">
        <v>10229</v>
      </c>
      <c r="N256" s="289" t="s">
        <v>10230</v>
      </c>
      <c r="O256" s="289" t="s">
        <v>10231</v>
      </c>
      <c r="P256" s="412" t="s">
        <v>6028</v>
      </c>
      <c r="Q256" s="289" t="s">
        <v>2451</v>
      </c>
      <c r="R256" s="289">
        <v>1000</v>
      </c>
      <c r="S256" s="289">
        <v>0.01</v>
      </c>
      <c r="T256" s="289">
        <v>10</v>
      </c>
      <c r="U256" s="289">
        <v>0.01</v>
      </c>
      <c r="V256" s="289">
        <v>0.01</v>
      </c>
      <c r="W256" s="289" t="s">
        <v>2452</v>
      </c>
      <c r="X256" s="289" t="s">
        <v>2452</v>
      </c>
      <c r="Y256" s="289">
        <v>1</v>
      </c>
      <c r="Z256" s="289">
        <v>99998</v>
      </c>
      <c r="AA256" s="289" t="s">
        <v>9058</v>
      </c>
      <c r="AB256" s="289" t="s">
        <v>2529</v>
      </c>
      <c r="AC256" s="289">
        <v>250</v>
      </c>
      <c r="AD256" s="289">
        <v>1000</v>
      </c>
      <c r="AE256" s="289">
        <v>0.25</v>
      </c>
      <c r="AF256" s="289">
        <v>250</v>
      </c>
      <c r="AG256" s="289">
        <v>0.25</v>
      </c>
      <c r="AH256" s="289">
        <v>0.01</v>
      </c>
      <c r="AI256" s="405">
        <v>0.33333333333333331</v>
      </c>
      <c r="AJ256" s="405">
        <v>0.72916666666666663</v>
      </c>
      <c r="AK256" s="405">
        <v>0.6875</v>
      </c>
      <c r="AL256" s="405" t="s">
        <v>2453</v>
      </c>
      <c r="AM256" s="405" t="s">
        <v>2453</v>
      </c>
      <c r="AN256" s="406">
        <v>0.77083333333333337</v>
      </c>
      <c r="AO256" s="407">
        <v>0.77083333333333337</v>
      </c>
      <c r="AP256" s="289" t="s">
        <v>2454</v>
      </c>
      <c r="AQ256" s="289" t="s">
        <v>2470</v>
      </c>
      <c r="AR256" s="289" t="s">
        <v>2454</v>
      </c>
      <c r="AS256" s="289" t="s">
        <v>2470</v>
      </c>
      <c r="AT256" s="289" t="s">
        <v>2450</v>
      </c>
      <c r="AU256" s="409" t="s">
        <v>2450</v>
      </c>
      <c r="AV256" s="410" t="s">
        <v>9664</v>
      </c>
      <c r="AW256" s="411" t="s">
        <v>9060</v>
      </c>
      <c r="AX256"/>
      <c r="AY256" s="403"/>
    </row>
    <row r="257" spans="1:51" s="404" customFormat="1" ht="12.75" customHeight="1" x14ac:dyDescent="0.25">
      <c r="A257" s="273"/>
      <c r="B257" s="298" t="s">
        <v>11217</v>
      </c>
      <c r="C257" s="289" t="s">
        <v>6038</v>
      </c>
      <c r="D257" s="289" t="s">
        <v>6039</v>
      </c>
      <c r="E257" s="289">
        <v>627</v>
      </c>
      <c r="F257" s="289" t="s">
        <v>6040</v>
      </c>
      <c r="G257" s="289" t="s">
        <v>6041</v>
      </c>
      <c r="H257" s="289" t="s">
        <v>6042</v>
      </c>
      <c r="I257" s="289" t="s">
        <v>2446</v>
      </c>
      <c r="J257" s="295" t="s">
        <v>2447</v>
      </c>
      <c r="K257" s="289" t="s">
        <v>6043</v>
      </c>
      <c r="L257" s="289" t="s">
        <v>11714</v>
      </c>
      <c r="M257" s="289" t="s">
        <v>11715</v>
      </c>
      <c r="N257" s="289" t="s">
        <v>11716</v>
      </c>
      <c r="O257" s="289" t="s">
        <v>11717</v>
      </c>
      <c r="P257" s="412" t="s">
        <v>11263</v>
      </c>
      <c r="Q257" s="289" t="s">
        <v>2451</v>
      </c>
      <c r="R257" s="289">
        <v>1000</v>
      </c>
      <c r="S257" s="289">
        <v>0.01</v>
      </c>
      <c r="T257" s="289">
        <v>10</v>
      </c>
      <c r="U257" s="289">
        <v>0.01</v>
      </c>
      <c r="V257" s="289">
        <v>0.01</v>
      </c>
      <c r="W257" s="289" t="s">
        <v>2452</v>
      </c>
      <c r="X257" s="289" t="s">
        <v>2452</v>
      </c>
      <c r="Y257" s="289">
        <v>1</v>
      </c>
      <c r="Z257" s="289">
        <v>99998</v>
      </c>
      <c r="AA257" s="289" t="s">
        <v>9058</v>
      </c>
      <c r="AB257" s="289" t="s">
        <v>2529</v>
      </c>
      <c r="AC257" s="289">
        <v>250</v>
      </c>
      <c r="AD257" s="289">
        <v>1000</v>
      </c>
      <c r="AE257" s="289">
        <v>0.25</v>
      </c>
      <c r="AF257" s="289">
        <v>250</v>
      </c>
      <c r="AG257" s="289">
        <v>0.25</v>
      </c>
      <c r="AH257" s="289">
        <v>0.01</v>
      </c>
      <c r="AI257" s="405">
        <v>0.33333333333333331</v>
      </c>
      <c r="AJ257" s="405">
        <v>0.72916666666666663</v>
      </c>
      <c r="AK257" s="405">
        <v>0.6875</v>
      </c>
      <c r="AL257" s="405" t="s">
        <v>2453</v>
      </c>
      <c r="AM257" s="405" t="s">
        <v>2453</v>
      </c>
      <c r="AN257" s="406">
        <v>0.77083333333333337</v>
      </c>
      <c r="AO257" s="407">
        <v>0.77083333333333337</v>
      </c>
      <c r="AP257" s="289" t="s">
        <v>2454</v>
      </c>
      <c r="AQ257" s="408" t="s">
        <v>2470</v>
      </c>
      <c r="AR257" s="289" t="s">
        <v>2454</v>
      </c>
      <c r="AS257" s="408" t="s">
        <v>2470</v>
      </c>
      <c r="AT257" s="289" t="s">
        <v>2450</v>
      </c>
      <c r="AU257" s="409" t="s">
        <v>2450</v>
      </c>
      <c r="AV257" s="410" t="s">
        <v>9060</v>
      </c>
      <c r="AW257" s="411" t="s">
        <v>9060</v>
      </c>
      <c r="AX257"/>
      <c r="AY257" s="403"/>
    </row>
    <row r="258" spans="1:51" s="404" customFormat="1" ht="12.75" customHeight="1" x14ac:dyDescent="0.25">
      <c r="A258" s="273"/>
      <c r="B258" s="314" t="s">
        <v>6045</v>
      </c>
      <c r="C258" s="289" t="s">
        <v>6046</v>
      </c>
      <c r="D258" s="289" t="s">
        <v>6047</v>
      </c>
      <c r="E258" s="289">
        <v>788</v>
      </c>
      <c r="F258" s="289" t="s">
        <v>6048</v>
      </c>
      <c r="G258" s="289" t="s">
        <v>10232</v>
      </c>
      <c r="H258" s="289" t="s">
        <v>6050</v>
      </c>
      <c r="I258" s="289" t="s">
        <v>2523</v>
      </c>
      <c r="J258" s="295" t="s">
        <v>2524</v>
      </c>
      <c r="K258" s="289" t="s">
        <v>6051</v>
      </c>
      <c r="L258" s="289" t="s">
        <v>10233</v>
      </c>
      <c r="M258" s="289" t="s">
        <v>10234</v>
      </c>
      <c r="N258" s="289" t="s">
        <v>10235</v>
      </c>
      <c r="O258" s="289" t="s">
        <v>10236</v>
      </c>
      <c r="P258" s="289" t="s">
        <v>2450</v>
      </c>
      <c r="Q258" s="289" t="s">
        <v>2467</v>
      </c>
      <c r="R258" s="289">
        <v>100</v>
      </c>
      <c r="S258" s="289">
        <v>1E-4</v>
      </c>
      <c r="T258" s="289">
        <v>0.01</v>
      </c>
      <c r="U258" s="289">
        <v>1E-4</v>
      </c>
      <c r="V258" s="289">
        <v>1E-4</v>
      </c>
      <c r="W258" s="289" t="s">
        <v>2452</v>
      </c>
      <c r="X258" s="289" t="s">
        <v>2452</v>
      </c>
      <c r="Y258" s="289">
        <v>0.01</v>
      </c>
      <c r="Z258" s="289">
        <v>999.98</v>
      </c>
      <c r="AA258" s="289" t="s">
        <v>9058</v>
      </c>
      <c r="AB258" s="289" t="s">
        <v>9065</v>
      </c>
      <c r="AC258" s="289" t="s">
        <v>2450</v>
      </c>
      <c r="AD258" s="289" t="s">
        <v>2450</v>
      </c>
      <c r="AE258" s="289" t="s">
        <v>2450</v>
      </c>
      <c r="AF258" s="289" t="s">
        <v>2450</v>
      </c>
      <c r="AG258" s="289" t="s">
        <v>2450</v>
      </c>
      <c r="AH258" s="289" t="s">
        <v>2450</v>
      </c>
      <c r="AI258" s="405">
        <v>0.33333333333333331</v>
      </c>
      <c r="AJ258" s="405">
        <v>0.72916666666666663</v>
      </c>
      <c r="AK258" s="405">
        <v>0.6875</v>
      </c>
      <c r="AL258" s="405" t="s">
        <v>2453</v>
      </c>
      <c r="AM258" s="405" t="s">
        <v>2453</v>
      </c>
      <c r="AN258" s="406">
        <v>0.77083333333333337</v>
      </c>
      <c r="AO258" s="407">
        <v>0.77083333333333337</v>
      </c>
      <c r="AP258" s="289" t="s">
        <v>2454</v>
      </c>
      <c r="AQ258" s="408" t="s">
        <v>2470</v>
      </c>
      <c r="AR258" s="289" t="s">
        <v>2454</v>
      </c>
      <c r="AS258" s="408" t="s">
        <v>2470</v>
      </c>
      <c r="AT258" s="289" t="s">
        <v>2450</v>
      </c>
      <c r="AU258" s="409" t="s">
        <v>2450</v>
      </c>
      <c r="AV258" s="410"/>
      <c r="AW258" s="411" t="s">
        <v>9091</v>
      </c>
      <c r="AX258"/>
      <c r="AY258" s="403"/>
    </row>
    <row r="259" spans="1:51" s="404" customFormat="1" ht="12.75" customHeight="1" x14ac:dyDescent="0.25">
      <c r="A259" s="273"/>
      <c r="B259" s="298" t="s">
        <v>6054</v>
      </c>
      <c r="C259" s="289" t="s">
        <v>6055</v>
      </c>
      <c r="D259" s="289" t="s">
        <v>6056</v>
      </c>
      <c r="E259" s="289">
        <v>627</v>
      </c>
      <c r="F259" s="289" t="s">
        <v>6057</v>
      </c>
      <c r="G259" s="289" t="s">
        <v>6058</v>
      </c>
      <c r="H259" s="289" t="s">
        <v>6059</v>
      </c>
      <c r="I259" s="289" t="s">
        <v>2446</v>
      </c>
      <c r="J259" s="295" t="s">
        <v>2447</v>
      </c>
      <c r="K259" s="289" t="s">
        <v>6060</v>
      </c>
      <c r="L259" s="289" t="s">
        <v>10237</v>
      </c>
      <c r="M259" s="289" t="s">
        <v>10238</v>
      </c>
      <c r="N259" s="289" t="s">
        <v>10239</v>
      </c>
      <c r="O259" s="289" t="s">
        <v>10240</v>
      </c>
      <c r="P259" s="412" t="s">
        <v>10241</v>
      </c>
      <c r="Q259" s="289" t="s">
        <v>2451</v>
      </c>
      <c r="R259" s="289">
        <v>1000</v>
      </c>
      <c r="S259" s="289">
        <v>0.01</v>
      </c>
      <c r="T259" s="289">
        <v>10</v>
      </c>
      <c r="U259" s="289">
        <v>0.01</v>
      </c>
      <c r="V259" s="289">
        <v>0.01</v>
      </c>
      <c r="W259" s="289" t="s">
        <v>2452</v>
      </c>
      <c r="X259" s="289" t="s">
        <v>2452</v>
      </c>
      <c r="Y259" s="289">
        <v>1</v>
      </c>
      <c r="Z259" s="289">
        <v>99998</v>
      </c>
      <c r="AA259" s="289" t="s">
        <v>9058</v>
      </c>
      <c r="AB259" s="289" t="s">
        <v>2529</v>
      </c>
      <c r="AC259" s="289">
        <v>250</v>
      </c>
      <c r="AD259" s="289">
        <v>1000</v>
      </c>
      <c r="AE259" s="289">
        <v>0.25</v>
      </c>
      <c r="AF259" s="289">
        <v>250</v>
      </c>
      <c r="AG259" s="289">
        <v>0.25</v>
      </c>
      <c r="AH259" s="289">
        <v>0.01</v>
      </c>
      <c r="AI259" s="405">
        <v>0.33333333333333331</v>
      </c>
      <c r="AJ259" s="405">
        <v>0.72916666666666663</v>
      </c>
      <c r="AK259" s="405">
        <v>0.6875</v>
      </c>
      <c r="AL259" s="405" t="s">
        <v>2453</v>
      </c>
      <c r="AM259" s="405" t="s">
        <v>2453</v>
      </c>
      <c r="AN259" s="406">
        <v>0.77083333333333337</v>
      </c>
      <c r="AO259" s="407">
        <v>0.77083333333333337</v>
      </c>
      <c r="AP259" s="289" t="s">
        <v>2454</v>
      </c>
      <c r="AQ259" s="408" t="s">
        <v>2470</v>
      </c>
      <c r="AR259" s="289" t="s">
        <v>2454</v>
      </c>
      <c r="AS259" s="408" t="s">
        <v>2470</v>
      </c>
      <c r="AT259" s="289" t="s">
        <v>2450</v>
      </c>
      <c r="AU259" s="409" t="s">
        <v>2450</v>
      </c>
      <c r="AV259" s="410" t="s">
        <v>9060</v>
      </c>
      <c r="AW259" s="411" t="s">
        <v>9060</v>
      </c>
      <c r="AX259"/>
      <c r="AY259" s="403"/>
    </row>
    <row r="260" spans="1:51" s="404" customFormat="1" ht="12.75" customHeight="1" x14ac:dyDescent="0.25">
      <c r="A260" s="273"/>
      <c r="B260" s="275" t="s">
        <v>6944</v>
      </c>
      <c r="C260" s="276" t="s">
        <v>6945</v>
      </c>
      <c r="D260" s="276" t="s">
        <v>6946</v>
      </c>
      <c r="E260" s="276">
        <v>788</v>
      </c>
      <c r="F260" s="276" t="s">
        <v>6947</v>
      </c>
      <c r="G260" s="276" t="s">
        <v>6948</v>
      </c>
      <c r="H260" s="276" t="s">
        <v>6949</v>
      </c>
      <c r="I260" s="289" t="s">
        <v>2523</v>
      </c>
      <c r="J260" s="295" t="s">
        <v>2524</v>
      </c>
      <c r="K260" s="289" t="s">
        <v>6950</v>
      </c>
      <c r="L260" s="289" t="s">
        <v>10242</v>
      </c>
      <c r="M260" s="289" t="s">
        <v>10243</v>
      </c>
      <c r="N260" s="289" t="s">
        <v>10244</v>
      </c>
      <c r="O260" s="289" t="s">
        <v>10245</v>
      </c>
      <c r="P260" s="289" t="s">
        <v>2450</v>
      </c>
      <c r="Q260" s="289" t="s">
        <v>2467</v>
      </c>
      <c r="R260" s="289">
        <v>100</v>
      </c>
      <c r="S260" s="289">
        <v>1E-4</v>
      </c>
      <c r="T260" s="289">
        <v>0.01</v>
      </c>
      <c r="U260" s="289">
        <v>1E-4</v>
      </c>
      <c r="V260" s="289">
        <v>1E-4</v>
      </c>
      <c r="W260" s="289" t="s">
        <v>2452</v>
      </c>
      <c r="X260" s="289" t="s">
        <v>2452</v>
      </c>
      <c r="Y260" s="289">
        <v>0.01</v>
      </c>
      <c r="Z260" s="289">
        <v>999.98</v>
      </c>
      <c r="AA260" s="289" t="s">
        <v>9058</v>
      </c>
      <c r="AB260" s="289" t="s">
        <v>9065</v>
      </c>
      <c r="AC260" s="289" t="s">
        <v>2450</v>
      </c>
      <c r="AD260" s="289" t="s">
        <v>2450</v>
      </c>
      <c r="AE260" s="289" t="s">
        <v>2450</v>
      </c>
      <c r="AF260" s="289" t="s">
        <v>2450</v>
      </c>
      <c r="AG260" s="289" t="s">
        <v>2450</v>
      </c>
      <c r="AH260" s="289" t="s">
        <v>2450</v>
      </c>
      <c r="AI260" s="405">
        <v>0.33333333333333331</v>
      </c>
      <c r="AJ260" s="405">
        <v>0.72916666666666663</v>
      </c>
      <c r="AK260" s="405">
        <v>0.6875</v>
      </c>
      <c r="AL260" s="405" t="s">
        <v>2453</v>
      </c>
      <c r="AM260" s="405" t="s">
        <v>2453</v>
      </c>
      <c r="AN260" s="406">
        <v>0.77083333333333337</v>
      </c>
      <c r="AO260" s="407">
        <v>0.77083333333333337</v>
      </c>
      <c r="AP260" s="289" t="s">
        <v>2454</v>
      </c>
      <c r="AQ260" s="408" t="s">
        <v>2470</v>
      </c>
      <c r="AR260" s="289" t="s">
        <v>2454</v>
      </c>
      <c r="AS260" s="408" t="s">
        <v>2470</v>
      </c>
      <c r="AT260" s="289" t="s">
        <v>2450</v>
      </c>
      <c r="AU260" s="409" t="s">
        <v>2450</v>
      </c>
      <c r="AV260" s="410"/>
      <c r="AW260" s="411" t="s">
        <v>9091</v>
      </c>
      <c r="AX260"/>
      <c r="AY260" s="403"/>
    </row>
    <row r="261" spans="1:51" s="404" customFormat="1" ht="12.75" customHeight="1" x14ac:dyDescent="0.25">
      <c r="A261" s="273"/>
      <c r="B261" s="314" t="s">
        <v>10246</v>
      </c>
      <c r="C261" s="289" t="s">
        <v>6063</v>
      </c>
      <c r="D261" s="289" t="s">
        <v>6064</v>
      </c>
      <c r="E261" s="289">
        <v>788</v>
      </c>
      <c r="F261" s="289" t="s">
        <v>6065</v>
      </c>
      <c r="G261" s="289" t="s">
        <v>10247</v>
      </c>
      <c r="H261" s="289" t="s">
        <v>6067</v>
      </c>
      <c r="I261" s="289" t="s">
        <v>2606</v>
      </c>
      <c r="J261" s="295" t="s">
        <v>2607</v>
      </c>
      <c r="K261" s="289" t="s">
        <v>6068</v>
      </c>
      <c r="L261" s="289" t="s">
        <v>10248</v>
      </c>
      <c r="M261" s="289" t="s">
        <v>10249</v>
      </c>
      <c r="N261" s="289" t="s">
        <v>10250</v>
      </c>
      <c r="O261" s="289" t="s">
        <v>10251</v>
      </c>
      <c r="P261" s="289" t="s">
        <v>2450</v>
      </c>
      <c r="Q261" s="289" t="s">
        <v>2467</v>
      </c>
      <c r="R261" s="289">
        <v>100</v>
      </c>
      <c r="S261" s="289">
        <v>1E-4</v>
      </c>
      <c r="T261" s="289">
        <v>0.01</v>
      </c>
      <c r="U261" s="289">
        <v>1E-4</v>
      </c>
      <c r="V261" s="289">
        <v>1E-4</v>
      </c>
      <c r="W261" s="289" t="s">
        <v>2452</v>
      </c>
      <c r="X261" s="289" t="s">
        <v>2452</v>
      </c>
      <c r="Y261" s="289">
        <v>0.01</v>
      </c>
      <c r="Z261" s="289">
        <v>999.98</v>
      </c>
      <c r="AA261" s="289" t="s">
        <v>9058</v>
      </c>
      <c r="AB261" s="289" t="s">
        <v>9065</v>
      </c>
      <c r="AC261" s="289" t="s">
        <v>2450</v>
      </c>
      <c r="AD261" s="289" t="s">
        <v>2450</v>
      </c>
      <c r="AE261" s="289" t="s">
        <v>2450</v>
      </c>
      <c r="AF261" s="289" t="s">
        <v>2450</v>
      </c>
      <c r="AG261" s="289" t="s">
        <v>2450</v>
      </c>
      <c r="AH261" s="289" t="s">
        <v>2450</v>
      </c>
      <c r="AI261" s="405">
        <v>0.33333333333333331</v>
      </c>
      <c r="AJ261" s="405">
        <v>0.72916666666666663</v>
      </c>
      <c r="AK261" s="405">
        <v>0.6875</v>
      </c>
      <c r="AL261" s="405" t="s">
        <v>2453</v>
      </c>
      <c r="AM261" s="405" t="s">
        <v>2453</v>
      </c>
      <c r="AN261" s="406">
        <v>0.77083333333333337</v>
      </c>
      <c r="AO261" s="407">
        <v>0.77083333333333337</v>
      </c>
      <c r="AP261" s="289" t="s">
        <v>2454</v>
      </c>
      <c r="AQ261" s="289" t="s">
        <v>2470</v>
      </c>
      <c r="AR261" s="289" t="s">
        <v>2454</v>
      </c>
      <c r="AS261" s="289" t="s">
        <v>2470</v>
      </c>
      <c r="AT261" s="289" t="s">
        <v>2450</v>
      </c>
      <c r="AU261" s="409" t="s">
        <v>2450</v>
      </c>
      <c r="AV261" s="410" t="s">
        <v>9329</v>
      </c>
      <c r="AW261" s="411" t="s">
        <v>9125</v>
      </c>
      <c r="AX261"/>
      <c r="AY261" s="403"/>
    </row>
    <row r="262" spans="1:51" s="404" customFormat="1" ht="12.75" customHeight="1" x14ac:dyDescent="0.25">
      <c r="A262" s="273"/>
      <c r="B262" s="298" t="s">
        <v>8682</v>
      </c>
      <c r="C262" s="289" t="s">
        <v>8683</v>
      </c>
      <c r="D262" s="289" t="s">
        <v>8684</v>
      </c>
      <c r="E262" s="289">
        <v>627</v>
      </c>
      <c r="F262" s="289" t="s">
        <v>8685</v>
      </c>
      <c r="G262" s="289" t="s">
        <v>8686</v>
      </c>
      <c r="H262" s="289" t="s">
        <v>8687</v>
      </c>
      <c r="I262" s="289" t="s">
        <v>2446</v>
      </c>
      <c r="J262" s="295" t="s">
        <v>2447</v>
      </c>
      <c r="K262" s="289" t="s">
        <v>8688</v>
      </c>
      <c r="L262" s="289" t="s">
        <v>10252</v>
      </c>
      <c r="M262" s="289" t="s">
        <v>10253</v>
      </c>
      <c r="N262" s="289" t="s">
        <v>10254</v>
      </c>
      <c r="O262" s="289" t="s">
        <v>10255</v>
      </c>
      <c r="P262" s="412" t="s">
        <v>10256</v>
      </c>
      <c r="Q262" s="289" t="s">
        <v>2451</v>
      </c>
      <c r="R262" s="289">
        <v>1000</v>
      </c>
      <c r="S262" s="289">
        <v>0.01</v>
      </c>
      <c r="T262" s="289">
        <v>10</v>
      </c>
      <c r="U262" s="289">
        <v>0.01</v>
      </c>
      <c r="V262" s="289">
        <v>0.01</v>
      </c>
      <c r="W262" s="289" t="s">
        <v>2452</v>
      </c>
      <c r="X262" s="289" t="s">
        <v>2452</v>
      </c>
      <c r="Y262" s="289">
        <v>1</v>
      </c>
      <c r="Z262" s="289">
        <v>99998</v>
      </c>
      <c r="AA262" s="289" t="s">
        <v>9058</v>
      </c>
      <c r="AB262" s="289" t="s">
        <v>2529</v>
      </c>
      <c r="AC262" s="289">
        <v>250</v>
      </c>
      <c r="AD262" s="289">
        <v>1000</v>
      </c>
      <c r="AE262" s="289">
        <v>0.25</v>
      </c>
      <c r="AF262" s="289">
        <v>250</v>
      </c>
      <c r="AG262" s="289">
        <v>0.25</v>
      </c>
      <c r="AH262" s="289">
        <v>0.01</v>
      </c>
      <c r="AI262" s="405">
        <v>0.33333333333333331</v>
      </c>
      <c r="AJ262" s="405">
        <v>0.72916666666666663</v>
      </c>
      <c r="AK262" s="405">
        <v>0.6875</v>
      </c>
      <c r="AL262" s="405" t="s">
        <v>2453</v>
      </c>
      <c r="AM262" s="405" t="s">
        <v>2453</v>
      </c>
      <c r="AN262" s="406">
        <v>0.77083333333333337</v>
      </c>
      <c r="AO262" s="407">
        <v>0.77083333333333337</v>
      </c>
      <c r="AP262" s="289" t="s">
        <v>2454</v>
      </c>
      <c r="AQ262" s="408" t="s">
        <v>2470</v>
      </c>
      <c r="AR262" s="289" t="s">
        <v>2454</v>
      </c>
      <c r="AS262" s="408" t="s">
        <v>2470</v>
      </c>
      <c r="AT262" s="289" t="s">
        <v>2450</v>
      </c>
      <c r="AU262" s="409" t="s">
        <v>2450</v>
      </c>
      <c r="AV262" s="410"/>
      <c r="AW262" s="411" t="s">
        <v>9060</v>
      </c>
      <c r="AX262"/>
      <c r="AY262" s="403"/>
    </row>
    <row r="263" spans="1:51" s="404" customFormat="1" ht="12.75" customHeight="1" x14ac:dyDescent="0.25">
      <c r="A263" s="273"/>
      <c r="B263" s="314" t="s">
        <v>6080</v>
      </c>
      <c r="C263" s="289" t="s">
        <v>6081</v>
      </c>
      <c r="D263" s="289" t="s">
        <v>6082</v>
      </c>
      <c r="E263" s="289">
        <v>762</v>
      </c>
      <c r="F263" s="289" t="s">
        <v>6083</v>
      </c>
      <c r="G263" s="289" t="s">
        <v>10257</v>
      </c>
      <c r="H263" s="289" t="s">
        <v>6085</v>
      </c>
      <c r="I263" s="289" t="s">
        <v>2586</v>
      </c>
      <c r="J263" s="295" t="s">
        <v>2587</v>
      </c>
      <c r="K263" s="289" t="s">
        <v>6086</v>
      </c>
      <c r="L263" s="289" t="s">
        <v>10258</v>
      </c>
      <c r="M263" s="289" t="s">
        <v>10259</v>
      </c>
      <c r="N263" s="289" t="s">
        <v>10260</v>
      </c>
      <c r="O263" s="289" t="s">
        <v>10261</v>
      </c>
      <c r="P263" s="289" t="s">
        <v>2450</v>
      </c>
      <c r="Q263" s="289" t="s">
        <v>2467</v>
      </c>
      <c r="R263" s="289">
        <v>100</v>
      </c>
      <c r="S263" s="289">
        <v>1E-4</v>
      </c>
      <c r="T263" s="289">
        <v>0.01</v>
      </c>
      <c r="U263" s="289">
        <v>1E-4</v>
      </c>
      <c r="V263" s="289">
        <v>1E-4</v>
      </c>
      <c r="W263" s="289" t="s">
        <v>2452</v>
      </c>
      <c r="X263" s="289" t="s">
        <v>2452</v>
      </c>
      <c r="Y263" s="289">
        <v>0.01</v>
      </c>
      <c r="Z263" s="289">
        <v>999.98</v>
      </c>
      <c r="AA263" s="289" t="s">
        <v>9058</v>
      </c>
      <c r="AB263" s="289" t="s">
        <v>9065</v>
      </c>
      <c r="AC263" s="289" t="s">
        <v>2450</v>
      </c>
      <c r="AD263" s="289" t="s">
        <v>2450</v>
      </c>
      <c r="AE263" s="289" t="s">
        <v>2450</v>
      </c>
      <c r="AF263" s="289" t="s">
        <v>2450</v>
      </c>
      <c r="AG263" s="289" t="s">
        <v>2450</v>
      </c>
      <c r="AH263" s="289" t="s">
        <v>2450</v>
      </c>
      <c r="AI263" s="405">
        <v>0.33333333333333331</v>
      </c>
      <c r="AJ263" s="405">
        <v>0.72916666666666663</v>
      </c>
      <c r="AK263" s="405">
        <v>0.6875</v>
      </c>
      <c r="AL263" s="405" t="s">
        <v>2453</v>
      </c>
      <c r="AM263" s="405" t="s">
        <v>2453</v>
      </c>
      <c r="AN263" s="406">
        <v>0.77083333333333337</v>
      </c>
      <c r="AO263" s="407">
        <v>0.77083333333333337</v>
      </c>
      <c r="AP263" s="289" t="s">
        <v>2454</v>
      </c>
      <c r="AQ263" s="408" t="s">
        <v>2470</v>
      </c>
      <c r="AR263" s="289" t="s">
        <v>2454</v>
      </c>
      <c r="AS263" s="408" t="s">
        <v>2470</v>
      </c>
      <c r="AT263" s="289" t="s">
        <v>2450</v>
      </c>
      <c r="AU263" s="409" t="s">
        <v>2450</v>
      </c>
      <c r="AV263" s="410" t="s">
        <v>9357</v>
      </c>
      <c r="AW263" s="411" t="s">
        <v>9116</v>
      </c>
      <c r="AX263"/>
      <c r="AY263" s="403"/>
    </row>
    <row r="264" spans="1:51" s="404" customFormat="1" ht="12.75" customHeight="1" x14ac:dyDescent="0.25">
      <c r="A264" s="273"/>
      <c r="B264" s="314" t="s">
        <v>10262</v>
      </c>
      <c r="C264" s="289" t="s">
        <v>6090</v>
      </c>
      <c r="D264" s="289" t="s">
        <v>6091</v>
      </c>
      <c r="E264" s="289">
        <v>788</v>
      </c>
      <c r="F264" s="289" t="s">
        <v>6092</v>
      </c>
      <c r="G264" s="289" t="s">
        <v>10263</v>
      </c>
      <c r="H264" s="289" t="s">
        <v>6094</v>
      </c>
      <c r="I264" s="289" t="s">
        <v>2606</v>
      </c>
      <c r="J264" s="295" t="s">
        <v>2607</v>
      </c>
      <c r="K264" s="289" t="s">
        <v>6095</v>
      </c>
      <c r="L264" s="289" t="s">
        <v>10264</v>
      </c>
      <c r="M264" s="289" t="s">
        <v>10265</v>
      </c>
      <c r="N264" s="289" t="s">
        <v>10266</v>
      </c>
      <c r="O264" s="289" t="s">
        <v>10267</v>
      </c>
      <c r="P264" s="289" t="s">
        <v>2450</v>
      </c>
      <c r="Q264" s="289" t="s">
        <v>2467</v>
      </c>
      <c r="R264" s="289">
        <v>100</v>
      </c>
      <c r="S264" s="289">
        <v>1E-4</v>
      </c>
      <c r="T264" s="289">
        <v>0.01</v>
      </c>
      <c r="U264" s="289">
        <v>1E-4</v>
      </c>
      <c r="V264" s="289">
        <v>1E-4</v>
      </c>
      <c r="W264" s="289" t="s">
        <v>2452</v>
      </c>
      <c r="X264" s="289" t="s">
        <v>2452</v>
      </c>
      <c r="Y264" s="289">
        <v>0.01</v>
      </c>
      <c r="Z264" s="289">
        <v>999.98</v>
      </c>
      <c r="AA264" s="289" t="s">
        <v>9058</v>
      </c>
      <c r="AB264" s="289" t="s">
        <v>9065</v>
      </c>
      <c r="AC264" s="289" t="s">
        <v>2450</v>
      </c>
      <c r="AD264" s="289" t="s">
        <v>2450</v>
      </c>
      <c r="AE264" s="289" t="s">
        <v>2450</v>
      </c>
      <c r="AF264" s="289" t="s">
        <v>2450</v>
      </c>
      <c r="AG264" s="289" t="s">
        <v>2450</v>
      </c>
      <c r="AH264" s="289" t="s">
        <v>2450</v>
      </c>
      <c r="AI264" s="405">
        <v>0.33333333333333331</v>
      </c>
      <c r="AJ264" s="405">
        <v>0.72916666666666663</v>
      </c>
      <c r="AK264" s="405">
        <v>0.6875</v>
      </c>
      <c r="AL264" s="405" t="s">
        <v>2453</v>
      </c>
      <c r="AM264" s="405" t="s">
        <v>2453</v>
      </c>
      <c r="AN264" s="406">
        <v>0.77083333333333337</v>
      </c>
      <c r="AO264" s="407">
        <v>0.77083333333333337</v>
      </c>
      <c r="AP264" s="289" t="s">
        <v>2454</v>
      </c>
      <c r="AQ264" s="289" t="s">
        <v>2470</v>
      </c>
      <c r="AR264" s="289" t="s">
        <v>2454</v>
      </c>
      <c r="AS264" s="289" t="s">
        <v>2470</v>
      </c>
      <c r="AT264" s="289" t="s">
        <v>2450</v>
      </c>
      <c r="AU264" s="409" t="s">
        <v>2450</v>
      </c>
      <c r="AV264" s="410" t="s">
        <v>9329</v>
      </c>
      <c r="AW264" s="411" t="s">
        <v>9125</v>
      </c>
      <c r="AX264"/>
      <c r="AY264" s="403"/>
    </row>
    <row r="265" spans="1:51" s="404" customFormat="1" ht="12.75" customHeight="1" x14ac:dyDescent="0.25">
      <c r="A265" s="273"/>
      <c r="B265" s="314" t="s">
        <v>6141</v>
      </c>
      <c r="C265" s="289" t="s">
        <v>6142</v>
      </c>
      <c r="D265" s="289" t="s">
        <v>6143</v>
      </c>
      <c r="E265" s="289">
        <v>788</v>
      </c>
      <c r="F265" s="289" t="s">
        <v>6144</v>
      </c>
      <c r="G265" s="289" t="s">
        <v>10268</v>
      </c>
      <c r="H265" s="289" t="s">
        <v>6146</v>
      </c>
      <c r="I265" s="289" t="s">
        <v>2556</v>
      </c>
      <c r="J265" s="295" t="s">
        <v>2557</v>
      </c>
      <c r="K265" s="289" t="s">
        <v>6147</v>
      </c>
      <c r="L265" s="289" t="s">
        <v>10269</v>
      </c>
      <c r="M265" s="289" t="s">
        <v>10270</v>
      </c>
      <c r="N265" s="289" t="s">
        <v>10271</v>
      </c>
      <c r="O265" s="289" t="s">
        <v>10272</v>
      </c>
      <c r="P265" s="289" t="s">
        <v>2450</v>
      </c>
      <c r="Q265" s="289" t="s">
        <v>2467</v>
      </c>
      <c r="R265" s="289">
        <v>100</v>
      </c>
      <c r="S265" s="289">
        <v>1E-4</v>
      </c>
      <c r="T265" s="289">
        <v>0.01</v>
      </c>
      <c r="U265" s="289">
        <v>1E-4</v>
      </c>
      <c r="V265" s="289">
        <v>1E-4</v>
      </c>
      <c r="W265" s="289" t="s">
        <v>2452</v>
      </c>
      <c r="X265" s="289" t="s">
        <v>2452</v>
      </c>
      <c r="Y265" s="289">
        <v>0.01</v>
      </c>
      <c r="Z265" s="289">
        <v>999.98</v>
      </c>
      <c r="AA265" s="289" t="s">
        <v>9058</v>
      </c>
      <c r="AB265" s="289" t="s">
        <v>9065</v>
      </c>
      <c r="AC265" s="289" t="s">
        <v>2450</v>
      </c>
      <c r="AD265" s="289" t="s">
        <v>2450</v>
      </c>
      <c r="AE265" s="289" t="s">
        <v>2450</v>
      </c>
      <c r="AF265" s="289" t="s">
        <v>2450</v>
      </c>
      <c r="AG265" s="289" t="s">
        <v>2450</v>
      </c>
      <c r="AH265" s="289" t="s">
        <v>2450</v>
      </c>
      <c r="AI265" s="405">
        <v>0.33333333333333331</v>
      </c>
      <c r="AJ265" s="405">
        <v>0.72916666666666663</v>
      </c>
      <c r="AK265" s="405">
        <v>0.6875</v>
      </c>
      <c r="AL265" s="405" t="s">
        <v>2453</v>
      </c>
      <c r="AM265" s="405" t="s">
        <v>2453</v>
      </c>
      <c r="AN265" s="406">
        <v>0.77083333333333337</v>
      </c>
      <c r="AO265" s="407">
        <v>0.77083333333333337</v>
      </c>
      <c r="AP265" s="289" t="s">
        <v>2454</v>
      </c>
      <c r="AQ265" s="408" t="s">
        <v>2470</v>
      </c>
      <c r="AR265" s="289" t="s">
        <v>2454</v>
      </c>
      <c r="AS265" s="408" t="s">
        <v>2470</v>
      </c>
      <c r="AT265" s="289" t="s">
        <v>2450</v>
      </c>
      <c r="AU265" s="409" t="s">
        <v>2450</v>
      </c>
      <c r="AV265" s="410" t="s">
        <v>9271</v>
      </c>
      <c r="AW265" s="411" t="s">
        <v>9101</v>
      </c>
      <c r="AX265"/>
      <c r="AY265" s="403"/>
    </row>
    <row r="266" spans="1:51" s="404" customFormat="1" ht="12.75" customHeight="1" x14ac:dyDescent="0.25">
      <c r="A266" s="273"/>
      <c r="B266" s="298" t="s">
        <v>421</v>
      </c>
      <c r="C266" s="289" t="s">
        <v>6150</v>
      </c>
      <c r="D266" s="289" t="s">
        <v>6151</v>
      </c>
      <c r="E266" s="289">
        <v>627</v>
      </c>
      <c r="F266" s="289" t="s">
        <v>6152</v>
      </c>
      <c r="G266" s="289" t="s">
        <v>10273</v>
      </c>
      <c r="H266" s="289" t="s">
        <v>6154</v>
      </c>
      <c r="I266" s="289" t="s">
        <v>2446</v>
      </c>
      <c r="J266" s="295" t="s">
        <v>2447</v>
      </c>
      <c r="K266" s="289" t="s">
        <v>6155</v>
      </c>
      <c r="L266" s="289" t="s">
        <v>10274</v>
      </c>
      <c r="M266" s="289" t="s">
        <v>10275</v>
      </c>
      <c r="N266" s="289" t="s">
        <v>10276</v>
      </c>
      <c r="O266" s="289" t="s">
        <v>10277</v>
      </c>
      <c r="P266" s="412" t="s">
        <v>6155</v>
      </c>
      <c r="Q266" s="289" t="s">
        <v>2451</v>
      </c>
      <c r="R266" s="289">
        <v>1000</v>
      </c>
      <c r="S266" s="289">
        <v>0.01</v>
      </c>
      <c r="T266" s="289">
        <v>10</v>
      </c>
      <c r="U266" s="289">
        <v>0.01</v>
      </c>
      <c r="V266" s="289">
        <v>0.01</v>
      </c>
      <c r="W266" s="289" t="s">
        <v>2452</v>
      </c>
      <c r="X266" s="289" t="s">
        <v>2452</v>
      </c>
      <c r="Y266" s="289">
        <v>1</v>
      </c>
      <c r="Z266" s="289">
        <v>99998</v>
      </c>
      <c r="AA266" s="289" t="s">
        <v>9058</v>
      </c>
      <c r="AB266" s="289" t="s">
        <v>2529</v>
      </c>
      <c r="AC266" s="289">
        <v>250</v>
      </c>
      <c r="AD266" s="289">
        <v>1000</v>
      </c>
      <c r="AE266" s="289">
        <v>0.25</v>
      </c>
      <c r="AF266" s="289">
        <v>250</v>
      </c>
      <c r="AG266" s="289">
        <v>0.25</v>
      </c>
      <c r="AH266" s="289">
        <v>0.01</v>
      </c>
      <c r="AI266" s="405">
        <v>0.33333333333333331</v>
      </c>
      <c r="AJ266" s="405">
        <v>0.72916666666666663</v>
      </c>
      <c r="AK266" s="405">
        <v>0.6875</v>
      </c>
      <c r="AL266" s="405" t="s">
        <v>2453</v>
      </c>
      <c r="AM266" s="405" t="s">
        <v>2453</v>
      </c>
      <c r="AN266" s="406">
        <v>0.77083333333333337</v>
      </c>
      <c r="AO266" s="407">
        <v>0.77083333333333337</v>
      </c>
      <c r="AP266" s="289" t="s">
        <v>2454</v>
      </c>
      <c r="AQ266" s="408" t="s">
        <v>2470</v>
      </c>
      <c r="AR266" s="289" t="s">
        <v>2454</v>
      </c>
      <c r="AS266" s="408" t="s">
        <v>2470</v>
      </c>
      <c r="AT266" s="289" t="s">
        <v>2450</v>
      </c>
      <c r="AU266" s="409" t="s">
        <v>2450</v>
      </c>
      <c r="AV266" s="410" t="s">
        <v>9066</v>
      </c>
      <c r="AW266" s="411" t="s">
        <v>9060</v>
      </c>
      <c r="AX266"/>
      <c r="AY266" s="403"/>
    </row>
    <row r="267" spans="1:51" s="404" customFormat="1" ht="12.75" customHeight="1" x14ac:dyDescent="0.25">
      <c r="A267" s="273"/>
      <c r="B267" s="314" t="s">
        <v>6157</v>
      </c>
      <c r="C267" s="289" t="s">
        <v>6158</v>
      </c>
      <c r="D267" s="289" t="s">
        <v>6159</v>
      </c>
      <c r="E267" s="289">
        <v>2500</v>
      </c>
      <c r="F267" s="289" t="s">
        <v>6160</v>
      </c>
      <c r="G267" s="289" t="s">
        <v>10278</v>
      </c>
      <c r="H267" s="289" t="s">
        <v>6162</v>
      </c>
      <c r="I267" s="289" t="s">
        <v>2462</v>
      </c>
      <c r="J267" s="295" t="s">
        <v>2463</v>
      </c>
      <c r="K267" s="289" t="s">
        <v>6163</v>
      </c>
      <c r="L267" s="289" t="s">
        <v>2450</v>
      </c>
      <c r="M267" s="289" t="s">
        <v>10279</v>
      </c>
      <c r="N267" s="289" t="s">
        <v>10280</v>
      </c>
      <c r="O267" s="289" t="s">
        <v>10281</v>
      </c>
      <c r="P267" s="289" t="s">
        <v>2450</v>
      </c>
      <c r="Q267" s="289" t="s">
        <v>2467</v>
      </c>
      <c r="R267" s="289">
        <v>1000</v>
      </c>
      <c r="S267" s="289">
        <v>1E-4</v>
      </c>
      <c r="T267" s="289">
        <v>0.1</v>
      </c>
      <c r="U267" s="289">
        <v>1E-4</v>
      </c>
      <c r="V267" s="289">
        <v>1E-4</v>
      </c>
      <c r="W267" s="289" t="s">
        <v>2452</v>
      </c>
      <c r="X267" s="289" t="s">
        <v>2452</v>
      </c>
      <c r="Y267" s="289">
        <v>0.01</v>
      </c>
      <c r="Z267" s="289">
        <v>999.98</v>
      </c>
      <c r="AA267" s="289" t="s">
        <v>9058</v>
      </c>
      <c r="AB267" s="289" t="s">
        <v>9065</v>
      </c>
      <c r="AC267" s="289" t="s">
        <v>2450</v>
      </c>
      <c r="AD267" s="289" t="s">
        <v>2450</v>
      </c>
      <c r="AE267" s="289" t="s">
        <v>2450</v>
      </c>
      <c r="AF267" s="289" t="s">
        <v>2450</v>
      </c>
      <c r="AG267" s="289" t="s">
        <v>2450</v>
      </c>
      <c r="AH267" s="289" t="s">
        <v>2450</v>
      </c>
      <c r="AI267" s="405">
        <v>0.33333333333333331</v>
      </c>
      <c r="AJ267" s="405">
        <v>0.72916666666666663</v>
      </c>
      <c r="AK267" s="405">
        <v>0.6875</v>
      </c>
      <c r="AL267" s="405" t="s">
        <v>2453</v>
      </c>
      <c r="AM267" s="405" t="s">
        <v>2453</v>
      </c>
      <c r="AN267" s="406">
        <v>0.77083333333333337</v>
      </c>
      <c r="AO267" s="407">
        <v>0.77083333333333337</v>
      </c>
      <c r="AP267" s="289" t="s">
        <v>2450</v>
      </c>
      <c r="AQ267" s="289" t="s">
        <v>2470</v>
      </c>
      <c r="AR267" s="289" t="s">
        <v>2454</v>
      </c>
      <c r="AS267" s="289" t="s">
        <v>2470</v>
      </c>
      <c r="AT267" s="289" t="s">
        <v>2450</v>
      </c>
      <c r="AU267" s="409" t="s">
        <v>2450</v>
      </c>
      <c r="AV267" s="410" t="s">
        <v>9288</v>
      </c>
      <c r="AW267" s="411" t="s">
        <v>9067</v>
      </c>
      <c r="AX267"/>
      <c r="AY267" s="403"/>
    </row>
    <row r="268" spans="1:51" s="404" customFormat="1" ht="12.75" customHeight="1" x14ac:dyDescent="0.25">
      <c r="A268" s="273"/>
      <c r="B268" s="314" t="s">
        <v>6175</v>
      </c>
      <c r="C268" s="289" t="s">
        <v>6176</v>
      </c>
      <c r="D268" s="289" t="s">
        <v>6177</v>
      </c>
      <c r="E268" s="289">
        <v>788</v>
      </c>
      <c r="F268" s="289" t="s">
        <v>6178</v>
      </c>
      <c r="G268" s="289" t="s">
        <v>10282</v>
      </c>
      <c r="H268" s="289" t="s">
        <v>6180</v>
      </c>
      <c r="I268" s="289" t="s">
        <v>2523</v>
      </c>
      <c r="J268" s="295" t="s">
        <v>2524</v>
      </c>
      <c r="K268" s="289" t="s">
        <v>6181</v>
      </c>
      <c r="L268" s="289" t="s">
        <v>10283</v>
      </c>
      <c r="M268" s="289" t="s">
        <v>10284</v>
      </c>
      <c r="N268" s="289" t="s">
        <v>10285</v>
      </c>
      <c r="O268" s="289" t="s">
        <v>10286</v>
      </c>
      <c r="P268" s="289" t="s">
        <v>2450</v>
      </c>
      <c r="Q268" s="289" t="s">
        <v>2467</v>
      </c>
      <c r="R268" s="289">
        <v>100</v>
      </c>
      <c r="S268" s="289">
        <v>1E-4</v>
      </c>
      <c r="T268" s="289">
        <v>0.01</v>
      </c>
      <c r="U268" s="289">
        <v>1E-4</v>
      </c>
      <c r="V268" s="289">
        <v>1E-4</v>
      </c>
      <c r="W268" s="289" t="s">
        <v>2452</v>
      </c>
      <c r="X268" s="289" t="s">
        <v>2452</v>
      </c>
      <c r="Y268" s="289">
        <v>0.01</v>
      </c>
      <c r="Z268" s="289">
        <v>999.98</v>
      </c>
      <c r="AA268" s="289" t="s">
        <v>9058</v>
      </c>
      <c r="AB268" s="289" t="s">
        <v>9065</v>
      </c>
      <c r="AC268" s="289" t="s">
        <v>2450</v>
      </c>
      <c r="AD268" s="289" t="s">
        <v>2450</v>
      </c>
      <c r="AE268" s="289" t="s">
        <v>2450</v>
      </c>
      <c r="AF268" s="289" t="s">
        <v>2450</v>
      </c>
      <c r="AG268" s="289" t="s">
        <v>2450</v>
      </c>
      <c r="AH268" s="289" t="s">
        <v>2450</v>
      </c>
      <c r="AI268" s="405">
        <v>0.33333333333333331</v>
      </c>
      <c r="AJ268" s="405">
        <v>0.72916666666666663</v>
      </c>
      <c r="AK268" s="405">
        <v>0.6875</v>
      </c>
      <c r="AL268" s="405" t="s">
        <v>2453</v>
      </c>
      <c r="AM268" s="405" t="s">
        <v>2453</v>
      </c>
      <c r="AN268" s="406">
        <v>0.77083333333333337</v>
      </c>
      <c r="AO268" s="407">
        <v>0.77083333333333337</v>
      </c>
      <c r="AP268" s="289" t="s">
        <v>2454</v>
      </c>
      <c r="AQ268" s="289" t="s">
        <v>2470</v>
      </c>
      <c r="AR268" s="289" t="s">
        <v>2454</v>
      </c>
      <c r="AS268" s="289" t="s">
        <v>2470</v>
      </c>
      <c r="AT268" s="289" t="s">
        <v>2450</v>
      </c>
      <c r="AU268" s="409" t="s">
        <v>2450</v>
      </c>
      <c r="AV268" s="410" t="s">
        <v>9288</v>
      </c>
      <c r="AW268" s="411" t="s">
        <v>9091</v>
      </c>
      <c r="AX268"/>
      <c r="AY268" s="403"/>
    </row>
    <row r="269" spans="1:51" s="404" customFormat="1" ht="12.75" customHeight="1" x14ac:dyDescent="0.25">
      <c r="A269" s="273"/>
      <c r="B269" s="314" t="s">
        <v>2231</v>
      </c>
      <c r="C269" s="289" t="s">
        <v>6184</v>
      </c>
      <c r="D269" s="289" t="s">
        <v>6185</v>
      </c>
      <c r="E269" s="289">
        <v>762</v>
      </c>
      <c r="F269" s="289" t="s">
        <v>6186</v>
      </c>
      <c r="G269" s="289" t="s">
        <v>10287</v>
      </c>
      <c r="H269" s="289" t="s">
        <v>6188</v>
      </c>
      <c r="I269" s="289" t="s">
        <v>2586</v>
      </c>
      <c r="J269" s="295" t="s">
        <v>2587</v>
      </c>
      <c r="K269" s="289" t="s">
        <v>6189</v>
      </c>
      <c r="L269" s="289" t="s">
        <v>10288</v>
      </c>
      <c r="M269" s="289" t="s">
        <v>10289</v>
      </c>
      <c r="N269" s="289" t="s">
        <v>10290</v>
      </c>
      <c r="O269" s="289" t="s">
        <v>10291</v>
      </c>
      <c r="P269" s="289" t="s">
        <v>2450</v>
      </c>
      <c r="Q269" s="289" t="s">
        <v>2467</v>
      </c>
      <c r="R269" s="289">
        <v>100</v>
      </c>
      <c r="S269" s="289">
        <v>1E-4</v>
      </c>
      <c r="T269" s="289">
        <v>0.01</v>
      </c>
      <c r="U269" s="289">
        <v>1E-4</v>
      </c>
      <c r="V269" s="289">
        <v>1E-4</v>
      </c>
      <c r="W269" s="289" t="s">
        <v>2452</v>
      </c>
      <c r="X269" s="289" t="s">
        <v>2452</v>
      </c>
      <c r="Y269" s="289">
        <v>0.01</v>
      </c>
      <c r="Z269" s="289">
        <v>999.98</v>
      </c>
      <c r="AA269" s="289" t="s">
        <v>9058</v>
      </c>
      <c r="AB269" s="289" t="s">
        <v>9065</v>
      </c>
      <c r="AC269" s="289" t="s">
        <v>2450</v>
      </c>
      <c r="AD269" s="289" t="s">
        <v>2450</v>
      </c>
      <c r="AE269" s="289" t="s">
        <v>2450</v>
      </c>
      <c r="AF269" s="289" t="s">
        <v>2450</v>
      </c>
      <c r="AG269" s="289" t="s">
        <v>2450</v>
      </c>
      <c r="AH269" s="289" t="s">
        <v>2450</v>
      </c>
      <c r="AI269" s="405">
        <v>0.33333333333333331</v>
      </c>
      <c r="AJ269" s="405">
        <v>0.72916666666666663</v>
      </c>
      <c r="AK269" s="405">
        <v>0.6875</v>
      </c>
      <c r="AL269" s="405" t="s">
        <v>2453</v>
      </c>
      <c r="AM269" s="405" t="s">
        <v>2453</v>
      </c>
      <c r="AN269" s="406">
        <v>0.77083333333333337</v>
      </c>
      <c r="AO269" s="407">
        <v>0.77083333333333337</v>
      </c>
      <c r="AP269" s="289" t="s">
        <v>2454</v>
      </c>
      <c r="AQ269" s="408" t="s">
        <v>2470</v>
      </c>
      <c r="AR269" s="289" t="s">
        <v>2454</v>
      </c>
      <c r="AS269" s="408" t="s">
        <v>2470</v>
      </c>
      <c r="AT269" s="289" t="s">
        <v>2450</v>
      </c>
      <c r="AU269" s="409" t="s">
        <v>2450</v>
      </c>
      <c r="AV269" s="410" t="s">
        <v>9090</v>
      </c>
      <c r="AW269" s="411" t="s">
        <v>9116</v>
      </c>
      <c r="AX269"/>
      <c r="AY269" s="403"/>
    </row>
    <row r="270" spans="1:51" s="404" customFormat="1" ht="12.75" customHeight="1" x14ac:dyDescent="0.25">
      <c r="A270" s="273"/>
      <c r="B270" s="314" t="s">
        <v>17</v>
      </c>
      <c r="C270" s="289" t="s">
        <v>6209</v>
      </c>
      <c r="D270" s="289" t="s">
        <v>6210</v>
      </c>
      <c r="E270" s="289">
        <v>762</v>
      </c>
      <c r="F270" s="289" t="s">
        <v>6211</v>
      </c>
      <c r="G270" s="289" t="s">
        <v>10292</v>
      </c>
      <c r="H270" s="289" t="s">
        <v>6213</v>
      </c>
      <c r="I270" s="289" t="s">
        <v>2586</v>
      </c>
      <c r="J270" s="295" t="s">
        <v>2587</v>
      </c>
      <c r="K270" s="289" t="s">
        <v>6214</v>
      </c>
      <c r="L270" s="289" t="s">
        <v>10293</v>
      </c>
      <c r="M270" s="289" t="s">
        <v>10294</v>
      </c>
      <c r="N270" s="289" t="s">
        <v>10295</v>
      </c>
      <c r="O270" s="289" t="s">
        <v>10296</v>
      </c>
      <c r="P270" s="289" t="s">
        <v>2450</v>
      </c>
      <c r="Q270" s="289" t="s">
        <v>2467</v>
      </c>
      <c r="R270" s="289">
        <v>100</v>
      </c>
      <c r="S270" s="289">
        <v>1E-4</v>
      </c>
      <c r="T270" s="289">
        <v>0.01</v>
      </c>
      <c r="U270" s="289">
        <v>1E-4</v>
      </c>
      <c r="V270" s="289">
        <v>1E-4</v>
      </c>
      <c r="W270" s="289" t="s">
        <v>2452</v>
      </c>
      <c r="X270" s="289" t="s">
        <v>2452</v>
      </c>
      <c r="Y270" s="289">
        <v>0.01</v>
      </c>
      <c r="Z270" s="289">
        <v>999.98</v>
      </c>
      <c r="AA270" s="289" t="s">
        <v>9058</v>
      </c>
      <c r="AB270" s="289" t="s">
        <v>9065</v>
      </c>
      <c r="AC270" s="289" t="s">
        <v>2450</v>
      </c>
      <c r="AD270" s="289" t="s">
        <v>2450</v>
      </c>
      <c r="AE270" s="289" t="s">
        <v>2450</v>
      </c>
      <c r="AF270" s="289" t="s">
        <v>2450</v>
      </c>
      <c r="AG270" s="289" t="s">
        <v>2450</v>
      </c>
      <c r="AH270" s="289" t="s">
        <v>2450</v>
      </c>
      <c r="AI270" s="405">
        <v>0.33333333333333331</v>
      </c>
      <c r="AJ270" s="405">
        <v>0.72916666666666663</v>
      </c>
      <c r="AK270" s="405">
        <v>0.6875</v>
      </c>
      <c r="AL270" s="405" t="s">
        <v>2453</v>
      </c>
      <c r="AM270" s="405" t="s">
        <v>2453</v>
      </c>
      <c r="AN270" s="406">
        <v>0.77083333333333337</v>
      </c>
      <c r="AO270" s="407">
        <v>0.77083333333333337</v>
      </c>
      <c r="AP270" s="289" t="s">
        <v>2454</v>
      </c>
      <c r="AQ270" s="408" t="s">
        <v>2470</v>
      </c>
      <c r="AR270" s="289" t="s">
        <v>2454</v>
      </c>
      <c r="AS270" s="408" t="s">
        <v>2470</v>
      </c>
      <c r="AT270" s="289" t="s">
        <v>2450</v>
      </c>
      <c r="AU270" s="409" t="s">
        <v>2450</v>
      </c>
      <c r="AV270" s="410" t="s">
        <v>9066</v>
      </c>
      <c r="AW270" s="411" t="s">
        <v>9116</v>
      </c>
      <c r="AX270"/>
      <c r="AY270" s="403"/>
    </row>
    <row r="271" spans="1:51" s="404" customFormat="1" ht="12.75" customHeight="1" x14ac:dyDescent="0.25">
      <c r="A271" s="273"/>
      <c r="B271" s="302" t="s">
        <v>8711</v>
      </c>
      <c r="C271" s="300" t="s">
        <v>8712</v>
      </c>
      <c r="D271" s="300" t="s">
        <v>8713</v>
      </c>
      <c r="E271" s="300">
        <v>627</v>
      </c>
      <c r="F271" s="300" t="s">
        <v>8714</v>
      </c>
      <c r="G271" s="300" t="s">
        <v>8715</v>
      </c>
      <c r="H271" s="300" t="s">
        <v>8716</v>
      </c>
      <c r="I271" s="329" t="s">
        <v>2446</v>
      </c>
      <c r="J271" s="300" t="s">
        <v>2447</v>
      </c>
      <c r="K271" s="300" t="s">
        <v>8717</v>
      </c>
      <c r="L271" s="289" t="s">
        <v>11743</v>
      </c>
      <c r="M271" s="289" t="s">
        <v>11744</v>
      </c>
      <c r="N271" s="289" t="s">
        <v>11745</v>
      </c>
      <c r="O271" s="289" t="s">
        <v>11746</v>
      </c>
      <c r="P271" s="412" t="s">
        <v>11742</v>
      </c>
      <c r="Q271" s="289" t="s">
        <v>2451</v>
      </c>
      <c r="R271" s="289">
        <v>1000</v>
      </c>
      <c r="S271" s="289">
        <v>0.01</v>
      </c>
      <c r="T271" s="289">
        <v>10</v>
      </c>
      <c r="U271" s="289">
        <v>0.01</v>
      </c>
      <c r="V271" s="289">
        <v>0.01</v>
      </c>
      <c r="W271" s="289" t="s">
        <v>2452</v>
      </c>
      <c r="X271" s="289" t="s">
        <v>2452</v>
      </c>
      <c r="Y271" s="289">
        <v>1</v>
      </c>
      <c r="Z271" s="289">
        <v>99998</v>
      </c>
      <c r="AA271" s="289" t="s">
        <v>9058</v>
      </c>
      <c r="AB271" s="289" t="s">
        <v>2529</v>
      </c>
      <c r="AC271" s="289">
        <v>250</v>
      </c>
      <c r="AD271" s="289">
        <v>1000</v>
      </c>
      <c r="AE271" s="289">
        <v>0.25</v>
      </c>
      <c r="AF271" s="289">
        <v>250</v>
      </c>
      <c r="AG271" s="289">
        <v>0.25</v>
      </c>
      <c r="AH271" s="289">
        <v>0.01</v>
      </c>
      <c r="AI271" s="405">
        <v>0.33333333333333331</v>
      </c>
      <c r="AJ271" s="405">
        <v>0.72916666666666663</v>
      </c>
      <c r="AK271" s="405">
        <v>0.6875</v>
      </c>
      <c r="AL271" s="405" t="s">
        <v>2453</v>
      </c>
      <c r="AM271" s="405" t="s">
        <v>2453</v>
      </c>
      <c r="AN271" s="406">
        <v>0.77083333333333337</v>
      </c>
      <c r="AO271" s="407">
        <v>0.77083333333333337</v>
      </c>
      <c r="AP271" s="289" t="s">
        <v>2454</v>
      </c>
      <c r="AQ271" s="289" t="s">
        <v>2470</v>
      </c>
      <c r="AR271" s="289" t="s">
        <v>2454</v>
      </c>
      <c r="AS271" s="289" t="s">
        <v>2470</v>
      </c>
      <c r="AT271" s="289" t="s">
        <v>2450</v>
      </c>
      <c r="AU271" s="409" t="s">
        <v>2450</v>
      </c>
      <c r="AV271" s="410" t="s">
        <v>9090</v>
      </c>
      <c r="AW271" s="411" t="s">
        <v>9060</v>
      </c>
      <c r="AX271"/>
      <c r="AY271" s="403"/>
    </row>
    <row r="272" spans="1:51" s="404" customFormat="1" ht="12.75" customHeight="1" x14ac:dyDescent="0.25">
      <c r="A272" s="273"/>
      <c r="B272" s="298" t="s">
        <v>296</v>
      </c>
      <c r="C272" s="289" t="s">
        <v>6233</v>
      </c>
      <c r="D272" s="289" t="s">
        <v>6234</v>
      </c>
      <c r="E272" s="289">
        <v>627</v>
      </c>
      <c r="F272" s="289" t="s">
        <v>6235</v>
      </c>
      <c r="G272" s="289" t="s">
        <v>6236</v>
      </c>
      <c r="H272" s="289" t="s">
        <v>6237</v>
      </c>
      <c r="I272" s="289" t="s">
        <v>2446</v>
      </c>
      <c r="J272" s="295" t="s">
        <v>2447</v>
      </c>
      <c r="K272" s="289" t="s">
        <v>6238</v>
      </c>
      <c r="L272" s="289" t="s">
        <v>10297</v>
      </c>
      <c r="M272" s="289" t="s">
        <v>10298</v>
      </c>
      <c r="N272" s="289" t="s">
        <v>10299</v>
      </c>
      <c r="O272" s="289" t="s">
        <v>10300</v>
      </c>
      <c r="P272" s="412" t="s">
        <v>10301</v>
      </c>
      <c r="Q272" s="289" t="s">
        <v>2451</v>
      </c>
      <c r="R272" s="289">
        <v>1000</v>
      </c>
      <c r="S272" s="289">
        <v>0.01</v>
      </c>
      <c r="T272" s="289">
        <v>10</v>
      </c>
      <c r="U272" s="289">
        <v>0.01</v>
      </c>
      <c r="V272" s="289">
        <v>0.01</v>
      </c>
      <c r="W272" s="289" t="s">
        <v>2452</v>
      </c>
      <c r="X272" s="289" t="s">
        <v>2452</v>
      </c>
      <c r="Y272" s="289">
        <v>1</v>
      </c>
      <c r="Z272" s="289">
        <v>99998</v>
      </c>
      <c r="AA272" s="289" t="s">
        <v>9058</v>
      </c>
      <c r="AB272" s="289" t="s">
        <v>2529</v>
      </c>
      <c r="AC272" s="289">
        <v>250</v>
      </c>
      <c r="AD272" s="289">
        <v>1000</v>
      </c>
      <c r="AE272" s="289">
        <v>0.25</v>
      </c>
      <c r="AF272" s="289">
        <v>250</v>
      </c>
      <c r="AG272" s="289">
        <v>0.25</v>
      </c>
      <c r="AH272" s="289">
        <v>0.01</v>
      </c>
      <c r="AI272" s="405">
        <v>0.33333333333333331</v>
      </c>
      <c r="AJ272" s="405">
        <v>0.72916666666666663</v>
      </c>
      <c r="AK272" s="405">
        <v>0.6875</v>
      </c>
      <c r="AL272" s="405" t="s">
        <v>2453</v>
      </c>
      <c r="AM272" s="405" t="s">
        <v>2453</v>
      </c>
      <c r="AN272" s="406">
        <v>0.77083333333333337</v>
      </c>
      <c r="AO272" s="407">
        <v>0.77083333333333337</v>
      </c>
      <c r="AP272" s="289" t="s">
        <v>2454</v>
      </c>
      <c r="AQ272" s="289" t="s">
        <v>2470</v>
      </c>
      <c r="AR272" s="289" t="s">
        <v>2454</v>
      </c>
      <c r="AS272" s="289" t="s">
        <v>2470</v>
      </c>
      <c r="AT272" s="289" t="s">
        <v>2450</v>
      </c>
      <c r="AU272" s="409" t="s">
        <v>2450</v>
      </c>
      <c r="AV272" s="410" t="s">
        <v>9090</v>
      </c>
      <c r="AW272" s="411" t="s">
        <v>9060</v>
      </c>
      <c r="AX272"/>
      <c r="AY272" s="403"/>
    </row>
    <row r="273" spans="1:51" s="404" customFormat="1" ht="12.75" customHeight="1" x14ac:dyDescent="0.25">
      <c r="A273" s="273"/>
      <c r="B273" s="314" t="s">
        <v>6240</v>
      </c>
      <c r="C273" s="289" t="s">
        <v>6241</v>
      </c>
      <c r="D273" s="289" t="s">
        <v>6242</v>
      </c>
      <c r="E273" s="289">
        <v>788</v>
      </c>
      <c r="F273" s="289" t="s">
        <v>6243</v>
      </c>
      <c r="G273" s="289" t="s">
        <v>10302</v>
      </c>
      <c r="H273" s="289" t="s">
        <v>6245</v>
      </c>
      <c r="I273" s="289" t="s">
        <v>2606</v>
      </c>
      <c r="J273" s="295" t="s">
        <v>2607</v>
      </c>
      <c r="K273" s="289" t="s">
        <v>6246</v>
      </c>
      <c r="L273" s="289" t="s">
        <v>10303</v>
      </c>
      <c r="M273" s="289" t="s">
        <v>10304</v>
      </c>
      <c r="N273" s="289" t="s">
        <v>10305</v>
      </c>
      <c r="O273" s="289" t="s">
        <v>10306</v>
      </c>
      <c r="P273" s="289" t="s">
        <v>2450</v>
      </c>
      <c r="Q273" s="289" t="s">
        <v>2467</v>
      </c>
      <c r="R273" s="289">
        <v>100</v>
      </c>
      <c r="S273" s="289">
        <v>1E-4</v>
      </c>
      <c r="T273" s="289">
        <v>0.01</v>
      </c>
      <c r="U273" s="289">
        <v>1E-4</v>
      </c>
      <c r="V273" s="289">
        <v>1E-4</v>
      </c>
      <c r="W273" s="289" t="s">
        <v>2452</v>
      </c>
      <c r="X273" s="289" t="s">
        <v>2452</v>
      </c>
      <c r="Y273" s="289">
        <v>0.01</v>
      </c>
      <c r="Z273" s="289">
        <v>999.98</v>
      </c>
      <c r="AA273" s="289" t="s">
        <v>9058</v>
      </c>
      <c r="AB273" s="289" t="s">
        <v>9065</v>
      </c>
      <c r="AC273" s="289" t="s">
        <v>2450</v>
      </c>
      <c r="AD273" s="289" t="s">
        <v>2450</v>
      </c>
      <c r="AE273" s="289" t="s">
        <v>2450</v>
      </c>
      <c r="AF273" s="289" t="s">
        <v>2450</v>
      </c>
      <c r="AG273" s="289" t="s">
        <v>2450</v>
      </c>
      <c r="AH273" s="289" t="s">
        <v>2450</v>
      </c>
      <c r="AI273" s="405">
        <v>0.33333333333333331</v>
      </c>
      <c r="AJ273" s="405">
        <v>0.72916666666666663</v>
      </c>
      <c r="AK273" s="405">
        <v>0.6875</v>
      </c>
      <c r="AL273" s="405" t="s">
        <v>2453</v>
      </c>
      <c r="AM273" s="405" t="s">
        <v>2453</v>
      </c>
      <c r="AN273" s="406">
        <v>0.77083333333333337</v>
      </c>
      <c r="AO273" s="407">
        <v>0.77083333333333337</v>
      </c>
      <c r="AP273" s="289" t="s">
        <v>2454</v>
      </c>
      <c r="AQ273" s="408" t="s">
        <v>2470</v>
      </c>
      <c r="AR273" s="289" t="s">
        <v>2454</v>
      </c>
      <c r="AS273" s="408" t="s">
        <v>2470</v>
      </c>
      <c r="AT273" s="289" t="s">
        <v>2450</v>
      </c>
      <c r="AU273" s="409" t="s">
        <v>2450</v>
      </c>
      <c r="AV273" s="410" t="s">
        <v>9059</v>
      </c>
      <c r="AW273" s="411" t="s">
        <v>9125</v>
      </c>
      <c r="AX273"/>
      <c r="AY273" s="403"/>
    </row>
    <row r="274" spans="1:51" s="404" customFormat="1" ht="12.75" customHeight="1" x14ac:dyDescent="0.25">
      <c r="A274" s="273"/>
      <c r="B274" s="314" t="s">
        <v>6250</v>
      </c>
      <c r="C274" s="289" t="s">
        <v>6251</v>
      </c>
      <c r="D274" s="289" t="s">
        <v>6252</v>
      </c>
      <c r="E274" s="289">
        <v>762</v>
      </c>
      <c r="F274" s="289" t="s">
        <v>6253</v>
      </c>
      <c r="G274" s="289" t="s">
        <v>6254</v>
      </c>
      <c r="H274" s="289" t="s">
        <v>6255</v>
      </c>
      <c r="I274" s="289" t="s">
        <v>2586</v>
      </c>
      <c r="J274" s="295" t="s">
        <v>2587</v>
      </c>
      <c r="K274" s="289" t="s">
        <v>6256</v>
      </c>
      <c r="L274" s="289" t="s">
        <v>10307</v>
      </c>
      <c r="M274" s="289" t="s">
        <v>10308</v>
      </c>
      <c r="N274" s="289" t="s">
        <v>10309</v>
      </c>
      <c r="O274" s="289" t="s">
        <v>10310</v>
      </c>
      <c r="P274" s="289" t="s">
        <v>2450</v>
      </c>
      <c r="Q274" s="289" t="s">
        <v>2467</v>
      </c>
      <c r="R274" s="289">
        <v>100</v>
      </c>
      <c r="S274" s="289">
        <v>1E-4</v>
      </c>
      <c r="T274" s="289">
        <v>0.01</v>
      </c>
      <c r="U274" s="289">
        <v>1E-4</v>
      </c>
      <c r="V274" s="289">
        <v>1E-4</v>
      </c>
      <c r="W274" s="289" t="s">
        <v>2452</v>
      </c>
      <c r="X274" s="289" t="s">
        <v>2452</v>
      </c>
      <c r="Y274" s="289">
        <v>0.01</v>
      </c>
      <c r="Z274" s="289">
        <v>999.98</v>
      </c>
      <c r="AA274" s="289" t="s">
        <v>9058</v>
      </c>
      <c r="AB274" s="289" t="s">
        <v>9065</v>
      </c>
      <c r="AC274" s="289" t="s">
        <v>2450</v>
      </c>
      <c r="AD274" s="289" t="s">
        <v>2450</v>
      </c>
      <c r="AE274" s="289" t="s">
        <v>2450</v>
      </c>
      <c r="AF274" s="289" t="s">
        <v>2450</v>
      </c>
      <c r="AG274" s="289" t="s">
        <v>2450</v>
      </c>
      <c r="AH274" s="289" t="s">
        <v>2450</v>
      </c>
      <c r="AI274" s="405">
        <v>0.33333333333333331</v>
      </c>
      <c r="AJ274" s="405">
        <v>0.72916666666666663</v>
      </c>
      <c r="AK274" s="405">
        <v>0.6875</v>
      </c>
      <c r="AL274" s="405" t="s">
        <v>2453</v>
      </c>
      <c r="AM274" s="405" t="s">
        <v>2453</v>
      </c>
      <c r="AN274" s="406">
        <v>0.77083333333333337</v>
      </c>
      <c r="AO274" s="407">
        <v>0.77083333333333337</v>
      </c>
      <c r="AP274" s="289" t="s">
        <v>2454</v>
      </c>
      <c r="AQ274" s="289" t="s">
        <v>2470</v>
      </c>
      <c r="AR274" s="289" t="s">
        <v>2454</v>
      </c>
      <c r="AS274" s="289" t="s">
        <v>2470</v>
      </c>
      <c r="AT274" s="289" t="s">
        <v>2450</v>
      </c>
      <c r="AU274" s="409" t="s">
        <v>2450</v>
      </c>
      <c r="AV274" s="410" t="s">
        <v>9059</v>
      </c>
      <c r="AW274" s="411" t="s">
        <v>9116</v>
      </c>
      <c r="AX274"/>
      <c r="AY274" s="403"/>
    </row>
    <row r="275" spans="1:51" s="404" customFormat="1" ht="12.75" customHeight="1" x14ac:dyDescent="0.25">
      <c r="A275" s="273"/>
      <c r="B275" s="298" t="s">
        <v>6277</v>
      </c>
      <c r="C275" s="289" t="s">
        <v>6278</v>
      </c>
      <c r="D275" s="289" t="s">
        <v>6279</v>
      </c>
      <c r="E275" s="289">
        <v>627</v>
      </c>
      <c r="F275" s="289" t="s">
        <v>6280</v>
      </c>
      <c r="G275" s="289" t="s">
        <v>6281</v>
      </c>
      <c r="H275" s="289" t="s">
        <v>6282</v>
      </c>
      <c r="I275" s="289" t="s">
        <v>2446</v>
      </c>
      <c r="J275" s="295" t="s">
        <v>2447</v>
      </c>
      <c r="K275" s="289" t="s">
        <v>6283</v>
      </c>
      <c r="L275" s="289" t="s">
        <v>10311</v>
      </c>
      <c r="M275" s="289" t="s">
        <v>10312</v>
      </c>
      <c r="N275" s="289" t="s">
        <v>10313</v>
      </c>
      <c r="O275" s="289" t="s">
        <v>10314</v>
      </c>
      <c r="P275" s="412" t="s">
        <v>6283</v>
      </c>
      <c r="Q275" s="289" t="s">
        <v>2451</v>
      </c>
      <c r="R275" s="289">
        <v>1000</v>
      </c>
      <c r="S275" s="289">
        <v>0.01</v>
      </c>
      <c r="T275" s="289">
        <v>10</v>
      </c>
      <c r="U275" s="289">
        <v>0.01</v>
      </c>
      <c r="V275" s="289">
        <v>0.01</v>
      </c>
      <c r="W275" s="289" t="s">
        <v>2452</v>
      </c>
      <c r="X275" s="289" t="s">
        <v>2452</v>
      </c>
      <c r="Y275" s="289">
        <v>1</v>
      </c>
      <c r="Z275" s="289">
        <v>99998</v>
      </c>
      <c r="AA275" s="289" t="s">
        <v>9058</v>
      </c>
      <c r="AB275" s="313" t="s">
        <v>2529</v>
      </c>
      <c r="AC275" s="289">
        <v>100</v>
      </c>
      <c r="AD275" s="289">
        <v>1000</v>
      </c>
      <c r="AE275" s="289">
        <v>0.5</v>
      </c>
      <c r="AF275" s="289">
        <v>500</v>
      </c>
      <c r="AG275" s="289">
        <v>0.5</v>
      </c>
      <c r="AH275" s="289">
        <v>0.01</v>
      </c>
      <c r="AI275" s="405">
        <v>0.33333333333333331</v>
      </c>
      <c r="AJ275" s="405">
        <v>0.72916666666666663</v>
      </c>
      <c r="AK275" s="405">
        <v>0.6875</v>
      </c>
      <c r="AL275" s="405" t="s">
        <v>2453</v>
      </c>
      <c r="AM275" s="405" t="s">
        <v>2453</v>
      </c>
      <c r="AN275" s="406">
        <v>0.77083333333333337</v>
      </c>
      <c r="AO275" s="407">
        <v>0.77083333333333337</v>
      </c>
      <c r="AP275" s="289" t="s">
        <v>2454</v>
      </c>
      <c r="AQ275" s="408" t="s">
        <v>2470</v>
      </c>
      <c r="AR275" s="289" t="s">
        <v>2454</v>
      </c>
      <c r="AS275" s="408" t="s">
        <v>2470</v>
      </c>
      <c r="AT275" s="289" t="s">
        <v>2450</v>
      </c>
      <c r="AU275" s="409" t="s">
        <v>2450</v>
      </c>
      <c r="AV275" s="410" t="s">
        <v>9329</v>
      </c>
      <c r="AW275" s="411" t="s">
        <v>9060</v>
      </c>
      <c r="AX275"/>
      <c r="AY275" s="403"/>
    </row>
    <row r="276" spans="1:51" s="404" customFormat="1" ht="12.75" customHeight="1" x14ac:dyDescent="0.25">
      <c r="A276" s="273"/>
      <c r="B276" s="314" t="s">
        <v>6294</v>
      </c>
      <c r="C276" s="289" t="s">
        <v>6295</v>
      </c>
      <c r="D276" s="289" t="s">
        <v>6296</v>
      </c>
      <c r="E276" s="289">
        <v>966</v>
      </c>
      <c r="F276" s="289" t="s">
        <v>6297</v>
      </c>
      <c r="G276" s="289" t="s">
        <v>10315</v>
      </c>
      <c r="H276" s="289" t="s">
        <v>6299</v>
      </c>
      <c r="I276" s="289" t="s">
        <v>2511</v>
      </c>
      <c r="J276" s="295" t="s">
        <v>2512</v>
      </c>
      <c r="K276" s="289" t="s">
        <v>6300</v>
      </c>
      <c r="L276" s="289" t="s">
        <v>10316</v>
      </c>
      <c r="M276" s="289" t="s">
        <v>10317</v>
      </c>
      <c r="N276" s="289" t="s">
        <v>10318</v>
      </c>
      <c r="O276" s="289" t="s">
        <v>10319</v>
      </c>
      <c r="P276" s="289" t="s">
        <v>2450</v>
      </c>
      <c r="Q276" s="289" t="s">
        <v>2467</v>
      </c>
      <c r="R276" s="289">
        <v>100</v>
      </c>
      <c r="S276" s="289">
        <v>1E-4</v>
      </c>
      <c r="T276" s="289">
        <v>0.01</v>
      </c>
      <c r="U276" s="289">
        <v>1E-4</v>
      </c>
      <c r="V276" s="289">
        <v>1E-4</v>
      </c>
      <c r="W276" s="289" t="s">
        <v>2452</v>
      </c>
      <c r="X276" s="289" t="s">
        <v>2452</v>
      </c>
      <c r="Y276" s="289">
        <v>0.01</v>
      </c>
      <c r="Z276" s="289">
        <v>999.98</v>
      </c>
      <c r="AA276" s="289" t="s">
        <v>9058</v>
      </c>
      <c r="AB276" s="289" t="s">
        <v>9065</v>
      </c>
      <c r="AC276" s="289" t="s">
        <v>2450</v>
      </c>
      <c r="AD276" s="289" t="s">
        <v>2450</v>
      </c>
      <c r="AE276" s="289" t="s">
        <v>2450</v>
      </c>
      <c r="AF276" s="289" t="s">
        <v>2450</v>
      </c>
      <c r="AG276" s="289" t="s">
        <v>2450</v>
      </c>
      <c r="AH276" s="289" t="s">
        <v>2450</v>
      </c>
      <c r="AI276" s="405">
        <v>0.33333333333333331</v>
      </c>
      <c r="AJ276" s="405">
        <v>0.72916666666666663</v>
      </c>
      <c r="AK276" s="405">
        <v>0.6875</v>
      </c>
      <c r="AL276" s="405" t="s">
        <v>2453</v>
      </c>
      <c r="AM276" s="405" t="s">
        <v>2453</v>
      </c>
      <c r="AN276" s="406">
        <v>0.77083333333333337</v>
      </c>
      <c r="AO276" s="407">
        <v>0.77083333333333337</v>
      </c>
      <c r="AP276" s="289" t="s">
        <v>2454</v>
      </c>
      <c r="AQ276" s="289" t="s">
        <v>2470</v>
      </c>
      <c r="AR276" s="289" t="s">
        <v>2454</v>
      </c>
      <c r="AS276" s="289" t="s">
        <v>2470</v>
      </c>
      <c r="AT276" s="289" t="s">
        <v>2450</v>
      </c>
      <c r="AU276" s="409" t="s">
        <v>2450</v>
      </c>
      <c r="AV276" s="410" t="s">
        <v>9277</v>
      </c>
      <c r="AW276" s="411" t="s">
        <v>9084</v>
      </c>
      <c r="AX276"/>
      <c r="AY276" s="403"/>
    </row>
    <row r="277" spans="1:51" s="404" customFormat="1" ht="12.75" customHeight="1" x14ac:dyDescent="0.25">
      <c r="A277" s="273"/>
      <c r="B277" s="298" t="s">
        <v>6311</v>
      </c>
      <c r="C277" s="289" t="s">
        <v>6312</v>
      </c>
      <c r="D277" s="289" t="s">
        <v>6313</v>
      </c>
      <c r="E277" s="289">
        <v>627</v>
      </c>
      <c r="F277" s="289" t="s">
        <v>6314</v>
      </c>
      <c r="G277" s="289" t="s">
        <v>10320</v>
      </c>
      <c r="H277" s="289" t="s">
        <v>6316</v>
      </c>
      <c r="I277" s="289" t="s">
        <v>2446</v>
      </c>
      <c r="J277" s="295" t="s">
        <v>2447</v>
      </c>
      <c r="K277" s="289" t="s">
        <v>6317</v>
      </c>
      <c r="L277" s="289" t="s">
        <v>10321</v>
      </c>
      <c r="M277" s="289" t="s">
        <v>10322</v>
      </c>
      <c r="N277" s="289" t="s">
        <v>10323</v>
      </c>
      <c r="O277" s="289" t="s">
        <v>10324</v>
      </c>
      <c r="P277" s="412" t="s">
        <v>6317</v>
      </c>
      <c r="Q277" s="289" t="s">
        <v>2451</v>
      </c>
      <c r="R277" s="289">
        <v>1000</v>
      </c>
      <c r="S277" s="289">
        <v>0.01</v>
      </c>
      <c r="T277" s="289">
        <v>10</v>
      </c>
      <c r="U277" s="289">
        <v>0.01</v>
      </c>
      <c r="V277" s="289">
        <v>0.01</v>
      </c>
      <c r="W277" s="289" t="s">
        <v>2452</v>
      </c>
      <c r="X277" s="289" t="s">
        <v>2452</v>
      </c>
      <c r="Y277" s="289">
        <v>1</v>
      </c>
      <c r="Z277" s="289">
        <v>99998</v>
      </c>
      <c r="AA277" s="289" t="s">
        <v>9058</v>
      </c>
      <c r="AB277" s="289" t="s">
        <v>2529</v>
      </c>
      <c r="AC277" s="289">
        <v>250</v>
      </c>
      <c r="AD277" s="289">
        <v>1000</v>
      </c>
      <c r="AE277" s="289">
        <v>0.25</v>
      </c>
      <c r="AF277" s="289">
        <v>250</v>
      </c>
      <c r="AG277" s="289">
        <v>0.25</v>
      </c>
      <c r="AH277" s="289">
        <v>0.01</v>
      </c>
      <c r="AI277" s="405">
        <v>0.33333333333333331</v>
      </c>
      <c r="AJ277" s="405">
        <v>0.72916666666666663</v>
      </c>
      <c r="AK277" s="405">
        <v>0.6875</v>
      </c>
      <c r="AL277" s="405" t="s">
        <v>2453</v>
      </c>
      <c r="AM277" s="405" t="s">
        <v>2453</v>
      </c>
      <c r="AN277" s="406">
        <v>0.77083333333333337</v>
      </c>
      <c r="AO277" s="407">
        <v>0.77083333333333337</v>
      </c>
      <c r="AP277" s="289" t="s">
        <v>2454</v>
      </c>
      <c r="AQ277" s="289" t="s">
        <v>2470</v>
      </c>
      <c r="AR277" s="289" t="s">
        <v>2454</v>
      </c>
      <c r="AS277" s="289" t="s">
        <v>2470</v>
      </c>
      <c r="AT277" s="289" t="s">
        <v>2450</v>
      </c>
      <c r="AU277" s="409" t="s">
        <v>2450</v>
      </c>
      <c r="AV277" s="410" t="s">
        <v>9357</v>
      </c>
      <c r="AW277" s="411" t="s">
        <v>9060</v>
      </c>
      <c r="AX277"/>
      <c r="AY277" s="403"/>
    </row>
    <row r="278" spans="1:51" s="404" customFormat="1" ht="12.75" customHeight="1" x14ac:dyDescent="0.25">
      <c r="A278" s="273"/>
      <c r="B278" s="312" t="s">
        <v>6319</v>
      </c>
      <c r="C278" s="276" t="s">
        <v>6312</v>
      </c>
      <c r="D278" s="289" t="s">
        <v>6320</v>
      </c>
      <c r="E278" s="289">
        <v>788</v>
      </c>
      <c r="F278" s="289" t="s">
        <v>6321</v>
      </c>
      <c r="G278" s="276" t="s">
        <v>6322</v>
      </c>
      <c r="H278" s="289" t="s">
        <v>6323</v>
      </c>
      <c r="I278" s="289" t="s">
        <v>2606</v>
      </c>
      <c r="J278" s="295" t="s">
        <v>2607</v>
      </c>
      <c r="K278" s="289" t="s">
        <v>6324</v>
      </c>
      <c r="L278" s="289" t="s">
        <v>10325</v>
      </c>
      <c r="M278" s="289" t="s">
        <v>10326</v>
      </c>
      <c r="N278" s="289" t="s">
        <v>10327</v>
      </c>
      <c r="O278" s="289" t="s">
        <v>10328</v>
      </c>
      <c r="P278" s="289" t="s">
        <v>2450</v>
      </c>
      <c r="Q278" s="289" t="s">
        <v>2467</v>
      </c>
      <c r="R278" s="289">
        <v>100</v>
      </c>
      <c r="S278" s="289">
        <v>1E-4</v>
      </c>
      <c r="T278" s="289">
        <v>0.01</v>
      </c>
      <c r="U278" s="289">
        <v>1E-4</v>
      </c>
      <c r="V278" s="289">
        <v>1E-4</v>
      </c>
      <c r="W278" s="289" t="s">
        <v>2452</v>
      </c>
      <c r="X278" s="289" t="s">
        <v>2452</v>
      </c>
      <c r="Y278" s="289">
        <v>0.01</v>
      </c>
      <c r="Z278" s="289">
        <v>999.98</v>
      </c>
      <c r="AA278" s="289" t="s">
        <v>9058</v>
      </c>
      <c r="AB278" s="289" t="s">
        <v>9065</v>
      </c>
      <c r="AC278" s="289" t="s">
        <v>2450</v>
      </c>
      <c r="AD278" s="289" t="s">
        <v>2450</v>
      </c>
      <c r="AE278" s="289" t="s">
        <v>2450</v>
      </c>
      <c r="AF278" s="289" t="s">
        <v>2450</v>
      </c>
      <c r="AG278" s="289" t="s">
        <v>2450</v>
      </c>
      <c r="AH278" s="289" t="s">
        <v>2450</v>
      </c>
      <c r="AI278" s="405">
        <v>0.33333333333333331</v>
      </c>
      <c r="AJ278" s="405">
        <v>0.72916666666666663</v>
      </c>
      <c r="AK278" s="405">
        <v>0.6875</v>
      </c>
      <c r="AL278" s="405" t="s">
        <v>2453</v>
      </c>
      <c r="AM278" s="405" t="s">
        <v>2453</v>
      </c>
      <c r="AN278" s="406">
        <v>0.77083333333333337</v>
      </c>
      <c r="AO278" s="407">
        <v>0.77083333333333337</v>
      </c>
      <c r="AP278" s="289" t="s">
        <v>2454</v>
      </c>
      <c r="AQ278" s="289" t="s">
        <v>2470</v>
      </c>
      <c r="AR278" s="289" t="s">
        <v>2454</v>
      </c>
      <c r="AS278" s="289" t="s">
        <v>2470</v>
      </c>
      <c r="AT278" s="289" t="s">
        <v>2450</v>
      </c>
      <c r="AU278" s="409" t="s">
        <v>2450</v>
      </c>
      <c r="AV278" s="410" t="s">
        <v>9329</v>
      </c>
      <c r="AW278" s="411" t="s">
        <v>9125</v>
      </c>
      <c r="AX278"/>
      <c r="AY278" s="403"/>
    </row>
    <row r="279" spans="1:51" s="404" customFormat="1" ht="12.75" customHeight="1" x14ac:dyDescent="0.25">
      <c r="A279" s="273"/>
      <c r="B279" s="314" t="s">
        <v>6327</v>
      </c>
      <c r="C279" s="289" t="s">
        <v>6328</v>
      </c>
      <c r="D279" s="289" t="s">
        <v>6329</v>
      </c>
      <c r="E279" s="289">
        <v>788</v>
      </c>
      <c r="F279" s="289" t="s">
        <v>6330</v>
      </c>
      <c r="G279" s="289" t="s">
        <v>6331</v>
      </c>
      <c r="H279" s="289" t="s">
        <v>6332</v>
      </c>
      <c r="I279" s="289" t="s">
        <v>2523</v>
      </c>
      <c r="J279" s="295" t="s">
        <v>2524</v>
      </c>
      <c r="K279" s="289" t="s">
        <v>6333</v>
      </c>
      <c r="L279" s="289" t="s">
        <v>10329</v>
      </c>
      <c r="M279" s="289" t="s">
        <v>10330</v>
      </c>
      <c r="N279" s="289" t="s">
        <v>10331</v>
      </c>
      <c r="O279" s="289" t="s">
        <v>10332</v>
      </c>
      <c r="P279" s="289" t="s">
        <v>2450</v>
      </c>
      <c r="Q279" s="289" t="s">
        <v>2467</v>
      </c>
      <c r="R279" s="289">
        <v>100</v>
      </c>
      <c r="S279" s="289">
        <v>1E-4</v>
      </c>
      <c r="T279" s="289">
        <v>0.01</v>
      </c>
      <c r="U279" s="289">
        <v>1E-4</v>
      </c>
      <c r="V279" s="289">
        <v>1E-4</v>
      </c>
      <c r="W279" s="289" t="s">
        <v>2452</v>
      </c>
      <c r="X279" s="289" t="s">
        <v>2452</v>
      </c>
      <c r="Y279" s="289">
        <v>0.01</v>
      </c>
      <c r="Z279" s="289">
        <v>999.98</v>
      </c>
      <c r="AA279" s="289" t="s">
        <v>9058</v>
      </c>
      <c r="AB279" s="289" t="s">
        <v>9065</v>
      </c>
      <c r="AC279" s="289" t="s">
        <v>2450</v>
      </c>
      <c r="AD279" s="289" t="s">
        <v>2450</v>
      </c>
      <c r="AE279" s="289" t="s">
        <v>2450</v>
      </c>
      <c r="AF279" s="289" t="s">
        <v>2450</v>
      </c>
      <c r="AG279" s="289" t="s">
        <v>2450</v>
      </c>
      <c r="AH279" s="289" t="s">
        <v>2450</v>
      </c>
      <c r="AI279" s="405">
        <v>0.33333333333333331</v>
      </c>
      <c r="AJ279" s="405">
        <v>0.72916666666666663</v>
      </c>
      <c r="AK279" s="405">
        <v>0.6875</v>
      </c>
      <c r="AL279" s="405" t="s">
        <v>2453</v>
      </c>
      <c r="AM279" s="405" t="s">
        <v>2453</v>
      </c>
      <c r="AN279" s="406">
        <v>0.77083333333333337</v>
      </c>
      <c r="AO279" s="407">
        <v>0.77083333333333337</v>
      </c>
      <c r="AP279" s="289" t="s">
        <v>2454</v>
      </c>
      <c r="AQ279" s="408" t="s">
        <v>2470</v>
      </c>
      <c r="AR279" s="289" t="s">
        <v>2454</v>
      </c>
      <c r="AS279" s="408" t="s">
        <v>2470</v>
      </c>
      <c r="AT279" s="289" t="s">
        <v>2450</v>
      </c>
      <c r="AU279" s="409" t="s">
        <v>2450</v>
      </c>
      <c r="AV279" s="410" t="s">
        <v>9271</v>
      </c>
      <c r="AW279" s="411" t="s">
        <v>9091</v>
      </c>
      <c r="AX279"/>
      <c r="AY279" s="403"/>
    </row>
    <row r="280" spans="1:51" s="404" customFormat="1" ht="12.75" customHeight="1" x14ac:dyDescent="0.25">
      <c r="A280" s="273"/>
      <c r="B280" s="314" t="s">
        <v>6336</v>
      </c>
      <c r="C280" s="289" t="s">
        <v>6337</v>
      </c>
      <c r="D280" s="289" t="s">
        <v>6338</v>
      </c>
      <c r="E280" s="289">
        <v>788</v>
      </c>
      <c r="F280" s="289" t="s">
        <v>6339</v>
      </c>
      <c r="G280" s="289" t="s">
        <v>10333</v>
      </c>
      <c r="H280" s="289" t="s">
        <v>6341</v>
      </c>
      <c r="I280" s="289" t="s">
        <v>2523</v>
      </c>
      <c r="J280" s="295" t="s">
        <v>2524</v>
      </c>
      <c r="K280" s="289" t="s">
        <v>6342</v>
      </c>
      <c r="L280" s="289" t="s">
        <v>10334</v>
      </c>
      <c r="M280" s="289" t="s">
        <v>10335</v>
      </c>
      <c r="N280" s="289" t="s">
        <v>10336</v>
      </c>
      <c r="O280" s="289" t="s">
        <v>10337</v>
      </c>
      <c r="P280" s="289" t="s">
        <v>2450</v>
      </c>
      <c r="Q280" s="289" t="s">
        <v>2467</v>
      </c>
      <c r="R280" s="289">
        <v>100</v>
      </c>
      <c r="S280" s="289">
        <v>1E-4</v>
      </c>
      <c r="T280" s="289">
        <v>0.01</v>
      </c>
      <c r="U280" s="289">
        <v>1E-4</v>
      </c>
      <c r="V280" s="289">
        <v>1E-4</v>
      </c>
      <c r="W280" s="289" t="s">
        <v>2452</v>
      </c>
      <c r="X280" s="289" t="s">
        <v>2452</v>
      </c>
      <c r="Y280" s="289">
        <v>0.01</v>
      </c>
      <c r="Z280" s="289">
        <v>999.98</v>
      </c>
      <c r="AA280" s="289" t="s">
        <v>9058</v>
      </c>
      <c r="AB280" s="289" t="s">
        <v>9065</v>
      </c>
      <c r="AC280" s="289" t="s">
        <v>2450</v>
      </c>
      <c r="AD280" s="289" t="s">
        <v>2450</v>
      </c>
      <c r="AE280" s="289" t="s">
        <v>2450</v>
      </c>
      <c r="AF280" s="289" t="s">
        <v>2450</v>
      </c>
      <c r="AG280" s="289" t="s">
        <v>2450</v>
      </c>
      <c r="AH280" s="289" t="s">
        <v>2450</v>
      </c>
      <c r="AI280" s="405">
        <v>0.33333333333333331</v>
      </c>
      <c r="AJ280" s="405">
        <v>0.72916666666666663</v>
      </c>
      <c r="AK280" s="405">
        <v>0.6875</v>
      </c>
      <c r="AL280" s="405" t="s">
        <v>2453</v>
      </c>
      <c r="AM280" s="405" t="s">
        <v>2453</v>
      </c>
      <c r="AN280" s="406">
        <v>0.77083333333333337</v>
      </c>
      <c r="AO280" s="407">
        <v>0.77083333333333337</v>
      </c>
      <c r="AP280" s="289" t="s">
        <v>2454</v>
      </c>
      <c r="AQ280" s="289" t="s">
        <v>2470</v>
      </c>
      <c r="AR280" s="289" t="s">
        <v>2454</v>
      </c>
      <c r="AS280" s="289" t="s">
        <v>2470</v>
      </c>
      <c r="AT280" s="289" t="s">
        <v>2450</v>
      </c>
      <c r="AU280" s="409" t="s">
        <v>2450</v>
      </c>
      <c r="AV280" s="410" t="s">
        <v>9271</v>
      </c>
      <c r="AW280" s="411" t="s">
        <v>9091</v>
      </c>
      <c r="AX280"/>
      <c r="AY280" s="403"/>
    </row>
    <row r="281" spans="1:51" s="404" customFormat="1" ht="12.75" customHeight="1" x14ac:dyDescent="0.25">
      <c r="A281" s="273"/>
      <c r="B281" s="298" t="s">
        <v>6346</v>
      </c>
      <c r="C281" s="289" t="s">
        <v>6347</v>
      </c>
      <c r="D281" s="289" t="s">
        <v>6348</v>
      </c>
      <c r="E281" s="289">
        <v>627</v>
      </c>
      <c r="F281" s="289" t="s">
        <v>6349</v>
      </c>
      <c r="G281" s="289" t="s">
        <v>10338</v>
      </c>
      <c r="H281" s="289" t="s">
        <v>6351</v>
      </c>
      <c r="I281" s="289" t="s">
        <v>2446</v>
      </c>
      <c r="J281" s="295" t="s">
        <v>2447</v>
      </c>
      <c r="K281" s="289" t="s">
        <v>6352</v>
      </c>
      <c r="L281" s="289" t="s">
        <v>10339</v>
      </c>
      <c r="M281" s="289" t="s">
        <v>10340</v>
      </c>
      <c r="N281" s="289" t="s">
        <v>10341</v>
      </c>
      <c r="O281" s="289" t="s">
        <v>10342</v>
      </c>
      <c r="P281" s="412" t="s">
        <v>6352</v>
      </c>
      <c r="Q281" s="289" t="s">
        <v>2451</v>
      </c>
      <c r="R281" s="289">
        <v>1000</v>
      </c>
      <c r="S281" s="289">
        <v>0.01</v>
      </c>
      <c r="T281" s="289">
        <v>10</v>
      </c>
      <c r="U281" s="289">
        <v>0.01</v>
      </c>
      <c r="V281" s="289">
        <v>0.01</v>
      </c>
      <c r="W281" s="289" t="s">
        <v>2452</v>
      </c>
      <c r="X281" s="289" t="s">
        <v>2452</v>
      </c>
      <c r="Y281" s="289">
        <v>1</v>
      </c>
      <c r="Z281" s="289">
        <v>99998</v>
      </c>
      <c r="AA281" s="289" t="s">
        <v>9058</v>
      </c>
      <c r="AB281" s="289" t="s">
        <v>2529</v>
      </c>
      <c r="AC281" s="289">
        <v>250</v>
      </c>
      <c r="AD281" s="289">
        <v>1000</v>
      </c>
      <c r="AE281" s="289">
        <v>0.25</v>
      </c>
      <c r="AF281" s="289">
        <v>250</v>
      </c>
      <c r="AG281" s="289">
        <v>0.25</v>
      </c>
      <c r="AH281" s="289">
        <v>0.01</v>
      </c>
      <c r="AI281" s="405">
        <v>0.33333333333333331</v>
      </c>
      <c r="AJ281" s="405">
        <v>0.72916666666666663</v>
      </c>
      <c r="AK281" s="405">
        <v>0.6875</v>
      </c>
      <c r="AL281" s="405" t="s">
        <v>2453</v>
      </c>
      <c r="AM281" s="405" t="s">
        <v>2453</v>
      </c>
      <c r="AN281" s="406">
        <v>0.77083333333333337</v>
      </c>
      <c r="AO281" s="407">
        <v>0.77083333333333337</v>
      </c>
      <c r="AP281" s="289" t="s">
        <v>2454</v>
      </c>
      <c r="AQ281" s="289" t="s">
        <v>2470</v>
      </c>
      <c r="AR281" s="289" t="s">
        <v>2454</v>
      </c>
      <c r="AS281" s="289" t="s">
        <v>2470</v>
      </c>
      <c r="AT281" s="289" t="s">
        <v>2450</v>
      </c>
      <c r="AU281" s="409" t="s">
        <v>2450</v>
      </c>
      <c r="AV281" s="410" t="s">
        <v>9059</v>
      </c>
      <c r="AW281" s="411" t="s">
        <v>9060</v>
      </c>
      <c r="AX281"/>
      <c r="AY281" s="403"/>
    </row>
    <row r="282" spans="1:51" s="404" customFormat="1" ht="12.75" customHeight="1" x14ac:dyDescent="0.25">
      <c r="A282" s="273"/>
      <c r="B282" s="314" t="s">
        <v>6354</v>
      </c>
      <c r="C282" s="289" t="s">
        <v>6355</v>
      </c>
      <c r="D282" s="289" t="s">
        <v>6356</v>
      </c>
      <c r="E282" s="289">
        <v>966</v>
      </c>
      <c r="F282" s="289" t="s">
        <v>6357</v>
      </c>
      <c r="G282" s="289" t="s">
        <v>10343</v>
      </c>
      <c r="H282" s="289" t="s">
        <v>6359</v>
      </c>
      <c r="I282" s="289" t="s">
        <v>2511</v>
      </c>
      <c r="J282" s="295" t="s">
        <v>2512</v>
      </c>
      <c r="K282" s="289" t="s">
        <v>6360</v>
      </c>
      <c r="L282" s="289" t="s">
        <v>10344</v>
      </c>
      <c r="M282" s="289" t="s">
        <v>10345</v>
      </c>
      <c r="N282" s="289" t="s">
        <v>10346</v>
      </c>
      <c r="O282" s="289" t="s">
        <v>10347</v>
      </c>
      <c r="P282" s="289" t="s">
        <v>2450</v>
      </c>
      <c r="Q282" s="289" t="s">
        <v>2467</v>
      </c>
      <c r="R282" s="289">
        <v>100</v>
      </c>
      <c r="S282" s="289">
        <v>1E-4</v>
      </c>
      <c r="T282" s="289">
        <v>0.01</v>
      </c>
      <c r="U282" s="289">
        <v>1E-4</v>
      </c>
      <c r="V282" s="289">
        <v>1E-4</v>
      </c>
      <c r="W282" s="289" t="s">
        <v>2452</v>
      </c>
      <c r="X282" s="289" t="s">
        <v>2452</v>
      </c>
      <c r="Y282" s="289">
        <v>0.01</v>
      </c>
      <c r="Z282" s="289">
        <v>999.98</v>
      </c>
      <c r="AA282" s="289" t="s">
        <v>9058</v>
      </c>
      <c r="AB282" s="289" t="s">
        <v>9065</v>
      </c>
      <c r="AC282" s="289" t="s">
        <v>2450</v>
      </c>
      <c r="AD282" s="289" t="s">
        <v>2450</v>
      </c>
      <c r="AE282" s="289" t="s">
        <v>2450</v>
      </c>
      <c r="AF282" s="289" t="s">
        <v>2450</v>
      </c>
      <c r="AG282" s="289" t="s">
        <v>2450</v>
      </c>
      <c r="AH282" s="289" t="s">
        <v>2450</v>
      </c>
      <c r="AI282" s="405">
        <v>0.33333333333333331</v>
      </c>
      <c r="AJ282" s="405">
        <v>0.72916666666666663</v>
      </c>
      <c r="AK282" s="405">
        <v>0.6875</v>
      </c>
      <c r="AL282" s="405" t="s">
        <v>2453</v>
      </c>
      <c r="AM282" s="405" t="s">
        <v>2453</v>
      </c>
      <c r="AN282" s="406">
        <v>0.77083333333333337</v>
      </c>
      <c r="AO282" s="407">
        <v>0.77083333333333337</v>
      </c>
      <c r="AP282" s="289" t="s">
        <v>2454</v>
      </c>
      <c r="AQ282" s="408" t="s">
        <v>2470</v>
      </c>
      <c r="AR282" s="289" t="s">
        <v>2454</v>
      </c>
      <c r="AS282" s="408" t="s">
        <v>2470</v>
      </c>
      <c r="AT282" s="289" t="s">
        <v>2450</v>
      </c>
      <c r="AU282" s="409" t="s">
        <v>2450</v>
      </c>
      <c r="AV282" s="410" t="s">
        <v>9271</v>
      </c>
      <c r="AW282" s="411" t="s">
        <v>9084</v>
      </c>
      <c r="AX282"/>
      <c r="AY282" s="403"/>
    </row>
    <row r="283" spans="1:51" s="404" customFormat="1" ht="12.75" customHeight="1" x14ac:dyDescent="0.25">
      <c r="A283" s="273"/>
      <c r="B283" s="298" t="s">
        <v>6397</v>
      </c>
      <c r="C283" s="289" t="s">
        <v>6398</v>
      </c>
      <c r="D283" s="289" t="s">
        <v>6399</v>
      </c>
      <c r="E283" s="289">
        <v>627</v>
      </c>
      <c r="F283" s="289" t="s">
        <v>6400</v>
      </c>
      <c r="G283" s="289" t="s">
        <v>6401</v>
      </c>
      <c r="H283" s="289" t="s">
        <v>6402</v>
      </c>
      <c r="I283" s="289" t="s">
        <v>2446</v>
      </c>
      <c r="J283" s="295" t="s">
        <v>6741</v>
      </c>
      <c r="K283" s="289" t="s">
        <v>6403</v>
      </c>
      <c r="L283" s="289" t="s">
        <v>10348</v>
      </c>
      <c r="M283" s="289" t="s">
        <v>10349</v>
      </c>
      <c r="N283" s="289" t="s">
        <v>10350</v>
      </c>
      <c r="O283" s="289" t="s">
        <v>10351</v>
      </c>
      <c r="P283" s="412" t="s">
        <v>10352</v>
      </c>
      <c r="Q283" s="289" t="s">
        <v>2451</v>
      </c>
      <c r="R283" s="289">
        <v>1000</v>
      </c>
      <c r="S283" s="289">
        <v>0.01</v>
      </c>
      <c r="T283" s="289">
        <v>10</v>
      </c>
      <c r="U283" s="289">
        <v>0.01</v>
      </c>
      <c r="V283" s="289">
        <v>0.01</v>
      </c>
      <c r="W283" s="289" t="s">
        <v>2452</v>
      </c>
      <c r="X283" s="289" t="s">
        <v>2452</v>
      </c>
      <c r="Y283" s="289">
        <v>1</v>
      </c>
      <c r="Z283" s="289">
        <v>99998</v>
      </c>
      <c r="AA283" s="289" t="s">
        <v>9058</v>
      </c>
      <c r="AB283" s="289" t="s">
        <v>2529</v>
      </c>
      <c r="AC283" s="289">
        <v>250</v>
      </c>
      <c r="AD283" s="289">
        <v>1000</v>
      </c>
      <c r="AE283" s="289">
        <v>0.25</v>
      </c>
      <c r="AF283" s="289">
        <v>250</v>
      </c>
      <c r="AG283" s="289">
        <v>0.25</v>
      </c>
      <c r="AH283" s="289">
        <v>0.01</v>
      </c>
      <c r="AI283" s="405">
        <v>0.33333333333333331</v>
      </c>
      <c r="AJ283" s="405">
        <v>0.72916666666666663</v>
      </c>
      <c r="AK283" s="405">
        <v>0.6875</v>
      </c>
      <c r="AL283" s="405" t="s">
        <v>2453</v>
      </c>
      <c r="AM283" s="405" t="s">
        <v>2453</v>
      </c>
      <c r="AN283" s="406">
        <v>0.77083333333333337</v>
      </c>
      <c r="AO283" s="407">
        <v>0.77083333333333337</v>
      </c>
      <c r="AP283" s="289" t="s">
        <v>2454</v>
      </c>
      <c r="AQ283" s="408" t="s">
        <v>2470</v>
      </c>
      <c r="AR283" s="289" t="s">
        <v>2454</v>
      </c>
      <c r="AS283" s="408" t="s">
        <v>2470</v>
      </c>
      <c r="AT283" s="289" t="s">
        <v>2450</v>
      </c>
      <c r="AU283" s="409" t="s">
        <v>2450</v>
      </c>
      <c r="AV283" s="410"/>
      <c r="AW283" s="411" t="s">
        <v>9060</v>
      </c>
      <c r="AX283"/>
      <c r="AY283" s="403"/>
    </row>
    <row r="284" spans="1:51" s="404" customFormat="1" ht="12.75" customHeight="1" x14ac:dyDescent="0.25">
      <c r="A284" s="273"/>
      <c r="B284" s="298" t="s">
        <v>6405</v>
      </c>
      <c r="C284" s="289" t="s">
        <v>6406</v>
      </c>
      <c r="D284" s="289" t="s">
        <v>6407</v>
      </c>
      <c r="E284" s="289">
        <v>627</v>
      </c>
      <c r="F284" s="289" t="s">
        <v>6408</v>
      </c>
      <c r="G284" s="289" t="s">
        <v>10353</v>
      </c>
      <c r="H284" s="289" t="s">
        <v>6410</v>
      </c>
      <c r="I284" s="289" t="s">
        <v>2446</v>
      </c>
      <c r="J284" s="295" t="s">
        <v>2447</v>
      </c>
      <c r="K284" s="289" t="s">
        <v>6411</v>
      </c>
      <c r="L284" s="289" t="s">
        <v>10354</v>
      </c>
      <c r="M284" s="289" t="s">
        <v>10355</v>
      </c>
      <c r="N284" s="289" t="s">
        <v>10356</v>
      </c>
      <c r="O284" s="289" t="s">
        <v>10357</v>
      </c>
      <c r="P284" s="412" t="s">
        <v>6411</v>
      </c>
      <c r="Q284" s="289" t="s">
        <v>2451</v>
      </c>
      <c r="R284" s="289">
        <v>1000</v>
      </c>
      <c r="S284" s="289">
        <v>0.01</v>
      </c>
      <c r="T284" s="289">
        <v>10</v>
      </c>
      <c r="U284" s="289">
        <v>0.01</v>
      </c>
      <c r="V284" s="289">
        <v>0.01</v>
      </c>
      <c r="W284" s="289" t="s">
        <v>2452</v>
      </c>
      <c r="X284" s="289" t="s">
        <v>2452</v>
      </c>
      <c r="Y284" s="289">
        <v>1</v>
      </c>
      <c r="Z284" s="289">
        <v>99998</v>
      </c>
      <c r="AA284" s="289" t="s">
        <v>9058</v>
      </c>
      <c r="AB284" s="289" t="s">
        <v>2529</v>
      </c>
      <c r="AC284" s="289">
        <v>100</v>
      </c>
      <c r="AD284" s="289">
        <v>1000</v>
      </c>
      <c r="AE284" s="289">
        <v>0.5</v>
      </c>
      <c r="AF284" s="289">
        <v>500</v>
      </c>
      <c r="AG284" s="289">
        <v>0.5</v>
      </c>
      <c r="AH284" s="289">
        <v>0.01</v>
      </c>
      <c r="AI284" s="405">
        <v>0.33333333333333331</v>
      </c>
      <c r="AJ284" s="405">
        <v>0.72916666666666663</v>
      </c>
      <c r="AK284" s="405">
        <v>0.6875</v>
      </c>
      <c r="AL284" s="405" t="s">
        <v>2453</v>
      </c>
      <c r="AM284" s="405" t="s">
        <v>2453</v>
      </c>
      <c r="AN284" s="406">
        <v>0.77083333333333337</v>
      </c>
      <c r="AO284" s="407">
        <v>0.77083333333333337</v>
      </c>
      <c r="AP284" s="289" t="s">
        <v>2454</v>
      </c>
      <c r="AQ284" s="289" t="s">
        <v>2470</v>
      </c>
      <c r="AR284" s="289" t="s">
        <v>2454</v>
      </c>
      <c r="AS284" s="289" t="s">
        <v>2470</v>
      </c>
      <c r="AT284" s="289" t="s">
        <v>2450</v>
      </c>
      <c r="AU284" s="409" t="s">
        <v>2450</v>
      </c>
      <c r="AV284" s="410"/>
      <c r="AW284" s="411" t="s">
        <v>9060</v>
      </c>
      <c r="AX284"/>
      <c r="AY284" s="403"/>
    </row>
    <row r="285" spans="1:51" s="404" customFormat="1" ht="12.75" customHeight="1" x14ac:dyDescent="0.25">
      <c r="A285" s="273"/>
      <c r="B285" s="314" t="s">
        <v>6413</v>
      </c>
      <c r="C285" s="289" t="s">
        <v>6414</v>
      </c>
      <c r="D285" s="289" t="s">
        <v>6415</v>
      </c>
      <c r="E285" s="289">
        <v>257</v>
      </c>
      <c r="F285" s="289" t="s">
        <v>6416</v>
      </c>
      <c r="G285" s="289" t="s">
        <v>6417</v>
      </c>
      <c r="H285" s="289" t="s">
        <v>6418</v>
      </c>
      <c r="I285" s="289" t="s">
        <v>2478</v>
      </c>
      <c r="J285" s="295" t="s">
        <v>2479</v>
      </c>
      <c r="K285" s="289" t="s">
        <v>6419</v>
      </c>
      <c r="L285" s="289" t="s">
        <v>10358</v>
      </c>
      <c r="M285" s="289" t="s">
        <v>10359</v>
      </c>
      <c r="N285" s="289" t="s">
        <v>10360</v>
      </c>
      <c r="O285" s="289" t="s">
        <v>10361</v>
      </c>
      <c r="P285" s="289" t="s">
        <v>2450</v>
      </c>
      <c r="Q285" s="289" t="s">
        <v>2483</v>
      </c>
      <c r="R285" s="289">
        <v>100</v>
      </c>
      <c r="S285" s="289">
        <v>1E-3</v>
      </c>
      <c r="T285" s="289">
        <v>0.1</v>
      </c>
      <c r="U285" s="289">
        <v>1E-3</v>
      </c>
      <c r="V285" s="289">
        <v>1E-3</v>
      </c>
      <c r="W285" s="289" t="s">
        <v>2452</v>
      </c>
      <c r="X285" s="289" t="s">
        <v>2452</v>
      </c>
      <c r="Y285" s="289">
        <v>0.1</v>
      </c>
      <c r="Z285" s="289">
        <v>9999.7999999999993</v>
      </c>
      <c r="AA285" s="289" t="s">
        <v>9058</v>
      </c>
      <c r="AB285" s="289" t="s">
        <v>9065</v>
      </c>
      <c r="AC285" s="289" t="s">
        <v>2450</v>
      </c>
      <c r="AD285" s="289" t="s">
        <v>2450</v>
      </c>
      <c r="AE285" s="289" t="s">
        <v>2450</v>
      </c>
      <c r="AF285" s="289" t="s">
        <v>2450</v>
      </c>
      <c r="AG285" s="289" t="s">
        <v>2450</v>
      </c>
      <c r="AH285" s="289" t="s">
        <v>2450</v>
      </c>
      <c r="AI285" s="405">
        <v>0.33333333333333331</v>
      </c>
      <c r="AJ285" s="405">
        <v>0.72916666666666663</v>
      </c>
      <c r="AK285" s="405">
        <v>0.6875</v>
      </c>
      <c r="AL285" s="405" t="s">
        <v>2453</v>
      </c>
      <c r="AM285" s="405" t="s">
        <v>2453</v>
      </c>
      <c r="AN285" s="406">
        <v>0.77083333333333337</v>
      </c>
      <c r="AO285" s="407">
        <v>0.77083333333333337</v>
      </c>
      <c r="AP285" s="289" t="s">
        <v>2454</v>
      </c>
      <c r="AQ285" s="289" t="s">
        <v>2470</v>
      </c>
      <c r="AR285" s="289" t="s">
        <v>2454</v>
      </c>
      <c r="AS285" s="289" t="s">
        <v>2470</v>
      </c>
      <c r="AT285" s="289" t="s">
        <v>2450</v>
      </c>
      <c r="AU285" s="409" t="s">
        <v>2450</v>
      </c>
      <c r="AV285" s="410" t="s">
        <v>9271</v>
      </c>
      <c r="AW285" s="411" t="s">
        <v>9072</v>
      </c>
      <c r="AX285"/>
      <c r="AY285" s="403"/>
    </row>
    <row r="286" spans="1:51" s="404" customFormat="1" ht="12.75" customHeight="1" x14ac:dyDescent="0.25">
      <c r="A286" s="273"/>
      <c r="B286" s="298" t="s">
        <v>6438</v>
      </c>
      <c r="C286" s="289" t="s">
        <v>6439</v>
      </c>
      <c r="D286" s="289" t="s">
        <v>6440</v>
      </c>
      <c r="E286" s="289">
        <v>627</v>
      </c>
      <c r="F286" s="289" t="s">
        <v>6441</v>
      </c>
      <c r="G286" s="289" t="s">
        <v>10362</v>
      </c>
      <c r="H286" s="289" t="s">
        <v>6443</v>
      </c>
      <c r="I286" s="289" t="s">
        <v>2446</v>
      </c>
      <c r="J286" s="295" t="s">
        <v>2447</v>
      </c>
      <c r="K286" s="289" t="s">
        <v>6444</v>
      </c>
      <c r="L286" s="289" t="s">
        <v>10363</v>
      </c>
      <c r="M286" s="289" t="s">
        <v>10364</v>
      </c>
      <c r="N286" s="289" t="s">
        <v>10365</v>
      </c>
      <c r="O286" s="289" t="s">
        <v>10366</v>
      </c>
      <c r="P286" s="412" t="s">
        <v>6444</v>
      </c>
      <c r="Q286" s="289" t="s">
        <v>2451</v>
      </c>
      <c r="R286" s="289">
        <v>1000</v>
      </c>
      <c r="S286" s="289">
        <v>0.01</v>
      </c>
      <c r="T286" s="289">
        <v>10</v>
      </c>
      <c r="U286" s="289">
        <v>0.01</v>
      </c>
      <c r="V286" s="289">
        <v>0.01</v>
      </c>
      <c r="W286" s="289" t="s">
        <v>2452</v>
      </c>
      <c r="X286" s="289" t="s">
        <v>2452</v>
      </c>
      <c r="Y286" s="289">
        <v>1</v>
      </c>
      <c r="Z286" s="289">
        <v>99998</v>
      </c>
      <c r="AA286" s="289" t="s">
        <v>9058</v>
      </c>
      <c r="AB286" s="289" t="s">
        <v>2529</v>
      </c>
      <c r="AC286" s="289">
        <v>250</v>
      </c>
      <c r="AD286" s="289">
        <v>1000</v>
      </c>
      <c r="AE286" s="289">
        <v>0.25</v>
      </c>
      <c r="AF286" s="289">
        <v>250</v>
      </c>
      <c r="AG286" s="289">
        <v>0.25</v>
      </c>
      <c r="AH286" s="289">
        <v>0.01</v>
      </c>
      <c r="AI286" s="405">
        <v>0.33333333333333331</v>
      </c>
      <c r="AJ286" s="405">
        <v>0.72916666666666663</v>
      </c>
      <c r="AK286" s="405">
        <v>0.6875</v>
      </c>
      <c r="AL286" s="405" t="s">
        <v>2453</v>
      </c>
      <c r="AM286" s="405" t="s">
        <v>2453</v>
      </c>
      <c r="AN286" s="406">
        <v>0.77083333333333337</v>
      </c>
      <c r="AO286" s="407">
        <v>0.77083333333333337</v>
      </c>
      <c r="AP286" s="289" t="s">
        <v>2454</v>
      </c>
      <c r="AQ286" s="289" t="s">
        <v>2470</v>
      </c>
      <c r="AR286" s="289" t="s">
        <v>2454</v>
      </c>
      <c r="AS286" s="289" t="s">
        <v>2470</v>
      </c>
      <c r="AT286" s="289" t="s">
        <v>2450</v>
      </c>
      <c r="AU286" s="409" t="s">
        <v>2450</v>
      </c>
      <c r="AV286" s="410" t="s">
        <v>9066</v>
      </c>
      <c r="AW286" s="411" t="s">
        <v>9060</v>
      </c>
      <c r="AX286"/>
      <c r="AY286" s="403"/>
    </row>
    <row r="287" spans="1:51" s="404" customFormat="1" ht="12.6" customHeight="1" x14ac:dyDescent="0.25">
      <c r="A287" s="273"/>
      <c r="B287" s="290" t="s">
        <v>256</v>
      </c>
      <c r="C287" s="276" t="s">
        <v>5748</v>
      </c>
      <c r="D287" s="276" t="s">
        <v>5749</v>
      </c>
      <c r="E287" s="276">
        <v>627</v>
      </c>
      <c r="F287" s="276" t="s">
        <v>5750</v>
      </c>
      <c r="G287" s="276" t="s">
        <v>5751</v>
      </c>
      <c r="H287" s="276" t="s">
        <v>5752</v>
      </c>
      <c r="I287" s="289" t="s">
        <v>2446</v>
      </c>
      <c r="J287" s="295" t="s">
        <v>2447</v>
      </c>
      <c r="K287" s="289" t="s">
        <v>5753</v>
      </c>
      <c r="L287" s="289" t="s">
        <v>10367</v>
      </c>
      <c r="M287" s="289" t="s">
        <v>10368</v>
      </c>
      <c r="N287" s="289" t="s">
        <v>10369</v>
      </c>
      <c r="O287" s="289" t="s">
        <v>10370</v>
      </c>
      <c r="P287" s="412" t="s">
        <v>5753</v>
      </c>
      <c r="Q287" s="289" t="s">
        <v>2451</v>
      </c>
      <c r="R287" s="289">
        <v>1000</v>
      </c>
      <c r="S287" s="289">
        <v>0.01</v>
      </c>
      <c r="T287" s="289">
        <v>10</v>
      </c>
      <c r="U287" s="289">
        <v>0.01</v>
      </c>
      <c r="V287" s="289">
        <v>0.01</v>
      </c>
      <c r="W287" s="289" t="s">
        <v>2452</v>
      </c>
      <c r="X287" s="289" t="s">
        <v>2452</v>
      </c>
      <c r="Y287" s="289">
        <v>0.01</v>
      </c>
      <c r="Z287" s="289">
        <v>99998</v>
      </c>
      <c r="AA287" s="289" t="s">
        <v>9058</v>
      </c>
      <c r="AB287" s="289" t="s">
        <v>2529</v>
      </c>
      <c r="AC287" s="289">
        <v>250</v>
      </c>
      <c r="AD287" s="289">
        <v>1000</v>
      </c>
      <c r="AE287" s="289">
        <v>0.25</v>
      </c>
      <c r="AF287" s="289">
        <v>250</v>
      </c>
      <c r="AG287" s="289">
        <v>0.25</v>
      </c>
      <c r="AH287" s="289">
        <v>0.01</v>
      </c>
      <c r="AI287" s="405">
        <v>0.33333333333333331</v>
      </c>
      <c r="AJ287" s="405">
        <v>0.72916666666666663</v>
      </c>
      <c r="AK287" s="405">
        <v>0.6875</v>
      </c>
      <c r="AL287" s="405" t="s">
        <v>2453</v>
      </c>
      <c r="AM287" s="405" t="s">
        <v>2453</v>
      </c>
      <c r="AN287" s="406">
        <v>0.77083333333333337</v>
      </c>
      <c r="AO287" s="407">
        <v>0.77083333333333337</v>
      </c>
      <c r="AP287" s="289" t="s">
        <v>2454</v>
      </c>
      <c r="AQ287" s="289" t="s">
        <v>2470</v>
      </c>
      <c r="AR287" s="289" t="s">
        <v>2454</v>
      </c>
      <c r="AS287" s="289" t="s">
        <v>2470</v>
      </c>
      <c r="AT287" s="289" t="s">
        <v>2450</v>
      </c>
      <c r="AU287" s="409" t="s">
        <v>2450</v>
      </c>
      <c r="AV287" s="410" t="s">
        <v>9059</v>
      </c>
      <c r="AW287" s="411" t="s">
        <v>9060</v>
      </c>
      <c r="AX287"/>
      <c r="AY287" s="403"/>
    </row>
    <row r="288" spans="1:51" s="404" customFormat="1" ht="12.75" customHeight="1" x14ac:dyDescent="0.25">
      <c r="A288" s="273"/>
      <c r="B288" s="314" t="s">
        <v>6744</v>
      </c>
      <c r="C288" s="289" t="s">
        <v>6736</v>
      </c>
      <c r="D288" s="289" t="s">
        <v>6745</v>
      </c>
      <c r="E288" s="289">
        <v>788</v>
      </c>
      <c r="F288" s="289" t="s">
        <v>6746</v>
      </c>
      <c r="G288" s="289" t="s">
        <v>6747</v>
      </c>
      <c r="H288" s="289" t="s">
        <v>6748</v>
      </c>
      <c r="I288" s="289" t="s">
        <v>2606</v>
      </c>
      <c r="J288" s="295" t="s">
        <v>2607</v>
      </c>
      <c r="K288" s="289" t="s">
        <v>6750</v>
      </c>
      <c r="L288" s="289" t="s">
        <v>10371</v>
      </c>
      <c r="M288" s="289" t="s">
        <v>10372</v>
      </c>
      <c r="N288" s="289" t="s">
        <v>10373</v>
      </c>
      <c r="O288" s="289" t="s">
        <v>10374</v>
      </c>
      <c r="P288" s="289" t="s">
        <v>2450</v>
      </c>
      <c r="Q288" s="289" t="s">
        <v>2467</v>
      </c>
      <c r="R288" s="289">
        <v>100</v>
      </c>
      <c r="S288" s="289">
        <v>1E-4</v>
      </c>
      <c r="T288" s="289">
        <v>0.01</v>
      </c>
      <c r="U288" s="289">
        <v>1E-4</v>
      </c>
      <c r="V288" s="289">
        <v>1E-4</v>
      </c>
      <c r="W288" s="289" t="s">
        <v>2452</v>
      </c>
      <c r="X288" s="289" t="s">
        <v>2452</v>
      </c>
      <c r="Y288" s="289">
        <v>0.01</v>
      </c>
      <c r="Z288" s="289">
        <v>999.98</v>
      </c>
      <c r="AA288" s="289" t="s">
        <v>9058</v>
      </c>
      <c r="AB288" s="289" t="s">
        <v>9065</v>
      </c>
      <c r="AC288" s="289" t="s">
        <v>2450</v>
      </c>
      <c r="AD288" s="289" t="s">
        <v>2450</v>
      </c>
      <c r="AE288" s="289" t="s">
        <v>2450</v>
      </c>
      <c r="AF288" s="289" t="s">
        <v>2450</v>
      </c>
      <c r="AG288" s="289" t="s">
        <v>2450</v>
      </c>
      <c r="AH288" s="289" t="s">
        <v>2450</v>
      </c>
      <c r="AI288" s="405">
        <v>0.33333333333333331</v>
      </c>
      <c r="AJ288" s="405">
        <v>0.72916666666666663</v>
      </c>
      <c r="AK288" s="405">
        <v>0.6875</v>
      </c>
      <c r="AL288" s="405" t="s">
        <v>2453</v>
      </c>
      <c r="AM288" s="405" t="s">
        <v>2453</v>
      </c>
      <c r="AN288" s="406">
        <v>0.77083333333333337</v>
      </c>
      <c r="AO288" s="407">
        <v>0.77083333333333337</v>
      </c>
      <c r="AP288" s="289" t="s">
        <v>2454</v>
      </c>
      <c r="AQ288" s="408" t="s">
        <v>2470</v>
      </c>
      <c r="AR288" s="289" t="s">
        <v>2454</v>
      </c>
      <c r="AS288" s="408" t="s">
        <v>2470</v>
      </c>
      <c r="AT288" s="289" t="s">
        <v>2450</v>
      </c>
      <c r="AU288" s="409" t="s">
        <v>2450</v>
      </c>
      <c r="AV288" s="410" t="s">
        <v>9090</v>
      </c>
      <c r="AW288" s="411" t="s">
        <v>9125</v>
      </c>
      <c r="AX288"/>
      <c r="AY288" s="403"/>
    </row>
    <row r="289" spans="1:51" s="404" customFormat="1" ht="12.75" customHeight="1" x14ac:dyDescent="0.25">
      <c r="A289" s="273"/>
      <c r="B289" s="298" t="s">
        <v>6735</v>
      </c>
      <c r="C289" s="289" t="s">
        <v>6736</v>
      </c>
      <c r="D289" s="289" t="s">
        <v>6737</v>
      </c>
      <c r="E289" s="289">
        <v>627</v>
      </c>
      <c r="F289" s="289" t="s">
        <v>6738</v>
      </c>
      <c r="G289" s="289" t="s">
        <v>6739</v>
      </c>
      <c r="H289" s="289" t="s">
        <v>6740</v>
      </c>
      <c r="I289" s="289" t="s">
        <v>2446</v>
      </c>
      <c r="J289" s="295" t="s">
        <v>2447</v>
      </c>
      <c r="K289" s="289" t="s">
        <v>6742</v>
      </c>
      <c r="L289" s="289" t="s">
        <v>10375</v>
      </c>
      <c r="M289" s="289" t="s">
        <v>10376</v>
      </c>
      <c r="N289" s="289" t="s">
        <v>10377</v>
      </c>
      <c r="O289" s="289" t="s">
        <v>10378</v>
      </c>
      <c r="P289" s="412" t="s">
        <v>6742</v>
      </c>
      <c r="Q289" s="289" t="s">
        <v>2451</v>
      </c>
      <c r="R289" s="289">
        <v>1000</v>
      </c>
      <c r="S289" s="289">
        <v>0.01</v>
      </c>
      <c r="T289" s="289">
        <v>10</v>
      </c>
      <c r="U289" s="289">
        <v>0.01</v>
      </c>
      <c r="V289" s="289">
        <v>0.01</v>
      </c>
      <c r="W289" s="289" t="s">
        <v>2452</v>
      </c>
      <c r="X289" s="289" t="s">
        <v>2452</v>
      </c>
      <c r="Y289" s="289">
        <v>1</v>
      </c>
      <c r="Z289" s="289">
        <v>99998</v>
      </c>
      <c r="AA289" s="289" t="s">
        <v>9058</v>
      </c>
      <c r="AB289" s="289" t="s">
        <v>2529</v>
      </c>
      <c r="AC289" s="289">
        <v>250</v>
      </c>
      <c r="AD289" s="289">
        <v>1000</v>
      </c>
      <c r="AE289" s="289">
        <v>0.5</v>
      </c>
      <c r="AF289" s="289">
        <v>500</v>
      </c>
      <c r="AG289" s="289">
        <v>0.5</v>
      </c>
      <c r="AH289" s="289">
        <v>0.01</v>
      </c>
      <c r="AI289" s="405">
        <v>0.33333333333333331</v>
      </c>
      <c r="AJ289" s="405">
        <v>0.72916666666666663</v>
      </c>
      <c r="AK289" s="405">
        <v>0.6875</v>
      </c>
      <c r="AL289" s="405" t="s">
        <v>2453</v>
      </c>
      <c r="AM289" s="405" t="s">
        <v>2453</v>
      </c>
      <c r="AN289" s="406">
        <v>0.77083333333333337</v>
      </c>
      <c r="AO289" s="407">
        <v>0.77083333333333337</v>
      </c>
      <c r="AP289" s="289" t="s">
        <v>2454</v>
      </c>
      <c r="AQ289" s="408" t="s">
        <v>2470</v>
      </c>
      <c r="AR289" s="289" t="s">
        <v>2454</v>
      </c>
      <c r="AS289" s="408" t="s">
        <v>2470</v>
      </c>
      <c r="AT289" s="289" t="s">
        <v>2450</v>
      </c>
      <c r="AU289" s="409" t="s">
        <v>2450</v>
      </c>
      <c r="AV289" s="410" t="s">
        <v>9059</v>
      </c>
      <c r="AW289" s="411" t="s">
        <v>9060</v>
      </c>
      <c r="AX289"/>
      <c r="AY289" s="403"/>
    </row>
    <row r="290" spans="1:51" s="404" customFormat="1" ht="12.75" customHeight="1" x14ac:dyDescent="0.25">
      <c r="A290" s="273"/>
      <c r="B290" s="314" t="s">
        <v>6477</v>
      </c>
      <c r="C290" s="289" t="s">
        <v>6478</v>
      </c>
      <c r="D290" s="289" t="s">
        <v>6479</v>
      </c>
      <c r="E290" s="289">
        <v>762</v>
      </c>
      <c r="F290" s="289" t="s">
        <v>6480</v>
      </c>
      <c r="G290" s="289" t="s">
        <v>10379</v>
      </c>
      <c r="H290" s="289" t="s">
        <v>6482</v>
      </c>
      <c r="I290" s="289" t="s">
        <v>2586</v>
      </c>
      <c r="J290" s="295" t="s">
        <v>2587</v>
      </c>
      <c r="K290" s="289" t="s">
        <v>6483</v>
      </c>
      <c r="L290" s="289" t="s">
        <v>10380</v>
      </c>
      <c r="M290" s="289" t="s">
        <v>10381</v>
      </c>
      <c r="N290" s="289" t="s">
        <v>10382</v>
      </c>
      <c r="O290" s="289" t="s">
        <v>10383</v>
      </c>
      <c r="P290" s="289" t="s">
        <v>2450</v>
      </c>
      <c r="Q290" s="289" t="s">
        <v>2467</v>
      </c>
      <c r="R290" s="289">
        <v>100</v>
      </c>
      <c r="S290" s="289">
        <v>1E-4</v>
      </c>
      <c r="T290" s="289">
        <v>0.01</v>
      </c>
      <c r="U290" s="289">
        <v>1E-4</v>
      </c>
      <c r="V290" s="289">
        <v>1E-4</v>
      </c>
      <c r="W290" s="289" t="s">
        <v>2452</v>
      </c>
      <c r="X290" s="289" t="s">
        <v>2452</v>
      </c>
      <c r="Y290" s="289">
        <v>0.01</v>
      </c>
      <c r="Z290" s="289">
        <v>999.98</v>
      </c>
      <c r="AA290" s="289" t="s">
        <v>9058</v>
      </c>
      <c r="AB290" s="289" t="s">
        <v>9065</v>
      </c>
      <c r="AC290" s="289" t="s">
        <v>2450</v>
      </c>
      <c r="AD290" s="289" t="s">
        <v>2450</v>
      </c>
      <c r="AE290" s="289" t="s">
        <v>2450</v>
      </c>
      <c r="AF290" s="289" t="s">
        <v>2450</v>
      </c>
      <c r="AG290" s="289" t="s">
        <v>2450</v>
      </c>
      <c r="AH290" s="289" t="s">
        <v>2450</v>
      </c>
      <c r="AI290" s="405">
        <v>0.33333333333333331</v>
      </c>
      <c r="AJ290" s="405">
        <v>0.72916666666666663</v>
      </c>
      <c r="AK290" s="405">
        <v>0.6875</v>
      </c>
      <c r="AL290" s="405" t="s">
        <v>2453</v>
      </c>
      <c r="AM290" s="405" t="s">
        <v>2453</v>
      </c>
      <c r="AN290" s="406">
        <v>0.77083333333333337</v>
      </c>
      <c r="AO290" s="407">
        <v>0.77083333333333337</v>
      </c>
      <c r="AP290" s="289" t="s">
        <v>2454</v>
      </c>
      <c r="AQ290" s="289" t="s">
        <v>2470</v>
      </c>
      <c r="AR290" s="289" t="s">
        <v>2454</v>
      </c>
      <c r="AS290" s="289" t="s">
        <v>2470</v>
      </c>
      <c r="AT290" s="289" t="s">
        <v>2450</v>
      </c>
      <c r="AU290" s="409" t="s">
        <v>2450</v>
      </c>
      <c r="AV290" s="410" t="s">
        <v>9329</v>
      </c>
      <c r="AW290" s="411" t="s">
        <v>9116</v>
      </c>
      <c r="AX290"/>
      <c r="AY290" s="403"/>
    </row>
    <row r="291" spans="1:51" s="404" customFormat="1" ht="12.75" customHeight="1" x14ac:dyDescent="0.25">
      <c r="A291" s="273"/>
      <c r="B291" s="314" t="s">
        <v>1835</v>
      </c>
      <c r="C291" s="289" t="s">
        <v>6486</v>
      </c>
      <c r="D291" s="289" t="s">
        <v>6487</v>
      </c>
      <c r="E291" s="289">
        <v>966</v>
      </c>
      <c r="F291" s="289" t="s">
        <v>6488</v>
      </c>
      <c r="G291" s="289" t="s">
        <v>6489</v>
      </c>
      <c r="H291" s="289" t="s">
        <v>6490</v>
      </c>
      <c r="I291" s="289" t="s">
        <v>2511</v>
      </c>
      <c r="J291" s="295" t="s">
        <v>2512</v>
      </c>
      <c r="K291" s="289" t="s">
        <v>6491</v>
      </c>
      <c r="L291" s="289" t="s">
        <v>10384</v>
      </c>
      <c r="M291" s="289" t="s">
        <v>10385</v>
      </c>
      <c r="N291" s="289" t="s">
        <v>10386</v>
      </c>
      <c r="O291" s="289" t="s">
        <v>10387</v>
      </c>
      <c r="P291" s="289" t="s">
        <v>2450</v>
      </c>
      <c r="Q291" s="289" t="s">
        <v>2467</v>
      </c>
      <c r="R291" s="289">
        <v>100</v>
      </c>
      <c r="S291" s="289">
        <v>1E-4</v>
      </c>
      <c r="T291" s="289">
        <v>0.01</v>
      </c>
      <c r="U291" s="289">
        <v>1E-4</v>
      </c>
      <c r="V291" s="289">
        <v>1E-4</v>
      </c>
      <c r="W291" s="289" t="s">
        <v>2452</v>
      </c>
      <c r="X291" s="289" t="s">
        <v>2452</v>
      </c>
      <c r="Y291" s="289">
        <v>0.01</v>
      </c>
      <c r="Z291" s="289">
        <v>999.98</v>
      </c>
      <c r="AA291" s="289" t="s">
        <v>9058</v>
      </c>
      <c r="AB291" s="289" t="s">
        <v>9065</v>
      </c>
      <c r="AC291" s="289" t="s">
        <v>2450</v>
      </c>
      <c r="AD291" s="289" t="s">
        <v>2450</v>
      </c>
      <c r="AE291" s="289" t="s">
        <v>2450</v>
      </c>
      <c r="AF291" s="289" t="s">
        <v>2450</v>
      </c>
      <c r="AG291" s="289" t="s">
        <v>2450</v>
      </c>
      <c r="AH291" s="289" t="s">
        <v>2450</v>
      </c>
      <c r="AI291" s="405">
        <v>0.33333333333333331</v>
      </c>
      <c r="AJ291" s="405">
        <v>0.72916666666666663</v>
      </c>
      <c r="AK291" s="405">
        <v>0.6875</v>
      </c>
      <c r="AL291" s="405" t="s">
        <v>2453</v>
      </c>
      <c r="AM291" s="405" t="s">
        <v>2453</v>
      </c>
      <c r="AN291" s="406">
        <v>0.77083333333333337</v>
      </c>
      <c r="AO291" s="407">
        <v>0.77083333333333337</v>
      </c>
      <c r="AP291" s="289" t="s">
        <v>2454</v>
      </c>
      <c r="AQ291" s="289" t="s">
        <v>2470</v>
      </c>
      <c r="AR291" s="289" t="s">
        <v>2454</v>
      </c>
      <c r="AS291" s="289" t="s">
        <v>2470</v>
      </c>
      <c r="AT291" s="289" t="s">
        <v>2450</v>
      </c>
      <c r="AU291" s="409" t="s">
        <v>2450</v>
      </c>
      <c r="AV291" s="410" t="s">
        <v>9059</v>
      </c>
      <c r="AW291" s="411" t="s">
        <v>9084</v>
      </c>
      <c r="AX291"/>
      <c r="AY291" s="403"/>
    </row>
    <row r="292" spans="1:51" s="404" customFormat="1" ht="12.75" customHeight="1" x14ac:dyDescent="0.25">
      <c r="A292" s="273"/>
      <c r="B292" s="314" t="s">
        <v>6503</v>
      </c>
      <c r="C292" s="289" t="s">
        <v>6504</v>
      </c>
      <c r="D292" s="289" t="s">
        <v>6505</v>
      </c>
      <c r="E292" s="289">
        <v>788</v>
      </c>
      <c r="F292" s="289" t="s">
        <v>6506</v>
      </c>
      <c r="G292" s="289" t="s">
        <v>10388</v>
      </c>
      <c r="H292" s="289" t="s">
        <v>6508</v>
      </c>
      <c r="I292" s="289" t="s">
        <v>2523</v>
      </c>
      <c r="J292" s="295" t="s">
        <v>2524</v>
      </c>
      <c r="K292" s="289" t="s">
        <v>6509</v>
      </c>
      <c r="L292" s="289" t="s">
        <v>10389</v>
      </c>
      <c r="M292" s="289" t="s">
        <v>10390</v>
      </c>
      <c r="N292" s="289" t="s">
        <v>10391</v>
      </c>
      <c r="O292" s="289" t="s">
        <v>10392</v>
      </c>
      <c r="P292" s="289" t="s">
        <v>2450</v>
      </c>
      <c r="Q292" s="289" t="s">
        <v>2467</v>
      </c>
      <c r="R292" s="289">
        <v>100</v>
      </c>
      <c r="S292" s="289">
        <v>1E-4</v>
      </c>
      <c r="T292" s="289">
        <v>0.01</v>
      </c>
      <c r="U292" s="289">
        <v>1E-4</v>
      </c>
      <c r="V292" s="289">
        <v>1E-4</v>
      </c>
      <c r="W292" s="289" t="s">
        <v>2452</v>
      </c>
      <c r="X292" s="289" t="s">
        <v>2452</v>
      </c>
      <c r="Y292" s="289">
        <v>0.01</v>
      </c>
      <c r="Z292" s="289">
        <v>999.98</v>
      </c>
      <c r="AA292" s="289" t="s">
        <v>9058</v>
      </c>
      <c r="AB292" s="289" t="s">
        <v>9065</v>
      </c>
      <c r="AC292" s="289" t="s">
        <v>2450</v>
      </c>
      <c r="AD292" s="289" t="s">
        <v>2450</v>
      </c>
      <c r="AE292" s="289" t="s">
        <v>2450</v>
      </c>
      <c r="AF292" s="289" t="s">
        <v>2450</v>
      </c>
      <c r="AG292" s="289" t="s">
        <v>2450</v>
      </c>
      <c r="AH292" s="289" t="s">
        <v>2450</v>
      </c>
      <c r="AI292" s="405">
        <v>0.33333333333333331</v>
      </c>
      <c r="AJ292" s="405">
        <v>0.72916666666666663</v>
      </c>
      <c r="AK292" s="405">
        <v>0.6875</v>
      </c>
      <c r="AL292" s="405" t="s">
        <v>2453</v>
      </c>
      <c r="AM292" s="405" t="s">
        <v>2453</v>
      </c>
      <c r="AN292" s="406">
        <v>0.77083333333333337</v>
      </c>
      <c r="AO292" s="407">
        <v>0.77083333333333337</v>
      </c>
      <c r="AP292" s="289" t="s">
        <v>2454</v>
      </c>
      <c r="AQ292" s="408" t="s">
        <v>2470</v>
      </c>
      <c r="AR292" s="289" t="s">
        <v>2454</v>
      </c>
      <c r="AS292" s="408" t="s">
        <v>2470</v>
      </c>
      <c r="AT292" s="289" t="s">
        <v>2450</v>
      </c>
      <c r="AU292" s="409" t="s">
        <v>2450</v>
      </c>
      <c r="AV292" s="410" t="s">
        <v>9059</v>
      </c>
      <c r="AW292" s="411" t="s">
        <v>9091</v>
      </c>
      <c r="AX292"/>
      <c r="AY292" s="403"/>
    </row>
    <row r="293" spans="1:51" s="404" customFormat="1" ht="12.75" customHeight="1" x14ac:dyDescent="0.25">
      <c r="A293" s="273"/>
      <c r="B293" s="298" t="s">
        <v>10393</v>
      </c>
      <c r="C293" s="289" t="s">
        <v>6513</v>
      </c>
      <c r="D293" s="289" t="s">
        <v>6514</v>
      </c>
      <c r="E293" s="289">
        <v>627</v>
      </c>
      <c r="F293" s="289" t="s">
        <v>6515</v>
      </c>
      <c r="G293" s="289" t="s">
        <v>10394</v>
      </c>
      <c r="H293" s="289" t="s">
        <v>6517</v>
      </c>
      <c r="I293" s="289" t="s">
        <v>2446</v>
      </c>
      <c r="J293" s="295" t="s">
        <v>2447</v>
      </c>
      <c r="K293" s="289" t="s">
        <v>6518</v>
      </c>
      <c r="L293" s="289" t="s">
        <v>10395</v>
      </c>
      <c r="M293" s="289" t="s">
        <v>10396</v>
      </c>
      <c r="N293" s="289" t="s">
        <v>10397</v>
      </c>
      <c r="O293" s="289" t="s">
        <v>10398</v>
      </c>
      <c r="P293" s="412" t="s">
        <v>6518</v>
      </c>
      <c r="Q293" s="289" t="s">
        <v>2451</v>
      </c>
      <c r="R293" s="289">
        <v>1000</v>
      </c>
      <c r="S293" s="289">
        <v>0.01</v>
      </c>
      <c r="T293" s="289">
        <v>10</v>
      </c>
      <c r="U293" s="289">
        <v>0.01</v>
      </c>
      <c r="V293" s="289">
        <v>0.01</v>
      </c>
      <c r="W293" s="289" t="s">
        <v>2452</v>
      </c>
      <c r="X293" s="289" t="s">
        <v>2452</v>
      </c>
      <c r="Y293" s="289">
        <v>1</v>
      </c>
      <c r="Z293" s="289">
        <v>99998</v>
      </c>
      <c r="AA293" s="289" t="s">
        <v>9058</v>
      </c>
      <c r="AB293" s="289" t="s">
        <v>2529</v>
      </c>
      <c r="AC293" s="289">
        <v>250</v>
      </c>
      <c r="AD293" s="289">
        <v>1000</v>
      </c>
      <c r="AE293" s="289">
        <v>0.25</v>
      </c>
      <c r="AF293" s="289">
        <v>250</v>
      </c>
      <c r="AG293" s="289">
        <v>0.25</v>
      </c>
      <c r="AH293" s="289">
        <v>0.01</v>
      </c>
      <c r="AI293" s="405">
        <v>0.33333333333333331</v>
      </c>
      <c r="AJ293" s="405">
        <v>0.72916666666666663</v>
      </c>
      <c r="AK293" s="405">
        <v>0.6875</v>
      </c>
      <c r="AL293" s="405" t="s">
        <v>2453</v>
      </c>
      <c r="AM293" s="405" t="s">
        <v>2453</v>
      </c>
      <c r="AN293" s="406">
        <v>0.77083333333333337</v>
      </c>
      <c r="AO293" s="407">
        <v>0.77083333333333337</v>
      </c>
      <c r="AP293" s="289" t="s">
        <v>2454</v>
      </c>
      <c r="AQ293" s="289" t="s">
        <v>2470</v>
      </c>
      <c r="AR293" s="289" t="s">
        <v>2454</v>
      </c>
      <c r="AS293" s="289" t="s">
        <v>2470</v>
      </c>
      <c r="AT293" s="289" t="s">
        <v>2450</v>
      </c>
      <c r="AU293" s="409" t="s">
        <v>2450</v>
      </c>
      <c r="AV293" s="410" t="s">
        <v>9288</v>
      </c>
      <c r="AW293" s="411" t="s">
        <v>9060</v>
      </c>
      <c r="AX293"/>
      <c r="AY293" s="403"/>
    </row>
    <row r="294" spans="1:51" s="404" customFormat="1" ht="12.75" customHeight="1" x14ac:dyDescent="0.25">
      <c r="A294" s="273"/>
      <c r="B294" s="298" t="s">
        <v>6520</v>
      </c>
      <c r="C294" s="289" t="s">
        <v>6521</v>
      </c>
      <c r="D294" s="289" t="s">
        <v>6522</v>
      </c>
      <c r="E294" s="289">
        <v>627</v>
      </c>
      <c r="F294" s="289" t="s">
        <v>6523</v>
      </c>
      <c r="G294" s="289" t="s">
        <v>10399</v>
      </c>
      <c r="H294" s="289" t="s">
        <v>6525</v>
      </c>
      <c r="I294" s="289" t="s">
        <v>2446</v>
      </c>
      <c r="J294" s="295" t="s">
        <v>2447</v>
      </c>
      <c r="K294" s="289" t="s">
        <v>6526</v>
      </c>
      <c r="L294" s="289" t="s">
        <v>10400</v>
      </c>
      <c r="M294" s="289" t="s">
        <v>10401</v>
      </c>
      <c r="N294" s="289" t="s">
        <v>10402</v>
      </c>
      <c r="O294" s="289" t="s">
        <v>10403</v>
      </c>
      <c r="P294" s="412" t="s">
        <v>6526</v>
      </c>
      <c r="Q294" s="289" t="s">
        <v>2451</v>
      </c>
      <c r="R294" s="289">
        <v>1000</v>
      </c>
      <c r="S294" s="289">
        <v>0.01</v>
      </c>
      <c r="T294" s="289">
        <v>10</v>
      </c>
      <c r="U294" s="289">
        <v>0.01</v>
      </c>
      <c r="V294" s="289">
        <v>0.01</v>
      </c>
      <c r="W294" s="289" t="s">
        <v>2452</v>
      </c>
      <c r="X294" s="289" t="s">
        <v>2452</v>
      </c>
      <c r="Y294" s="289">
        <v>1</v>
      </c>
      <c r="Z294" s="289">
        <v>99998</v>
      </c>
      <c r="AA294" s="289" t="s">
        <v>9058</v>
      </c>
      <c r="AB294" s="289" t="s">
        <v>2529</v>
      </c>
      <c r="AC294" s="289">
        <v>250</v>
      </c>
      <c r="AD294" s="289">
        <v>1000</v>
      </c>
      <c r="AE294" s="289">
        <v>0.25</v>
      </c>
      <c r="AF294" s="289">
        <v>250</v>
      </c>
      <c r="AG294" s="289">
        <v>0.25</v>
      </c>
      <c r="AH294" s="289">
        <v>0.01</v>
      </c>
      <c r="AI294" s="405">
        <v>0.33333333333333331</v>
      </c>
      <c r="AJ294" s="405">
        <v>0.72916666666666663</v>
      </c>
      <c r="AK294" s="405">
        <v>0.6875</v>
      </c>
      <c r="AL294" s="405" t="s">
        <v>2453</v>
      </c>
      <c r="AM294" s="405" t="s">
        <v>2453</v>
      </c>
      <c r="AN294" s="406">
        <v>0.77083333333333337</v>
      </c>
      <c r="AO294" s="407">
        <v>0.77083333333333337</v>
      </c>
      <c r="AP294" s="289" t="s">
        <v>2454</v>
      </c>
      <c r="AQ294" s="408" t="s">
        <v>2470</v>
      </c>
      <c r="AR294" s="289" t="s">
        <v>2454</v>
      </c>
      <c r="AS294" s="408" t="s">
        <v>2470</v>
      </c>
      <c r="AT294" s="289" t="s">
        <v>2450</v>
      </c>
      <c r="AU294" s="409" t="s">
        <v>2450</v>
      </c>
      <c r="AV294" s="410" t="s">
        <v>9288</v>
      </c>
      <c r="AW294" s="411" t="s">
        <v>9060</v>
      </c>
      <c r="AX294"/>
      <c r="AY294" s="403"/>
    </row>
    <row r="295" spans="1:51" s="404" customFormat="1" ht="12.75" customHeight="1" x14ac:dyDescent="0.25">
      <c r="A295" s="273"/>
      <c r="B295" s="314" t="s">
        <v>281</v>
      </c>
      <c r="C295" s="289" t="s">
        <v>6528</v>
      </c>
      <c r="D295" s="289" t="s">
        <v>6529</v>
      </c>
      <c r="E295" s="289">
        <v>2500</v>
      </c>
      <c r="F295" s="289" t="s">
        <v>6530</v>
      </c>
      <c r="G295" s="289" t="s">
        <v>10404</v>
      </c>
      <c r="H295" s="289" t="s">
        <v>6532</v>
      </c>
      <c r="I295" s="289" t="s">
        <v>2462</v>
      </c>
      <c r="J295" s="295" t="s">
        <v>2463</v>
      </c>
      <c r="K295" s="289" t="s">
        <v>6533</v>
      </c>
      <c r="L295" s="289" t="s">
        <v>2450</v>
      </c>
      <c r="M295" s="289" t="s">
        <v>10405</v>
      </c>
      <c r="N295" s="289" t="s">
        <v>10406</v>
      </c>
      <c r="O295" s="289" t="s">
        <v>10407</v>
      </c>
      <c r="P295" s="289" t="s">
        <v>2450</v>
      </c>
      <c r="Q295" s="289" t="s">
        <v>2467</v>
      </c>
      <c r="R295" s="289">
        <v>1000</v>
      </c>
      <c r="S295" s="289">
        <v>1E-4</v>
      </c>
      <c r="T295" s="289">
        <v>0.1</v>
      </c>
      <c r="U295" s="289">
        <v>1E-4</v>
      </c>
      <c r="V295" s="289">
        <v>1E-4</v>
      </c>
      <c r="W295" s="289" t="s">
        <v>2452</v>
      </c>
      <c r="X295" s="289" t="s">
        <v>2452</v>
      </c>
      <c r="Y295" s="289">
        <v>0.01</v>
      </c>
      <c r="Z295" s="289">
        <v>999.98</v>
      </c>
      <c r="AA295" s="289" t="s">
        <v>9058</v>
      </c>
      <c r="AB295" s="289" t="s">
        <v>9065</v>
      </c>
      <c r="AC295" s="289" t="s">
        <v>2450</v>
      </c>
      <c r="AD295" s="289" t="s">
        <v>2450</v>
      </c>
      <c r="AE295" s="289" t="s">
        <v>2450</v>
      </c>
      <c r="AF295" s="289" t="s">
        <v>2450</v>
      </c>
      <c r="AG295" s="289" t="s">
        <v>2450</v>
      </c>
      <c r="AH295" s="289" t="s">
        <v>2450</v>
      </c>
      <c r="AI295" s="405">
        <v>0.33333333333333331</v>
      </c>
      <c r="AJ295" s="405">
        <v>0.72916666666666663</v>
      </c>
      <c r="AK295" s="405">
        <v>0.6875</v>
      </c>
      <c r="AL295" s="405" t="s">
        <v>2453</v>
      </c>
      <c r="AM295" s="405" t="s">
        <v>2453</v>
      </c>
      <c r="AN295" s="406">
        <v>0.77083333333333337</v>
      </c>
      <c r="AO295" s="407">
        <v>0.77083333333333337</v>
      </c>
      <c r="AP295" s="289" t="s">
        <v>2450</v>
      </c>
      <c r="AQ295" s="289" t="s">
        <v>2470</v>
      </c>
      <c r="AR295" s="289" t="s">
        <v>2454</v>
      </c>
      <c r="AS295" s="289" t="s">
        <v>2470</v>
      </c>
      <c r="AT295" s="289" t="s">
        <v>2450</v>
      </c>
      <c r="AU295" s="409" t="s">
        <v>2450</v>
      </c>
      <c r="AV295" s="410" t="s">
        <v>9059</v>
      </c>
      <c r="AW295" s="411" t="s">
        <v>9067</v>
      </c>
      <c r="AX295"/>
      <c r="AY295" s="403"/>
    </row>
    <row r="296" spans="1:51" s="404" customFormat="1" ht="12.75" customHeight="1" x14ac:dyDescent="0.25">
      <c r="A296" s="273"/>
      <c r="B296" s="314" t="s">
        <v>6545</v>
      </c>
      <c r="C296" s="289" t="s">
        <v>6546</v>
      </c>
      <c r="D296" s="289" t="s">
        <v>6547</v>
      </c>
      <c r="E296" s="289">
        <v>2500</v>
      </c>
      <c r="F296" s="289" t="s">
        <v>6548</v>
      </c>
      <c r="G296" s="289" t="s">
        <v>6549</v>
      </c>
      <c r="H296" s="289" t="s">
        <v>6550</v>
      </c>
      <c r="I296" s="289" t="s">
        <v>2462</v>
      </c>
      <c r="J296" s="295" t="s">
        <v>2463</v>
      </c>
      <c r="K296" s="289" t="s">
        <v>6551</v>
      </c>
      <c r="L296" s="289" t="s">
        <v>2450</v>
      </c>
      <c r="M296" s="289" t="s">
        <v>10408</v>
      </c>
      <c r="N296" s="289" t="s">
        <v>10409</v>
      </c>
      <c r="O296" s="289" t="s">
        <v>10410</v>
      </c>
      <c r="P296" s="289" t="s">
        <v>2450</v>
      </c>
      <c r="Q296" s="289" t="s">
        <v>2467</v>
      </c>
      <c r="R296" s="289">
        <v>1000</v>
      </c>
      <c r="S296" s="289">
        <v>1E-4</v>
      </c>
      <c r="T296" s="289">
        <v>0.1</v>
      </c>
      <c r="U296" s="289">
        <v>1E-4</v>
      </c>
      <c r="V296" s="289">
        <v>1E-4</v>
      </c>
      <c r="W296" s="289" t="s">
        <v>2452</v>
      </c>
      <c r="X296" s="289" t="s">
        <v>2452</v>
      </c>
      <c r="Y296" s="289">
        <v>0.01</v>
      </c>
      <c r="Z296" s="289">
        <v>999.98</v>
      </c>
      <c r="AA296" s="289" t="s">
        <v>9058</v>
      </c>
      <c r="AB296" s="289" t="s">
        <v>9065</v>
      </c>
      <c r="AC296" s="289" t="s">
        <v>2450</v>
      </c>
      <c r="AD296" s="289" t="s">
        <v>2450</v>
      </c>
      <c r="AE296" s="289" t="s">
        <v>2450</v>
      </c>
      <c r="AF296" s="289" t="s">
        <v>2450</v>
      </c>
      <c r="AG296" s="289" t="s">
        <v>2450</v>
      </c>
      <c r="AH296" s="289" t="s">
        <v>2450</v>
      </c>
      <c r="AI296" s="405">
        <v>0.33333333333333331</v>
      </c>
      <c r="AJ296" s="405">
        <v>0.72916666666666663</v>
      </c>
      <c r="AK296" s="405">
        <v>0.6875</v>
      </c>
      <c r="AL296" s="405" t="s">
        <v>2453</v>
      </c>
      <c r="AM296" s="405" t="s">
        <v>2453</v>
      </c>
      <c r="AN296" s="406">
        <v>0.77083333333333337</v>
      </c>
      <c r="AO296" s="407">
        <v>0.77083333333333337</v>
      </c>
      <c r="AP296" s="289" t="s">
        <v>2450</v>
      </c>
      <c r="AQ296" s="408" t="s">
        <v>2470</v>
      </c>
      <c r="AR296" s="289" t="s">
        <v>2454</v>
      </c>
      <c r="AS296" s="408" t="s">
        <v>2470</v>
      </c>
      <c r="AT296" s="289" t="s">
        <v>2450</v>
      </c>
      <c r="AU296" s="409" t="s">
        <v>2450</v>
      </c>
      <c r="AV296" s="410"/>
      <c r="AW296" s="411" t="s">
        <v>9067</v>
      </c>
      <c r="AX296"/>
      <c r="AY296" s="403"/>
    </row>
    <row r="297" spans="1:51" s="404" customFormat="1" ht="12.75" customHeight="1" x14ac:dyDescent="0.25">
      <c r="A297" s="273"/>
      <c r="B297" s="314" t="s">
        <v>6554</v>
      </c>
      <c r="C297" s="289" t="s">
        <v>6555</v>
      </c>
      <c r="D297" s="289" t="s">
        <v>6556</v>
      </c>
      <c r="E297" s="289">
        <v>762</v>
      </c>
      <c r="F297" s="289" t="s">
        <v>6557</v>
      </c>
      <c r="G297" s="289" t="s">
        <v>10411</v>
      </c>
      <c r="H297" s="289" t="s">
        <v>6559</v>
      </c>
      <c r="I297" s="289" t="s">
        <v>2586</v>
      </c>
      <c r="J297" s="295" t="s">
        <v>2587</v>
      </c>
      <c r="K297" s="289" t="s">
        <v>6560</v>
      </c>
      <c r="L297" s="289" t="s">
        <v>10412</v>
      </c>
      <c r="M297" s="289" t="s">
        <v>10413</v>
      </c>
      <c r="N297" s="289" t="s">
        <v>10414</v>
      </c>
      <c r="O297" s="289" t="s">
        <v>10415</v>
      </c>
      <c r="P297" s="289" t="s">
        <v>2450</v>
      </c>
      <c r="Q297" s="289" t="s">
        <v>2467</v>
      </c>
      <c r="R297" s="289">
        <v>100</v>
      </c>
      <c r="S297" s="289">
        <v>1E-4</v>
      </c>
      <c r="T297" s="289">
        <v>0.01</v>
      </c>
      <c r="U297" s="289">
        <v>1E-4</v>
      </c>
      <c r="V297" s="289">
        <v>1E-4</v>
      </c>
      <c r="W297" s="289" t="s">
        <v>2452</v>
      </c>
      <c r="X297" s="289" t="s">
        <v>2452</v>
      </c>
      <c r="Y297" s="289">
        <v>0.01</v>
      </c>
      <c r="Z297" s="289">
        <v>999.98</v>
      </c>
      <c r="AA297" s="289" t="s">
        <v>9058</v>
      </c>
      <c r="AB297" s="289" t="s">
        <v>9065</v>
      </c>
      <c r="AC297" s="289" t="s">
        <v>2450</v>
      </c>
      <c r="AD297" s="289" t="s">
        <v>2450</v>
      </c>
      <c r="AE297" s="289" t="s">
        <v>2450</v>
      </c>
      <c r="AF297" s="289" t="s">
        <v>2450</v>
      </c>
      <c r="AG297" s="289" t="s">
        <v>2450</v>
      </c>
      <c r="AH297" s="289" t="s">
        <v>2450</v>
      </c>
      <c r="AI297" s="405">
        <v>0.33333333333333331</v>
      </c>
      <c r="AJ297" s="405">
        <v>0.72916666666666663</v>
      </c>
      <c r="AK297" s="405">
        <v>0.6875</v>
      </c>
      <c r="AL297" s="405" t="s">
        <v>2453</v>
      </c>
      <c r="AM297" s="405" t="s">
        <v>2453</v>
      </c>
      <c r="AN297" s="406">
        <v>0.77083333333333337</v>
      </c>
      <c r="AO297" s="407">
        <v>0.77083333333333337</v>
      </c>
      <c r="AP297" s="289" t="s">
        <v>2454</v>
      </c>
      <c r="AQ297" s="408" t="s">
        <v>2470</v>
      </c>
      <c r="AR297" s="289" t="s">
        <v>2454</v>
      </c>
      <c r="AS297" s="408" t="s">
        <v>2470</v>
      </c>
      <c r="AT297" s="289" t="s">
        <v>2450</v>
      </c>
      <c r="AU297" s="409" t="s">
        <v>2450</v>
      </c>
      <c r="AV297" s="410" t="s">
        <v>9357</v>
      </c>
      <c r="AW297" s="411" t="s">
        <v>9116</v>
      </c>
      <c r="AX297"/>
      <c r="AY297" s="403"/>
    </row>
    <row r="298" spans="1:51" s="404" customFormat="1" ht="12.75" customHeight="1" x14ac:dyDescent="0.25">
      <c r="A298" s="273"/>
      <c r="B298" s="314" t="s">
        <v>125</v>
      </c>
      <c r="C298" s="289" t="s">
        <v>6563</v>
      </c>
      <c r="D298" s="289" t="s">
        <v>6564</v>
      </c>
      <c r="E298" s="289">
        <v>725</v>
      </c>
      <c r="F298" s="289" t="s">
        <v>6565</v>
      </c>
      <c r="G298" s="276" t="s">
        <v>6566</v>
      </c>
      <c r="H298" s="276" t="s">
        <v>6567</v>
      </c>
      <c r="I298" s="289" t="s">
        <v>3565</v>
      </c>
      <c r="J298" s="295" t="s">
        <v>3566</v>
      </c>
      <c r="K298" s="289" t="s">
        <v>6568</v>
      </c>
      <c r="L298" s="289" t="s">
        <v>10416</v>
      </c>
      <c r="M298" s="289" t="s">
        <v>10417</v>
      </c>
      <c r="N298" s="289" t="s">
        <v>10418</v>
      </c>
      <c r="O298" s="289" t="s">
        <v>10419</v>
      </c>
      <c r="P298" s="289" t="s">
        <v>2450</v>
      </c>
      <c r="Q298" s="289" t="s">
        <v>2467</v>
      </c>
      <c r="R298" s="289">
        <v>100</v>
      </c>
      <c r="S298" s="289">
        <v>1E-4</v>
      </c>
      <c r="T298" s="289">
        <v>0.01</v>
      </c>
      <c r="U298" s="289">
        <v>1E-4</v>
      </c>
      <c r="V298" s="289">
        <v>1E-4</v>
      </c>
      <c r="W298" s="289" t="s">
        <v>2452</v>
      </c>
      <c r="X298" s="289" t="s">
        <v>2452</v>
      </c>
      <c r="Y298" s="289">
        <v>0.01</v>
      </c>
      <c r="Z298" s="289">
        <v>999.98</v>
      </c>
      <c r="AA298" s="289" t="s">
        <v>9058</v>
      </c>
      <c r="AB298" s="289" t="s">
        <v>9065</v>
      </c>
      <c r="AC298" s="289" t="s">
        <v>2450</v>
      </c>
      <c r="AD298" s="289" t="s">
        <v>2450</v>
      </c>
      <c r="AE298" s="289" t="s">
        <v>2450</v>
      </c>
      <c r="AF298" s="289" t="s">
        <v>2450</v>
      </c>
      <c r="AG298" s="289" t="s">
        <v>2450</v>
      </c>
      <c r="AH298" s="289" t="s">
        <v>2450</v>
      </c>
      <c r="AI298" s="405">
        <v>0.33333333333333331</v>
      </c>
      <c r="AJ298" s="405">
        <v>0.72916666666666663</v>
      </c>
      <c r="AK298" s="405">
        <v>0.6875</v>
      </c>
      <c r="AL298" s="405" t="s">
        <v>2453</v>
      </c>
      <c r="AM298" s="405" t="s">
        <v>2453</v>
      </c>
      <c r="AN298" s="406">
        <v>0.77083333333333337</v>
      </c>
      <c r="AO298" s="407">
        <v>0.77083333333333337</v>
      </c>
      <c r="AP298" s="289" t="s">
        <v>2454</v>
      </c>
      <c r="AQ298" s="289" t="s">
        <v>2470</v>
      </c>
      <c r="AR298" s="289" t="s">
        <v>2454</v>
      </c>
      <c r="AS298" s="289" t="s">
        <v>2470</v>
      </c>
      <c r="AT298" s="289" t="s">
        <v>2450</v>
      </c>
      <c r="AU298" s="409" t="s">
        <v>2450</v>
      </c>
      <c r="AV298" s="411" t="s">
        <v>9674</v>
      </c>
      <c r="AW298" s="411" t="s">
        <v>9674</v>
      </c>
      <c r="AX298"/>
      <c r="AY298" s="403"/>
    </row>
    <row r="299" spans="1:51" s="404" customFormat="1" ht="12.75" customHeight="1" x14ac:dyDescent="0.25">
      <c r="A299" s="273"/>
      <c r="B299" s="314" t="s">
        <v>258</v>
      </c>
      <c r="C299" s="289" t="s">
        <v>6571</v>
      </c>
      <c r="D299" s="289" t="s">
        <v>6572</v>
      </c>
      <c r="E299" s="289">
        <v>725</v>
      </c>
      <c r="F299" s="289" t="s">
        <v>6573</v>
      </c>
      <c r="G299" s="289" t="s">
        <v>10420</v>
      </c>
      <c r="H299" s="289" t="s">
        <v>6575</v>
      </c>
      <c r="I299" s="289" t="s">
        <v>2490</v>
      </c>
      <c r="J299" s="295" t="s">
        <v>2491</v>
      </c>
      <c r="K299" s="289" t="s">
        <v>6576</v>
      </c>
      <c r="L299" s="289" t="s">
        <v>10421</v>
      </c>
      <c r="M299" s="289" t="s">
        <v>10422</v>
      </c>
      <c r="N299" s="289" t="s">
        <v>10423</v>
      </c>
      <c r="O299" s="289" t="s">
        <v>10424</v>
      </c>
      <c r="P299" s="289" t="s">
        <v>2450</v>
      </c>
      <c r="Q299" s="289" t="s">
        <v>2495</v>
      </c>
      <c r="R299" s="289">
        <v>100</v>
      </c>
      <c r="S299" s="289">
        <v>1E-4</v>
      </c>
      <c r="T299" s="289">
        <v>0.01</v>
      </c>
      <c r="U299" s="289">
        <v>1E-4</v>
      </c>
      <c r="V299" s="289">
        <v>1E-4</v>
      </c>
      <c r="W299" s="289" t="s">
        <v>2452</v>
      </c>
      <c r="X299" s="289" t="s">
        <v>2452</v>
      </c>
      <c r="Y299" s="289">
        <v>0.01</v>
      </c>
      <c r="Z299" s="289">
        <v>999.98</v>
      </c>
      <c r="AA299" s="289" t="s">
        <v>9058</v>
      </c>
      <c r="AB299" s="289" t="s">
        <v>9065</v>
      </c>
      <c r="AC299" s="289" t="s">
        <v>2450</v>
      </c>
      <c r="AD299" s="289" t="s">
        <v>2450</v>
      </c>
      <c r="AE299" s="289" t="s">
        <v>2450</v>
      </c>
      <c r="AF299" s="289" t="s">
        <v>2450</v>
      </c>
      <c r="AG299" s="289" t="s">
        <v>2450</v>
      </c>
      <c r="AH299" s="289" t="s">
        <v>2450</v>
      </c>
      <c r="AI299" s="405">
        <v>0.33333333333333331</v>
      </c>
      <c r="AJ299" s="405">
        <v>0.72916666666666663</v>
      </c>
      <c r="AK299" s="405">
        <v>0.6875</v>
      </c>
      <c r="AL299" s="405" t="s">
        <v>2453</v>
      </c>
      <c r="AM299" s="405" t="s">
        <v>2453</v>
      </c>
      <c r="AN299" s="406">
        <v>0.77083333333333337</v>
      </c>
      <c r="AO299" s="407">
        <v>0.77083333333333337</v>
      </c>
      <c r="AP299" s="289" t="s">
        <v>2454</v>
      </c>
      <c r="AQ299" s="289" t="s">
        <v>2470</v>
      </c>
      <c r="AR299" s="289" t="s">
        <v>2454</v>
      </c>
      <c r="AS299" s="289" t="s">
        <v>2470</v>
      </c>
      <c r="AT299" s="289" t="s">
        <v>2450</v>
      </c>
      <c r="AU299" s="409" t="s">
        <v>2450</v>
      </c>
      <c r="AV299" s="410" t="s">
        <v>9329</v>
      </c>
      <c r="AW299" s="411" t="s">
        <v>9078</v>
      </c>
      <c r="AX299"/>
      <c r="AY299" s="403"/>
    </row>
    <row r="300" spans="1:51" s="404" customFormat="1" ht="12.75" customHeight="1" x14ac:dyDescent="0.25">
      <c r="A300" s="273"/>
      <c r="B300" s="314" t="s">
        <v>310</v>
      </c>
      <c r="C300" s="289" t="s">
        <v>6579</v>
      </c>
      <c r="D300" s="289" t="s">
        <v>6580</v>
      </c>
      <c r="E300" s="289">
        <v>788</v>
      </c>
      <c r="F300" s="289" t="s">
        <v>3145</v>
      </c>
      <c r="G300" s="289" t="s">
        <v>10425</v>
      </c>
      <c r="H300" s="289" t="s">
        <v>6582</v>
      </c>
      <c r="I300" s="289" t="s">
        <v>2523</v>
      </c>
      <c r="J300" s="295" t="s">
        <v>2524</v>
      </c>
      <c r="K300" s="289" t="s">
        <v>6583</v>
      </c>
      <c r="L300" s="289" t="s">
        <v>10426</v>
      </c>
      <c r="M300" s="289" t="s">
        <v>10427</v>
      </c>
      <c r="N300" s="289" t="s">
        <v>10428</v>
      </c>
      <c r="O300" s="289" t="s">
        <v>10429</v>
      </c>
      <c r="P300" s="289" t="s">
        <v>2450</v>
      </c>
      <c r="Q300" s="289" t="s">
        <v>2467</v>
      </c>
      <c r="R300" s="289">
        <v>100</v>
      </c>
      <c r="S300" s="289">
        <v>1E-4</v>
      </c>
      <c r="T300" s="289">
        <v>0.01</v>
      </c>
      <c r="U300" s="289">
        <v>1E-4</v>
      </c>
      <c r="V300" s="289">
        <v>1E-4</v>
      </c>
      <c r="W300" s="289" t="s">
        <v>2452</v>
      </c>
      <c r="X300" s="289" t="s">
        <v>2452</v>
      </c>
      <c r="Y300" s="289">
        <v>0.01</v>
      </c>
      <c r="Z300" s="289">
        <v>999.98</v>
      </c>
      <c r="AA300" s="289" t="s">
        <v>9058</v>
      </c>
      <c r="AB300" s="289" t="s">
        <v>9065</v>
      </c>
      <c r="AC300" s="289" t="s">
        <v>2450</v>
      </c>
      <c r="AD300" s="289" t="s">
        <v>2450</v>
      </c>
      <c r="AE300" s="289" t="s">
        <v>2450</v>
      </c>
      <c r="AF300" s="289" t="s">
        <v>2450</v>
      </c>
      <c r="AG300" s="289" t="s">
        <v>2450</v>
      </c>
      <c r="AH300" s="289" t="s">
        <v>2450</v>
      </c>
      <c r="AI300" s="405">
        <v>0.33333333333333331</v>
      </c>
      <c r="AJ300" s="405">
        <v>0.72916666666666663</v>
      </c>
      <c r="AK300" s="405">
        <v>0.6875</v>
      </c>
      <c r="AL300" s="405" t="s">
        <v>2453</v>
      </c>
      <c r="AM300" s="405" t="s">
        <v>2453</v>
      </c>
      <c r="AN300" s="406">
        <v>0.77083333333333337</v>
      </c>
      <c r="AO300" s="407">
        <v>0.77083333333333337</v>
      </c>
      <c r="AP300" s="289" t="s">
        <v>2454</v>
      </c>
      <c r="AQ300" s="289" t="s">
        <v>2470</v>
      </c>
      <c r="AR300" s="289" t="s">
        <v>2454</v>
      </c>
      <c r="AS300" s="289" t="s">
        <v>2470</v>
      </c>
      <c r="AT300" s="289" t="s">
        <v>2450</v>
      </c>
      <c r="AU300" s="409" t="s">
        <v>2450</v>
      </c>
      <c r="AV300" s="410" t="s">
        <v>9059</v>
      </c>
      <c r="AW300" s="411" t="s">
        <v>9091</v>
      </c>
      <c r="AX300"/>
      <c r="AY300" s="403"/>
    </row>
    <row r="301" spans="1:51" s="404" customFormat="1" ht="12.75" customHeight="1" x14ac:dyDescent="0.25">
      <c r="A301" s="273"/>
      <c r="B301" s="314" t="s">
        <v>6595</v>
      </c>
      <c r="C301" s="289" t="s">
        <v>6596</v>
      </c>
      <c r="D301" s="289" t="s">
        <v>6597</v>
      </c>
      <c r="E301" s="289">
        <v>762</v>
      </c>
      <c r="F301" s="289" t="s">
        <v>6598</v>
      </c>
      <c r="G301" s="289" t="s">
        <v>10430</v>
      </c>
      <c r="H301" s="289" t="s">
        <v>6600</v>
      </c>
      <c r="I301" s="289" t="s">
        <v>2586</v>
      </c>
      <c r="J301" s="295" t="s">
        <v>2587</v>
      </c>
      <c r="K301" s="289" t="s">
        <v>6601</v>
      </c>
      <c r="L301" s="289" t="s">
        <v>10431</v>
      </c>
      <c r="M301" s="289" t="s">
        <v>10432</v>
      </c>
      <c r="N301" s="289" t="s">
        <v>10433</v>
      </c>
      <c r="O301" s="289" t="s">
        <v>10434</v>
      </c>
      <c r="P301" s="289" t="s">
        <v>2450</v>
      </c>
      <c r="Q301" s="289" t="s">
        <v>2467</v>
      </c>
      <c r="R301" s="289">
        <v>100</v>
      </c>
      <c r="S301" s="289">
        <v>1E-4</v>
      </c>
      <c r="T301" s="289">
        <v>0.01</v>
      </c>
      <c r="U301" s="289">
        <v>1E-4</v>
      </c>
      <c r="V301" s="289">
        <v>1E-4</v>
      </c>
      <c r="W301" s="289" t="s">
        <v>2452</v>
      </c>
      <c r="X301" s="289" t="s">
        <v>2452</v>
      </c>
      <c r="Y301" s="289">
        <v>0.01</v>
      </c>
      <c r="Z301" s="289">
        <v>999.98</v>
      </c>
      <c r="AA301" s="289" t="s">
        <v>9058</v>
      </c>
      <c r="AB301" s="289" t="s">
        <v>9065</v>
      </c>
      <c r="AC301" s="289" t="s">
        <v>2450</v>
      </c>
      <c r="AD301" s="289" t="s">
        <v>2450</v>
      </c>
      <c r="AE301" s="289" t="s">
        <v>2450</v>
      </c>
      <c r="AF301" s="289" t="s">
        <v>2450</v>
      </c>
      <c r="AG301" s="289" t="s">
        <v>2450</v>
      </c>
      <c r="AH301" s="289" t="s">
        <v>2450</v>
      </c>
      <c r="AI301" s="405">
        <v>0.33333333333333331</v>
      </c>
      <c r="AJ301" s="405">
        <v>0.72916666666666663</v>
      </c>
      <c r="AK301" s="405">
        <v>0.6875</v>
      </c>
      <c r="AL301" s="405" t="s">
        <v>2453</v>
      </c>
      <c r="AM301" s="405" t="s">
        <v>2453</v>
      </c>
      <c r="AN301" s="406">
        <v>0.77083333333333337</v>
      </c>
      <c r="AO301" s="407">
        <v>0.77083333333333337</v>
      </c>
      <c r="AP301" s="289" t="s">
        <v>2454</v>
      </c>
      <c r="AQ301" s="289" t="s">
        <v>2470</v>
      </c>
      <c r="AR301" s="289" t="s">
        <v>2454</v>
      </c>
      <c r="AS301" s="289" t="s">
        <v>2470</v>
      </c>
      <c r="AT301" s="289" t="s">
        <v>2450</v>
      </c>
      <c r="AU301" s="409" t="s">
        <v>2450</v>
      </c>
      <c r="AV301" s="410" t="s">
        <v>9357</v>
      </c>
      <c r="AW301" s="411" t="s">
        <v>9116</v>
      </c>
      <c r="AX301"/>
      <c r="AY301" s="403"/>
    </row>
    <row r="302" spans="1:51" s="404" customFormat="1" ht="12.75" customHeight="1" x14ac:dyDescent="0.25">
      <c r="A302" s="273"/>
      <c r="B302" s="314" t="s">
        <v>6612</v>
      </c>
      <c r="C302" s="289" t="s">
        <v>6613</v>
      </c>
      <c r="D302" s="289" t="s">
        <v>6614</v>
      </c>
      <c r="E302" s="289">
        <v>788</v>
      </c>
      <c r="F302" s="289" t="s">
        <v>6615</v>
      </c>
      <c r="G302" s="289" t="s">
        <v>10435</v>
      </c>
      <c r="H302" s="289" t="s">
        <v>6617</v>
      </c>
      <c r="I302" s="289" t="s">
        <v>2606</v>
      </c>
      <c r="J302" s="295" t="s">
        <v>2607</v>
      </c>
      <c r="K302" s="289" t="s">
        <v>6618</v>
      </c>
      <c r="L302" s="289" t="s">
        <v>10436</v>
      </c>
      <c r="M302" s="289" t="s">
        <v>10437</v>
      </c>
      <c r="N302" s="289" t="s">
        <v>10438</v>
      </c>
      <c r="O302" s="289" t="s">
        <v>10439</v>
      </c>
      <c r="P302" s="289" t="s">
        <v>2450</v>
      </c>
      <c r="Q302" s="289" t="s">
        <v>2467</v>
      </c>
      <c r="R302" s="289">
        <v>100</v>
      </c>
      <c r="S302" s="289">
        <v>1E-4</v>
      </c>
      <c r="T302" s="289">
        <v>0.01</v>
      </c>
      <c r="U302" s="289">
        <v>1E-4</v>
      </c>
      <c r="V302" s="289">
        <v>1E-4</v>
      </c>
      <c r="W302" s="289" t="s">
        <v>2452</v>
      </c>
      <c r="X302" s="289" t="s">
        <v>2452</v>
      </c>
      <c r="Y302" s="289">
        <v>0.01</v>
      </c>
      <c r="Z302" s="289">
        <v>999.98</v>
      </c>
      <c r="AA302" s="289" t="s">
        <v>9058</v>
      </c>
      <c r="AB302" s="289" t="s">
        <v>9065</v>
      </c>
      <c r="AC302" s="289" t="s">
        <v>2450</v>
      </c>
      <c r="AD302" s="289" t="s">
        <v>2450</v>
      </c>
      <c r="AE302" s="289" t="s">
        <v>2450</v>
      </c>
      <c r="AF302" s="289" t="s">
        <v>2450</v>
      </c>
      <c r="AG302" s="289" t="s">
        <v>2450</v>
      </c>
      <c r="AH302" s="289" t="s">
        <v>2450</v>
      </c>
      <c r="AI302" s="405">
        <v>0.33333333333333331</v>
      </c>
      <c r="AJ302" s="405">
        <v>0.72916666666666663</v>
      </c>
      <c r="AK302" s="405">
        <v>0.6875</v>
      </c>
      <c r="AL302" s="405" t="s">
        <v>2453</v>
      </c>
      <c r="AM302" s="405" t="s">
        <v>2453</v>
      </c>
      <c r="AN302" s="406">
        <v>0.77083333333333337</v>
      </c>
      <c r="AO302" s="407">
        <v>0.77083333333333337</v>
      </c>
      <c r="AP302" s="289" t="s">
        <v>2454</v>
      </c>
      <c r="AQ302" s="289" t="s">
        <v>2470</v>
      </c>
      <c r="AR302" s="289" t="s">
        <v>2454</v>
      </c>
      <c r="AS302" s="289" t="s">
        <v>2470</v>
      </c>
      <c r="AT302" s="289" t="s">
        <v>2450</v>
      </c>
      <c r="AU302" s="409" t="s">
        <v>2450</v>
      </c>
      <c r="AV302" s="410" t="s">
        <v>9271</v>
      </c>
      <c r="AW302" s="411" t="s">
        <v>9125</v>
      </c>
      <c r="AX302"/>
      <c r="AY302" s="403"/>
    </row>
    <row r="303" spans="1:51" s="404" customFormat="1" ht="12.75" customHeight="1" x14ac:dyDescent="0.25">
      <c r="A303" s="273"/>
      <c r="B303" s="275" t="s">
        <v>11245</v>
      </c>
      <c r="C303" s="276" t="s">
        <v>11416</v>
      </c>
      <c r="D303" s="276" t="s">
        <v>11417</v>
      </c>
      <c r="E303" s="276">
        <v>1878</v>
      </c>
      <c r="F303" s="276" t="s">
        <v>11418</v>
      </c>
      <c r="G303" s="276" t="s">
        <v>11419</v>
      </c>
      <c r="H303" s="276" t="s">
        <v>11420</v>
      </c>
      <c r="I303" s="276" t="s">
        <v>2698</v>
      </c>
      <c r="J303" s="317" t="s">
        <v>2699</v>
      </c>
      <c r="K303" s="276" t="s">
        <v>6622</v>
      </c>
      <c r="L303" s="289" t="s">
        <v>10440</v>
      </c>
      <c r="M303" s="289" t="s">
        <v>10441</v>
      </c>
      <c r="N303" s="289" t="s">
        <v>10442</v>
      </c>
      <c r="O303" s="289" t="s">
        <v>10443</v>
      </c>
      <c r="P303" s="289" t="s">
        <v>2450</v>
      </c>
      <c r="Q303" s="289" t="s">
        <v>2703</v>
      </c>
      <c r="R303" s="289">
        <v>100</v>
      </c>
      <c r="S303" s="289">
        <v>0.01</v>
      </c>
      <c r="T303" s="289">
        <v>1</v>
      </c>
      <c r="U303" s="289">
        <v>0.01</v>
      </c>
      <c r="V303" s="289">
        <v>0.01</v>
      </c>
      <c r="W303" s="289" t="s">
        <v>2452</v>
      </c>
      <c r="X303" s="289" t="s">
        <v>2452</v>
      </c>
      <c r="Y303" s="289">
        <v>1</v>
      </c>
      <c r="Z303" s="289">
        <v>99998</v>
      </c>
      <c r="AA303" s="289" t="s">
        <v>9058</v>
      </c>
      <c r="AB303" s="289" t="s">
        <v>9065</v>
      </c>
      <c r="AC303" s="289" t="s">
        <v>2450</v>
      </c>
      <c r="AD303" s="289" t="s">
        <v>2450</v>
      </c>
      <c r="AE303" s="289" t="s">
        <v>2450</v>
      </c>
      <c r="AF303" s="289" t="s">
        <v>2450</v>
      </c>
      <c r="AG303" s="289" t="s">
        <v>2450</v>
      </c>
      <c r="AH303" s="289" t="s">
        <v>2450</v>
      </c>
      <c r="AI303" s="405">
        <v>0.33333333333333331</v>
      </c>
      <c r="AJ303" s="405">
        <v>0.72916666666666663</v>
      </c>
      <c r="AK303" s="405">
        <v>0.64583333333333337</v>
      </c>
      <c r="AL303" s="405" t="s">
        <v>2453</v>
      </c>
      <c r="AM303" s="405" t="s">
        <v>2453</v>
      </c>
      <c r="AN303" s="406">
        <v>0.77083333333333337</v>
      </c>
      <c r="AO303" s="407">
        <v>0.77083333333333337</v>
      </c>
      <c r="AP303" s="289" t="s">
        <v>2454</v>
      </c>
      <c r="AQ303" s="408" t="s">
        <v>2470</v>
      </c>
      <c r="AR303" s="289" t="s">
        <v>2454</v>
      </c>
      <c r="AS303" s="408" t="s">
        <v>2470</v>
      </c>
      <c r="AT303" s="289" t="s">
        <v>2450</v>
      </c>
      <c r="AU303" s="409" t="s">
        <v>2450</v>
      </c>
      <c r="AV303" s="411" t="s">
        <v>9169</v>
      </c>
      <c r="AW303" s="411" t="s">
        <v>9169</v>
      </c>
      <c r="AX303"/>
      <c r="AY303" s="403"/>
    </row>
    <row r="304" spans="1:51" s="404" customFormat="1" ht="12.75" customHeight="1" x14ac:dyDescent="0.25">
      <c r="A304" s="273"/>
      <c r="B304" s="314" t="s">
        <v>6642</v>
      </c>
      <c r="C304" s="289" t="s">
        <v>6643</v>
      </c>
      <c r="D304" s="289" t="s">
        <v>6644</v>
      </c>
      <c r="E304" s="289">
        <v>788</v>
      </c>
      <c r="F304" s="289" t="s">
        <v>6645</v>
      </c>
      <c r="G304" s="289" t="s">
        <v>10444</v>
      </c>
      <c r="H304" s="289" t="s">
        <v>6647</v>
      </c>
      <c r="I304" s="289" t="s">
        <v>2523</v>
      </c>
      <c r="J304" s="295" t="s">
        <v>2524</v>
      </c>
      <c r="K304" s="289" t="s">
        <v>6648</v>
      </c>
      <c r="L304" s="289" t="s">
        <v>10445</v>
      </c>
      <c r="M304" s="289" t="s">
        <v>10446</v>
      </c>
      <c r="N304" s="289" t="s">
        <v>10447</v>
      </c>
      <c r="O304" s="289" t="s">
        <v>10448</v>
      </c>
      <c r="P304" s="289" t="s">
        <v>2450</v>
      </c>
      <c r="Q304" s="289" t="s">
        <v>2467</v>
      </c>
      <c r="R304" s="289">
        <v>100</v>
      </c>
      <c r="S304" s="289">
        <v>1E-4</v>
      </c>
      <c r="T304" s="289">
        <v>0.01</v>
      </c>
      <c r="U304" s="289">
        <v>1E-4</v>
      </c>
      <c r="V304" s="289">
        <v>1E-4</v>
      </c>
      <c r="W304" s="289" t="s">
        <v>2452</v>
      </c>
      <c r="X304" s="289" t="s">
        <v>2452</v>
      </c>
      <c r="Y304" s="289">
        <v>0.01</v>
      </c>
      <c r="Z304" s="289">
        <v>999.98</v>
      </c>
      <c r="AA304" s="289" t="s">
        <v>9058</v>
      </c>
      <c r="AB304" s="289" t="s">
        <v>9065</v>
      </c>
      <c r="AC304" s="289" t="s">
        <v>2450</v>
      </c>
      <c r="AD304" s="289" t="s">
        <v>2450</v>
      </c>
      <c r="AE304" s="289" t="s">
        <v>2450</v>
      </c>
      <c r="AF304" s="289" t="s">
        <v>2450</v>
      </c>
      <c r="AG304" s="289" t="s">
        <v>2450</v>
      </c>
      <c r="AH304" s="289" t="s">
        <v>2450</v>
      </c>
      <c r="AI304" s="405">
        <v>0.33333333333333331</v>
      </c>
      <c r="AJ304" s="405">
        <v>0.72916666666666663</v>
      </c>
      <c r="AK304" s="405">
        <v>0.6875</v>
      </c>
      <c r="AL304" s="405" t="s">
        <v>2453</v>
      </c>
      <c r="AM304" s="405" t="s">
        <v>2453</v>
      </c>
      <c r="AN304" s="406">
        <v>0.77083333333333337</v>
      </c>
      <c r="AO304" s="407">
        <v>0.77083333333333337</v>
      </c>
      <c r="AP304" s="289" t="s">
        <v>2454</v>
      </c>
      <c r="AQ304" s="289" t="s">
        <v>2470</v>
      </c>
      <c r="AR304" s="289" t="s">
        <v>2454</v>
      </c>
      <c r="AS304" s="289" t="s">
        <v>2470</v>
      </c>
      <c r="AT304" s="289" t="s">
        <v>2450</v>
      </c>
      <c r="AU304" s="409" t="s">
        <v>2450</v>
      </c>
      <c r="AV304" s="410" t="s">
        <v>9288</v>
      </c>
      <c r="AW304" s="411" t="s">
        <v>9091</v>
      </c>
      <c r="AX304"/>
      <c r="AY304" s="403"/>
    </row>
    <row r="305" spans="1:51" s="404" customFormat="1" ht="12.75" customHeight="1" x14ac:dyDescent="0.25">
      <c r="A305" s="273"/>
      <c r="B305" s="298" t="s">
        <v>244</v>
      </c>
      <c r="C305" s="289" t="s">
        <v>8811</v>
      </c>
      <c r="D305" s="289" t="s">
        <v>6654</v>
      </c>
      <c r="E305" s="289">
        <v>627</v>
      </c>
      <c r="F305" s="289" t="s">
        <v>6655</v>
      </c>
      <c r="G305" s="289" t="s">
        <v>6656</v>
      </c>
      <c r="H305" s="289" t="s">
        <v>6657</v>
      </c>
      <c r="I305" s="289" t="s">
        <v>2446</v>
      </c>
      <c r="J305" s="295" t="s">
        <v>2447</v>
      </c>
      <c r="K305" s="289" t="s">
        <v>6658</v>
      </c>
      <c r="L305" s="289" t="s">
        <v>10449</v>
      </c>
      <c r="M305" s="289" t="s">
        <v>10450</v>
      </c>
      <c r="N305" s="289" t="s">
        <v>10451</v>
      </c>
      <c r="O305" s="289" t="s">
        <v>10452</v>
      </c>
      <c r="P305" s="412" t="s">
        <v>10453</v>
      </c>
      <c r="Q305" s="289" t="s">
        <v>2451</v>
      </c>
      <c r="R305" s="289">
        <v>1000</v>
      </c>
      <c r="S305" s="289">
        <v>0.01</v>
      </c>
      <c r="T305" s="289">
        <v>10</v>
      </c>
      <c r="U305" s="289">
        <v>0.01</v>
      </c>
      <c r="V305" s="289">
        <v>0.01</v>
      </c>
      <c r="W305" s="289" t="s">
        <v>2452</v>
      </c>
      <c r="X305" s="289" t="s">
        <v>2452</v>
      </c>
      <c r="Y305" s="289">
        <v>1</v>
      </c>
      <c r="Z305" s="289">
        <v>99998</v>
      </c>
      <c r="AA305" s="289" t="s">
        <v>9058</v>
      </c>
      <c r="AB305" s="289" t="s">
        <v>2529</v>
      </c>
      <c r="AC305" s="289">
        <v>100</v>
      </c>
      <c r="AD305" s="289">
        <v>1000</v>
      </c>
      <c r="AE305" s="289">
        <v>0.5</v>
      </c>
      <c r="AF305" s="289">
        <v>500</v>
      </c>
      <c r="AG305" s="289">
        <v>0.5</v>
      </c>
      <c r="AH305" s="289">
        <v>0.01</v>
      </c>
      <c r="AI305" s="405">
        <v>0.33333333333333331</v>
      </c>
      <c r="AJ305" s="405">
        <v>0.72916666666666663</v>
      </c>
      <c r="AK305" s="405">
        <v>0.6875</v>
      </c>
      <c r="AL305" s="405" t="s">
        <v>2453</v>
      </c>
      <c r="AM305" s="405" t="s">
        <v>2453</v>
      </c>
      <c r="AN305" s="406">
        <v>0.77083333333333337</v>
      </c>
      <c r="AO305" s="407">
        <v>0.77083333333333337</v>
      </c>
      <c r="AP305" s="289" t="s">
        <v>2454</v>
      </c>
      <c r="AQ305" s="408" t="s">
        <v>2470</v>
      </c>
      <c r="AR305" s="289" t="s">
        <v>2454</v>
      </c>
      <c r="AS305" s="408" t="s">
        <v>2470</v>
      </c>
      <c r="AT305" s="289" t="s">
        <v>2450</v>
      </c>
      <c r="AU305" s="409" t="s">
        <v>2450</v>
      </c>
      <c r="AV305" s="410" t="s">
        <v>9059</v>
      </c>
      <c r="AW305" s="411" t="s">
        <v>9060</v>
      </c>
      <c r="AX305"/>
      <c r="AY305" s="403"/>
    </row>
    <row r="306" spans="1:51" s="404" customFormat="1" ht="12.75" customHeight="1" x14ac:dyDescent="0.25">
      <c r="A306" s="273"/>
      <c r="B306" s="314" t="s">
        <v>6660</v>
      </c>
      <c r="C306" s="289" t="s">
        <v>6661</v>
      </c>
      <c r="D306" s="289" t="s">
        <v>6662</v>
      </c>
      <c r="E306" s="289">
        <v>788</v>
      </c>
      <c r="F306" s="289" t="s">
        <v>6663</v>
      </c>
      <c r="G306" s="289" t="s">
        <v>10454</v>
      </c>
      <c r="H306" s="289" t="s">
        <v>6665</v>
      </c>
      <c r="I306" s="289" t="s">
        <v>2523</v>
      </c>
      <c r="J306" s="295" t="s">
        <v>2524</v>
      </c>
      <c r="K306" s="289" t="s">
        <v>6666</v>
      </c>
      <c r="L306" s="289" t="s">
        <v>10455</v>
      </c>
      <c r="M306" s="289" t="s">
        <v>10456</v>
      </c>
      <c r="N306" s="289" t="s">
        <v>10457</v>
      </c>
      <c r="O306" s="289" t="s">
        <v>10458</v>
      </c>
      <c r="P306" s="289" t="s">
        <v>2450</v>
      </c>
      <c r="Q306" s="289" t="s">
        <v>2467</v>
      </c>
      <c r="R306" s="289">
        <v>100</v>
      </c>
      <c r="S306" s="289">
        <v>1E-4</v>
      </c>
      <c r="T306" s="289">
        <v>0.01</v>
      </c>
      <c r="U306" s="289">
        <v>1E-4</v>
      </c>
      <c r="V306" s="289">
        <v>1E-4</v>
      </c>
      <c r="W306" s="289" t="s">
        <v>2452</v>
      </c>
      <c r="X306" s="289" t="s">
        <v>2452</v>
      </c>
      <c r="Y306" s="289">
        <v>0.01</v>
      </c>
      <c r="Z306" s="289">
        <v>999.98</v>
      </c>
      <c r="AA306" s="289" t="s">
        <v>9058</v>
      </c>
      <c r="AB306" s="289" t="s">
        <v>9065</v>
      </c>
      <c r="AC306" s="289" t="s">
        <v>2450</v>
      </c>
      <c r="AD306" s="289" t="s">
        <v>2450</v>
      </c>
      <c r="AE306" s="289" t="s">
        <v>2450</v>
      </c>
      <c r="AF306" s="289" t="s">
        <v>2450</v>
      </c>
      <c r="AG306" s="289" t="s">
        <v>2450</v>
      </c>
      <c r="AH306" s="289" t="s">
        <v>2450</v>
      </c>
      <c r="AI306" s="405">
        <v>0.33333333333333331</v>
      </c>
      <c r="AJ306" s="405">
        <v>0.72916666666666663</v>
      </c>
      <c r="AK306" s="405">
        <v>0.6875</v>
      </c>
      <c r="AL306" s="405" t="s">
        <v>2453</v>
      </c>
      <c r="AM306" s="405" t="s">
        <v>2453</v>
      </c>
      <c r="AN306" s="406">
        <v>0.77083333333333337</v>
      </c>
      <c r="AO306" s="407">
        <v>0.77083333333333337</v>
      </c>
      <c r="AP306" s="289" t="s">
        <v>2454</v>
      </c>
      <c r="AQ306" s="408" t="s">
        <v>2470</v>
      </c>
      <c r="AR306" s="289" t="s">
        <v>2454</v>
      </c>
      <c r="AS306" s="408" t="s">
        <v>2470</v>
      </c>
      <c r="AT306" s="289" t="s">
        <v>2450</v>
      </c>
      <c r="AU306" s="409" t="s">
        <v>2450</v>
      </c>
      <c r="AV306" s="410" t="s">
        <v>9288</v>
      </c>
      <c r="AW306" s="411" t="s">
        <v>9091</v>
      </c>
      <c r="AX306"/>
      <c r="AY306" s="403"/>
    </row>
    <row r="307" spans="1:51" s="404" customFormat="1" ht="12.75" customHeight="1" x14ac:dyDescent="0.25">
      <c r="A307" s="273"/>
      <c r="B307" s="275" t="s">
        <v>6678</v>
      </c>
      <c r="C307" s="289" t="s">
        <v>6679</v>
      </c>
      <c r="D307" s="289" t="s">
        <v>6680</v>
      </c>
      <c r="E307" s="289">
        <v>725</v>
      </c>
      <c r="F307" s="289" t="s">
        <v>6681</v>
      </c>
      <c r="G307" s="289" t="s">
        <v>10459</v>
      </c>
      <c r="H307" s="289" t="s">
        <v>6683</v>
      </c>
      <c r="I307" s="289" t="s">
        <v>2490</v>
      </c>
      <c r="J307" s="295" t="s">
        <v>2491</v>
      </c>
      <c r="K307" s="289" t="s">
        <v>6684</v>
      </c>
      <c r="L307" s="289" t="s">
        <v>10460</v>
      </c>
      <c r="M307" s="289" t="s">
        <v>10461</v>
      </c>
      <c r="N307" s="289" t="s">
        <v>10462</v>
      </c>
      <c r="O307" s="289" t="s">
        <v>10463</v>
      </c>
      <c r="P307" s="289" t="s">
        <v>2450</v>
      </c>
      <c r="Q307" s="289" t="s">
        <v>2495</v>
      </c>
      <c r="R307" s="289">
        <v>100</v>
      </c>
      <c r="S307" s="289">
        <v>1E-4</v>
      </c>
      <c r="T307" s="289">
        <v>0.01</v>
      </c>
      <c r="U307" s="289">
        <v>1E-4</v>
      </c>
      <c r="V307" s="289">
        <v>1E-4</v>
      </c>
      <c r="W307" s="289" t="s">
        <v>2452</v>
      </c>
      <c r="X307" s="289" t="s">
        <v>2452</v>
      </c>
      <c r="Y307" s="289">
        <v>0.01</v>
      </c>
      <c r="Z307" s="289">
        <v>999.98</v>
      </c>
      <c r="AA307" s="289" t="s">
        <v>9058</v>
      </c>
      <c r="AB307" s="289" t="s">
        <v>9065</v>
      </c>
      <c r="AC307" s="289" t="s">
        <v>2450</v>
      </c>
      <c r="AD307" s="289" t="s">
        <v>2450</v>
      </c>
      <c r="AE307" s="289" t="s">
        <v>2450</v>
      </c>
      <c r="AF307" s="289" t="s">
        <v>2450</v>
      </c>
      <c r="AG307" s="289" t="s">
        <v>2450</v>
      </c>
      <c r="AH307" s="289" t="s">
        <v>2450</v>
      </c>
      <c r="AI307" s="405">
        <v>0.33333333333333331</v>
      </c>
      <c r="AJ307" s="405">
        <v>0.72916666666666663</v>
      </c>
      <c r="AK307" s="405">
        <v>0.6875</v>
      </c>
      <c r="AL307" s="405" t="s">
        <v>2453</v>
      </c>
      <c r="AM307" s="405" t="s">
        <v>2453</v>
      </c>
      <c r="AN307" s="406">
        <v>0.77083333333333337</v>
      </c>
      <c r="AO307" s="407">
        <v>0.77083333333333337</v>
      </c>
      <c r="AP307" s="289" t="s">
        <v>2454</v>
      </c>
      <c r="AQ307" s="289" t="s">
        <v>2470</v>
      </c>
      <c r="AR307" s="289" t="s">
        <v>2454</v>
      </c>
      <c r="AS307" s="289" t="s">
        <v>2470</v>
      </c>
      <c r="AT307" s="289" t="s">
        <v>2450</v>
      </c>
      <c r="AU307" s="409" t="s">
        <v>2450</v>
      </c>
      <c r="AV307" s="410" t="s">
        <v>9059</v>
      </c>
      <c r="AW307" s="411" t="s">
        <v>9078</v>
      </c>
      <c r="AX307"/>
      <c r="AY307" s="403"/>
    </row>
    <row r="308" spans="1:51" s="404" customFormat="1" ht="12.75" customHeight="1" x14ac:dyDescent="0.25">
      <c r="A308" s="273"/>
      <c r="B308" s="298" t="s">
        <v>6687</v>
      </c>
      <c r="C308" s="289" t="s">
        <v>10464</v>
      </c>
      <c r="D308" s="289" t="s">
        <v>6689</v>
      </c>
      <c r="E308" s="289">
        <v>627</v>
      </c>
      <c r="F308" s="289" t="s">
        <v>6690</v>
      </c>
      <c r="G308" s="289" t="s">
        <v>6691</v>
      </c>
      <c r="H308" s="289" t="s">
        <v>6692</v>
      </c>
      <c r="I308" s="289" t="s">
        <v>2446</v>
      </c>
      <c r="J308" s="295" t="s">
        <v>2447</v>
      </c>
      <c r="K308" s="289" t="s">
        <v>6693</v>
      </c>
      <c r="L308" s="289" t="s">
        <v>10465</v>
      </c>
      <c r="M308" s="289" t="s">
        <v>10466</v>
      </c>
      <c r="N308" s="289" t="s">
        <v>10467</v>
      </c>
      <c r="O308" s="289" t="s">
        <v>2495</v>
      </c>
      <c r="P308" s="412" t="s">
        <v>10468</v>
      </c>
      <c r="Q308" s="289" t="s">
        <v>2451</v>
      </c>
      <c r="R308" s="289">
        <v>1000</v>
      </c>
      <c r="S308" s="289">
        <v>0.01</v>
      </c>
      <c r="T308" s="289">
        <v>10</v>
      </c>
      <c r="U308" s="289">
        <v>0.01</v>
      </c>
      <c r="V308" s="289">
        <v>0.01</v>
      </c>
      <c r="W308" s="289" t="s">
        <v>2452</v>
      </c>
      <c r="X308" s="289" t="s">
        <v>2452</v>
      </c>
      <c r="Y308" s="289">
        <v>1</v>
      </c>
      <c r="Z308" s="289">
        <v>99998</v>
      </c>
      <c r="AA308" s="289" t="s">
        <v>9058</v>
      </c>
      <c r="AB308" s="289" t="s">
        <v>2529</v>
      </c>
      <c r="AC308" s="289">
        <v>250</v>
      </c>
      <c r="AD308" s="289">
        <v>1000</v>
      </c>
      <c r="AE308" s="289">
        <v>0.25</v>
      </c>
      <c r="AF308" s="289">
        <v>250</v>
      </c>
      <c r="AG308" s="289">
        <v>0.25</v>
      </c>
      <c r="AH308" s="289">
        <v>0.01</v>
      </c>
      <c r="AI308" s="405">
        <v>0.33333333333333331</v>
      </c>
      <c r="AJ308" s="405">
        <v>0.72916666666666663</v>
      </c>
      <c r="AK308" s="405">
        <v>0.6875</v>
      </c>
      <c r="AL308" s="405" t="s">
        <v>2453</v>
      </c>
      <c r="AM308" s="405" t="s">
        <v>2453</v>
      </c>
      <c r="AN308" s="406">
        <v>0.77083333333333337</v>
      </c>
      <c r="AO308" s="407">
        <v>0.77083333333333337</v>
      </c>
      <c r="AP308" s="289" t="s">
        <v>2454</v>
      </c>
      <c r="AQ308" s="408" t="s">
        <v>2470</v>
      </c>
      <c r="AR308" s="289" t="s">
        <v>2454</v>
      </c>
      <c r="AS308" s="408" t="s">
        <v>2470</v>
      </c>
      <c r="AT308" s="289" t="s">
        <v>2450</v>
      </c>
      <c r="AU308" s="409" t="s">
        <v>2450</v>
      </c>
      <c r="AV308" s="410" t="s">
        <v>9060</v>
      </c>
      <c r="AW308" s="411" t="s">
        <v>9060</v>
      </c>
      <c r="AX308"/>
      <c r="AY308" s="403"/>
    </row>
    <row r="309" spans="1:51" s="404" customFormat="1" ht="12.75" customHeight="1" x14ac:dyDescent="0.25">
      <c r="A309" s="273"/>
      <c r="B309" s="298" t="s">
        <v>6702</v>
      </c>
      <c r="C309" s="289" t="s">
        <v>6703</v>
      </c>
      <c r="D309" s="289" t="s">
        <v>6704</v>
      </c>
      <c r="E309" s="289">
        <v>627</v>
      </c>
      <c r="F309" s="289" t="s">
        <v>6705</v>
      </c>
      <c r="G309" s="289" t="s">
        <v>6706</v>
      </c>
      <c r="H309" s="289" t="s">
        <v>6707</v>
      </c>
      <c r="I309" s="289" t="s">
        <v>2446</v>
      </c>
      <c r="J309" s="295" t="s">
        <v>2447</v>
      </c>
      <c r="K309" s="289" t="s">
        <v>6708</v>
      </c>
      <c r="L309" s="289" t="s">
        <v>10469</v>
      </c>
      <c r="M309" s="289" t="s">
        <v>10470</v>
      </c>
      <c r="N309" s="289" t="s">
        <v>10471</v>
      </c>
      <c r="O309" s="289" t="s">
        <v>10472</v>
      </c>
      <c r="P309" s="412" t="s">
        <v>6708</v>
      </c>
      <c r="Q309" s="289" t="s">
        <v>2451</v>
      </c>
      <c r="R309" s="289">
        <v>1000</v>
      </c>
      <c r="S309" s="289">
        <v>0.01</v>
      </c>
      <c r="T309" s="289">
        <v>10</v>
      </c>
      <c r="U309" s="289">
        <v>0.01</v>
      </c>
      <c r="V309" s="289">
        <v>0.01</v>
      </c>
      <c r="W309" s="289" t="s">
        <v>2452</v>
      </c>
      <c r="X309" s="289" t="s">
        <v>2452</v>
      </c>
      <c r="Y309" s="289">
        <v>1</v>
      </c>
      <c r="Z309" s="289">
        <v>99998</v>
      </c>
      <c r="AA309" s="289" t="s">
        <v>9058</v>
      </c>
      <c r="AB309" s="289" t="s">
        <v>2529</v>
      </c>
      <c r="AC309" s="289">
        <v>250</v>
      </c>
      <c r="AD309" s="289">
        <v>1000</v>
      </c>
      <c r="AE309" s="289">
        <v>0.25</v>
      </c>
      <c r="AF309" s="289">
        <v>250</v>
      </c>
      <c r="AG309" s="289">
        <v>0.25</v>
      </c>
      <c r="AH309" s="289">
        <v>0.01</v>
      </c>
      <c r="AI309" s="405">
        <v>0.33333333333333331</v>
      </c>
      <c r="AJ309" s="405">
        <v>0.72916666666666663</v>
      </c>
      <c r="AK309" s="405">
        <v>0.6875</v>
      </c>
      <c r="AL309" s="405" t="s">
        <v>2453</v>
      </c>
      <c r="AM309" s="405" t="s">
        <v>2453</v>
      </c>
      <c r="AN309" s="406">
        <v>0.77083333333333337</v>
      </c>
      <c r="AO309" s="407">
        <v>0.77083333333333337</v>
      </c>
      <c r="AP309" s="289" t="s">
        <v>2454</v>
      </c>
      <c r="AQ309" s="408" t="s">
        <v>2470</v>
      </c>
      <c r="AR309" s="289" t="s">
        <v>2454</v>
      </c>
      <c r="AS309" s="408" t="s">
        <v>2470</v>
      </c>
      <c r="AT309" s="289" t="s">
        <v>2450</v>
      </c>
      <c r="AU309" s="409" t="s">
        <v>2450</v>
      </c>
      <c r="AV309" s="410" t="s">
        <v>9329</v>
      </c>
      <c r="AW309" s="411" t="s">
        <v>9060</v>
      </c>
      <c r="AX309"/>
      <c r="AY309" s="403"/>
    </row>
    <row r="310" spans="1:51" s="404" customFormat="1" ht="12.75" customHeight="1" x14ac:dyDescent="0.25">
      <c r="A310" s="273"/>
      <c r="B310" s="298" t="s">
        <v>6710</v>
      </c>
      <c r="C310" s="289" t="s">
        <v>6711</v>
      </c>
      <c r="D310" s="289" t="s">
        <v>6712</v>
      </c>
      <c r="E310" s="289">
        <v>627</v>
      </c>
      <c r="F310" s="289" t="s">
        <v>6713</v>
      </c>
      <c r="G310" s="289" t="s">
        <v>10473</v>
      </c>
      <c r="H310" s="289" t="s">
        <v>6715</v>
      </c>
      <c r="I310" s="289" t="s">
        <v>2446</v>
      </c>
      <c r="J310" s="295" t="s">
        <v>2447</v>
      </c>
      <c r="K310" s="289" t="s">
        <v>6716</v>
      </c>
      <c r="L310" s="289" t="s">
        <v>10474</v>
      </c>
      <c r="M310" s="289" t="s">
        <v>10475</v>
      </c>
      <c r="N310" s="289" t="s">
        <v>10476</v>
      </c>
      <c r="O310" s="289" t="s">
        <v>10477</v>
      </c>
      <c r="P310" s="412" t="s">
        <v>10478</v>
      </c>
      <c r="Q310" s="289" t="s">
        <v>2451</v>
      </c>
      <c r="R310" s="289">
        <v>1000</v>
      </c>
      <c r="S310" s="289">
        <v>0.01</v>
      </c>
      <c r="T310" s="289">
        <v>10</v>
      </c>
      <c r="U310" s="289">
        <v>0.01</v>
      </c>
      <c r="V310" s="289">
        <v>0.01</v>
      </c>
      <c r="W310" s="289" t="s">
        <v>2452</v>
      </c>
      <c r="X310" s="289" t="s">
        <v>2452</v>
      </c>
      <c r="Y310" s="289">
        <v>1</v>
      </c>
      <c r="Z310" s="289">
        <v>99998</v>
      </c>
      <c r="AA310" s="289" t="s">
        <v>9058</v>
      </c>
      <c r="AB310" s="289" t="s">
        <v>2529</v>
      </c>
      <c r="AC310" s="289">
        <v>250</v>
      </c>
      <c r="AD310" s="289">
        <v>1000</v>
      </c>
      <c r="AE310" s="289">
        <v>0.5</v>
      </c>
      <c r="AF310" s="289">
        <v>500</v>
      </c>
      <c r="AG310" s="289">
        <v>0.5</v>
      </c>
      <c r="AH310" s="289">
        <v>0.01</v>
      </c>
      <c r="AI310" s="405">
        <v>0.33333333333333331</v>
      </c>
      <c r="AJ310" s="405">
        <v>0.72916666666666663</v>
      </c>
      <c r="AK310" s="405">
        <v>0.6875</v>
      </c>
      <c r="AL310" s="405" t="s">
        <v>2453</v>
      </c>
      <c r="AM310" s="405" t="s">
        <v>2453</v>
      </c>
      <c r="AN310" s="406">
        <v>0.77083333333333337</v>
      </c>
      <c r="AO310" s="407">
        <v>0.77083333333333337</v>
      </c>
      <c r="AP310" s="289" t="s">
        <v>2454</v>
      </c>
      <c r="AQ310" s="289" t="s">
        <v>2470</v>
      </c>
      <c r="AR310" s="289" t="s">
        <v>2454</v>
      </c>
      <c r="AS310" s="289" t="s">
        <v>2470</v>
      </c>
      <c r="AT310" s="289" t="s">
        <v>2450</v>
      </c>
      <c r="AU310" s="409" t="s">
        <v>2450</v>
      </c>
      <c r="AV310" s="410" t="s">
        <v>9066</v>
      </c>
      <c r="AW310" s="411" t="s">
        <v>9060</v>
      </c>
      <c r="AX310"/>
      <c r="AY310" s="403"/>
    </row>
    <row r="311" spans="1:51" s="404" customFormat="1" ht="12.75" customHeight="1" x14ac:dyDescent="0.25">
      <c r="A311" s="273"/>
      <c r="B311" s="314" t="s">
        <v>187</v>
      </c>
      <c r="C311" s="289" t="s">
        <v>6727</v>
      </c>
      <c r="D311" s="289" t="s">
        <v>6728</v>
      </c>
      <c r="E311" s="289">
        <v>257</v>
      </c>
      <c r="F311" s="289" t="s">
        <v>6729</v>
      </c>
      <c r="G311" s="289" t="s">
        <v>6730</v>
      </c>
      <c r="H311" s="289" t="s">
        <v>6731</v>
      </c>
      <c r="I311" s="289" t="s">
        <v>2478</v>
      </c>
      <c r="J311" s="295" t="s">
        <v>2479</v>
      </c>
      <c r="K311" s="289" t="s">
        <v>6732</v>
      </c>
      <c r="L311" s="289" t="s">
        <v>10479</v>
      </c>
      <c r="M311" s="289" t="s">
        <v>10480</v>
      </c>
      <c r="N311" s="289" t="s">
        <v>10481</v>
      </c>
      <c r="O311" s="289" t="s">
        <v>10482</v>
      </c>
      <c r="P311" s="289" t="s">
        <v>2450</v>
      </c>
      <c r="Q311" s="289" t="s">
        <v>2483</v>
      </c>
      <c r="R311" s="289">
        <v>100</v>
      </c>
      <c r="S311" s="289">
        <v>1E-3</v>
      </c>
      <c r="T311" s="289">
        <v>0.1</v>
      </c>
      <c r="U311" s="289">
        <v>1E-3</v>
      </c>
      <c r="V311" s="289">
        <v>1E-3</v>
      </c>
      <c r="W311" s="289" t="s">
        <v>2452</v>
      </c>
      <c r="X311" s="289" t="s">
        <v>2452</v>
      </c>
      <c r="Y311" s="289">
        <v>0.1</v>
      </c>
      <c r="Z311" s="289">
        <v>9999.7999999999993</v>
      </c>
      <c r="AA311" s="289" t="s">
        <v>9058</v>
      </c>
      <c r="AB311" s="289" t="s">
        <v>9065</v>
      </c>
      <c r="AC311" s="289" t="s">
        <v>2450</v>
      </c>
      <c r="AD311" s="289" t="s">
        <v>2450</v>
      </c>
      <c r="AE311" s="289" t="s">
        <v>2450</v>
      </c>
      <c r="AF311" s="289" t="s">
        <v>2450</v>
      </c>
      <c r="AG311" s="289" t="s">
        <v>2450</v>
      </c>
      <c r="AH311" s="289" t="s">
        <v>2450</v>
      </c>
      <c r="AI311" s="405">
        <v>0.33333333333333331</v>
      </c>
      <c r="AJ311" s="405">
        <v>0.72916666666666663</v>
      </c>
      <c r="AK311" s="405">
        <v>0.6875</v>
      </c>
      <c r="AL311" s="405" t="s">
        <v>2453</v>
      </c>
      <c r="AM311" s="405" t="s">
        <v>2453</v>
      </c>
      <c r="AN311" s="406">
        <v>0.77083333333333337</v>
      </c>
      <c r="AO311" s="407">
        <v>0.77083333333333337</v>
      </c>
      <c r="AP311" s="289" t="s">
        <v>2454</v>
      </c>
      <c r="AQ311" s="408" t="s">
        <v>2470</v>
      </c>
      <c r="AR311" s="289" t="s">
        <v>2454</v>
      </c>
      <c r="AS311" s="408" t="s">
        <v>2470</v>
      </c>
      <c r="AT311" s="289" t="s">
        <v>2450</v>
      </c>
      <c r="AU311" s="409" t="s">
        <v>2450</v>
      </c>
      <c r="AV311" s="410" t="s">
        <v>9357</v>
      </c>
      <c r="AW311" s="411" t="s">
        <v>9072</v>
      </c>
      <c r="AX311"/>
      <c r="AY311" s="403"/>
    </row>
    <row r="312" spans="1:51" s="404" customFormat="1" ht="12.75" customHeight="1" x14ac:dyDescent="0.25">
      <c r="A312" s="273"/>
      <c r="B312" s="314" t="s">
        <v>548</v>
      </c>
      <c r="C312" s="289" t="s">
        <v>6753</v>
      </c>
      <c r="D312" s="289" t="s">
        <v>6754</v>
      </c>
      <c r="E312" s="289">
        <v>762</v>
      </c>
      <c r="F312" s="289" t="s">
        <v>6755</v>
      </c>
      <c r="G312" s="289" t="s">
        <v>8850</v>
      </c>
      <c r="H312" s="289" t="s">
        <v>6757</v>
      </c>
      <c r="I312" s="289" t="s">
        <v>2586</v>
      </c>
      <c r="J312" s="295" t="s">
        <v>2587</v>
      </c>
      <c r="K312" s="289" t="s">
        <v>6758</v>
      </c>
      <c r="L312" s="289" t="s">
        <v>6758</v>
      </c>
      <c r="M312" s="289" t="s">
        <v>10483</v>
      </c>
      <c r="N312" s="289" t="s">
        <v>10484</v>
      </c>
      <c r="O312" s="289" t="s">
        <v>10485</v>
      </c>
      <c r="P312" s="289" t="s">
        <v>2450</v>
      </c>
      <c r="Q312" s="289" t="s">
        <v>2467</v>
      </c>
      <c r="R312" s="289">
        <v>100</v>
      </c>
      <c r="S312" s="289">
        <v>1E-4</v>
      </c>
      <c r="T312" s="289">
        <v>0.01</v>
      </c>
      <c r="U312" s="289">
        <v>1E-4</v>
      </c>
      <c r="V312" s="289">
        <v>1E-4</v>
      </c>
      <c r="W312" s="289" t="s">
        <v>2452</v>
      </c>
      <c r="X312" s="289" t="s">
        <v>2452</v>
      </c>
      <c r="Y312" s="289">
        <v>0.01</v>
      </c>
      <c r="Z312" s="289">
        <v>999.98</v>
      </c>
      <c r="AA312" s="289" t="s">
        <v>9058</v>
      </c>
      <c r="AB312" s="289" t="s">
        <v>9065</v>
      </c>
      <c r="AC312" s="289" t="s">
        <v>2450</v>
      </c>
      <c r="AD312" s="289" t="s">
        <v>2450</v>
      </c>
      <c r="AE312" s="289" t="s">
        <v>2450</v>
      </c>
      <c r="AF312" s="289" t="s">
        <v>2450</v>
      </c>
      <c r="AG312" s="289" t="s">
        <v>2450</v>
      </c>
      <c r="AH312" s="289" t="s">
        <v>2450</v>
      </c>
      <c r="AI312" s="405">
        <v>0.33333333333333331</v>
      </c>
      <c r="AJ312" s="405">
        <v>0.72916666666666663</v>
      </c>
      <c r="AK312" s="405">
        <v>0.6875</v>
      </c>
      <c r="AL312" s="405" t="s">
        <v>2453</v>
      </c>
      <c r="AM312" s="405" t="s">
        <v>2453</v>
      </c>
      <c r="AN312" s="406">
        <v>0.77083333333333337</v>
      </c>
      <c r="AO312" s="407">
        <v>0.77083333333333337</v>
      </c>
      <c r="AP312" s="289" t="s">
        <v>2454</v>
      </c>
      <c r="AQ312" s="408" t="s">
        <v>2470</v>
      </c>
      <c r="AR312" s="289" t="s">
        <v>2454</v>
      </c>
      <c r="AS312" s="408" t="s">
        <v>2470</v>
      </c>
      <c r="AT312" s="289" t="s">
        <v>2450</v>
      </c>
      <c r="AU312" s="409" t="s">
        <v>2450</v>
      </c>
      <c r="AV312" s="410" t="s">
        <v>9090</v>
      </c>
      <c r="AW312" s="411" t="s">
        <v>9116</v>
      </c>
      <c r="AX312"/>
      <c r="AY312" s="403"/>
    </row>
    <row r="313" spans="1:51" s="404" customFormat="1" ht="12.75" customHeight="1" x14ac:dyDescent="0.25">
      <c r="A313" s="273"/>
      <c r="B313" s="314" t="s">
        <v>6769</v>
      </c>
      <c r="C313" s="289" t="s">
        <v>6770</v>
      </c>
      <c r="D313" s="289" t="s">
        <v>6771</v>
      </c>
      <c r="E313" s="289">
        <v>725</v>
      </c>
      <c r="F313" s="289" t="s">
        <v>6772</v>
      </c>
      <c r="G313" s="289" t="s">
        <v>10486</v>
      </c>
      <c r="H313" s="289" t="s">
        <v>6774</v>
      </c>
      <c r="I313" s="289" t="s">
        <v>2490</v>
      </c>
      <c r="J313" s="295" t="s">
        <v>2491</v>
      </c>
      <c r="K313" s="289" t="s">
        <v>6775</v>
      </c>
      <c r="L313" s="289" t="s">
        <v>10487</v>
      </c>
      <c r="M313" s="289" t="s">
        <v>10488</v>
      </c>
      <c r="N313" s="289" t="s">
        <v>10489</v>
      </c>
      <c r="O313" s="289" t="s">
        <v>10490</v>
      </c>
      <c r="P313" s="289" t="s">
        <v>2450</v>
      </c>
      <c r="Q313" s="289" t="s">
        <v>2495</v>
      </c>
      <c r="R313" s="289">
        <v>100</v>
      </c>
      <c r="S313" s="289">
        <v>1E-4</v>
      </c>
      <c r="T313" s="289">
        <v>0.01</v>
      </c>
      <c r="U313" s="289">
        <v>1E-4</v>
      </c>
      <c r="V313" s="289">
        <v>1E-4</v>
      </c>
      <c r="W313" s="289" t="s">
        <v>2452</v>
      </c>
      <c r="X313" s="289" t="s">
        <v>2452</v>
      </c>
      <c r="Y313" s="289">
        <v>0.01</v>
      </c>
      <c r="Z313" s="289">
        <v>999.98</v>
      </c>
      <c r="AA313" s="289" t="s">
        <v>9058</v>
      </c>
      <c r="AB313" s="289" t="s">
        <v>9065</v>
      </c>
      <c r="AC313" s="289" t="s">
        <v>2450</v>
      </c>
      <c r="AD313" s="289" t="s">
        <v>2450</v>
      </c>
      <c r="AE313" s="289" t="s">
        <v>2450</v>
      </c>
      <c r="AF313" s="289" t="s">
        <v>2450</v>
      </c>
      <c r="AG313" s="289" t="s">
        <v>2450</v>
      </c>
      <c r="AH313" s="289" t="s">
        <v>2450</v>
      </c>
      <c r="AI313" s="405">
        <v>0.33333333333333331</v>
      </c>
      <c r="AJ313" s="405">
        <v>0.72916666666666663</v>
      </c>
      <c r="AK313" s="405">
        <v>0.6875</v>
      </c>
      <c r="AL313" s="405" t="s">
        <v>2453</v>
      </c>
      <c r="AM313" s="405" t="s">
        <v>2453</v>
      </c>
      <c r="AN313" s="406">
        <v>0.77083333333333337</v>
      </c>
      <c r="AO313" s="407">
        <v>0.77083333333333337</v>
      </c>
      <c r="AP313" s="289" t="s">
        <v>2454</v>
      </c>
      <c r="AQ313" s="408" t="s">
        <v>2470</v>
      </c>
      <c r="AR313" s="289" t="s">
        <v>2454</v>
      </c>
      <c r="AS313" s="408" t="s">
        <v>2470</v>
      </c>
      <c r="AT313" s="289" t="s">
        <v>2450</v>
      </c>
      <c r="AU313" s="409" t="s">
        <v>2450</v>
      </c>
      <c r="AV313" s="410" t="s">
        <v>9059</v>
      </c>
      <c r="AW313" s="411" t="s">
        <v>9078</v>
      </c>
      <c r="AX313"/>
      <c r="AY313" s="403"/>
    </row>
    <row r="314" spans="1:51" s="404" customFormat="1" ht="12.75" customHeight="1" x14ac:dyDescent="0.25">
      <c r="A314" s="273"/>
      <c r="B314" s="314" t="s">
        <v>6778</v>
      </c>
      <c r="C314" s="289" t="s">
        <v>6779</v>
      </c>
      <c r="D314" s="289" t="s">
        <v>6780</v>
      </c>
      <c r="E314" s="289">
        <v>725</v>
      </c>
      <c r="F314" s="289" t="s">
        <v>6781</v>
      </c>
      <c r="G314" s="289" t="s">
        <v>10491</v>
      </c>
      <c r="H314" s="289" t="s">
        <v>6783</v>
      </c>
      <c r="I314" s="289" t="s">
        <v>2490</v>
      </c>
      <c r="J314" s="295" t="s">
        <v>2491</v>
      </c>
      <c r="K314" s="289" t="s">
        <v>6784</v>
      </c>
      <c r="L314" s="289" t="s">
        <v>10492</v>
      </c>
      <c r="M314" s="289" t="s">
        <v>10493</v>
      </c>
      <c r="N314" s="289" t="s">
        <v>10494</v>
      </c>
      <c r="O314" s="289" t="s">
        <v>10495</v>
      </c>
      <c r="P314" s="289" t="s">
        <v>2450</v>
      </c>
      <c r="Q314" s="289" t="s">
        <v>2495</v>
      </c>
      <c r="R314" s="289">
        <v>100</v>
      </c>
      <c r="S314" s="289">
        <v>1E-4</v>
      </c>
      <c r="T314" s="289">
        <v>0.01</v>
      </c>
      <c r="U314" s="289">
        <v>1E-4</v>
      </c>
      <c r="V314" s="289">
        <v>1E-4</v>
      </c>
      <c r="W314" s="289" t="s">
        <v>2452</v>
      </c>
      <c r="X314" s="289" t="s">
        <v>2452</v>
      </c>
      <c r="Y314" s="289">
        <v>0.01</v>
      </c>
      <c r="Z314" s="289">
        <v>999.98</v>
      </c>
      <c r="AA314" s="289" t="s">
        <v>9058</v>
      </c>
      <c r="AB314" s="289" t="s">
        <v>9065</v>
      </c>
      <c r="AC314" s="289" t="s">
        <v>2450</v>
      </c>
      <c r="AD314" s="289" t="s">
        <v>2450</v>
      </c>
      <c r="AE314" s="289" t="s">
        <v>2450</v>
      </c>
      <c r="AF314" s="289" t="s">
        <v>2450</v>
      </c>
      <c r="AG314" s="289" t="s">
        <v>2450</v>
      </c>
      <c r="AH314" s="289" t="s">
        <v>2450</v>
      </c>
      <c r="AI314" s="405">
        <v>0.33333333333333331</v>
      </c>
      <c r="AJ314" s="405">
        <v>0.72916666666666663</v>
      </c>
      <c r="AK314" s="405">
        <v>0.6875</v>
      </c>
      <c r="AL314" s="405" t="s">
        <v>2453</v>
      </c>
      <c r="AM314" s="405" t="s">
        <v>2453</v>
      </c>
      <c r="AN314" s="406">
        <v>0.77083333333333337</v>
      </c>
      <c r="AO314" s="407">
        <v>0.77083333333333337</v>
      </c>
      <c r="AP314" s="289" t="s">
        <v>2454</v>
      </c>
      <c r="AQ314" s="408" t="s">
        <v>2470</v>
      </c>
      <c r="AR314" s="289" t="s">
        <v>2454</v>
      </c>
      <c r="AS314" s="408" t="s">
        <v>2470</v>
      </c>
      <c r="AT314" s="289" t="s">
        <v>2450</v>
      </c>
      <c r="AU314" s="409" t="s">
        <v>2450</v>
      </c>
      <c r="AV314" s="410" t="s">
        <v>9271</v>
      </c>
      <c r="AW314" s="411" t="s">
        <v>9078</v>
      </c>
      <c r="AX314"/>
      <c r="AY314" s="403"/>
    </row>
    <row r="315" spans="1:51" s="404" customFormat="1" ht="12.75" customHeight="1" x14ac:dyDescent="0.25">
      <c r="A315" s="273"/>
      <c r="B315" s="314" t="s">
        <v>6787</v>
      </c>
      <c r="C315" s="289" t="s">
        <v>6788</v>
      </c>
      <c r="D315" s="289" t="s">
        <v>6789</v>
      </c>
      <c r="E315" s="289">
        <v>725</v>
      </c>
      <c r="F315" s="289" t="s">
        <v>6790</v>
      </c>
      <c r="G315" s="289" t="s">
        <v>10496</v>
      </c>
      <c r="H315" s="289" t="s">
        <v>6792</v>
      </c>
      <c r="I315" s="289" t="s">
        <v>2490</v>
      </c>
      <c r="J315" s="295" t="s">
        <v>2491</v>
      </c>
      <c r="K315" s="289" t="s">
        <v>6793</v>
      </c>
      <c r="L315" s="289" t="s">
        <v>10497</v>
      </c>
      <c r="M315" s="289" t="s">
        <v>10498</v>
      </c>
      <c r="N315" s="289" t="s">
        <v>10499</v>
      </c>
      <c r="O315" s="289" t="s">
        <v>10500</v>
      </c>
      <c r="P315" s="289" t="s">
        <v>2450</v>
      </c>
      <c r="Q315" s="289" t="s">
        <v>2495</v>
      </c>
      <c r="R315" s="289">
        <v>100</v>
      </c>
      <c r="S315" s="289">
        <v>1E-4</v>
      </c>
      <c r="T315" s="289">
        <v>0.01</v>
      </c>
      <c r="U315" s="289">
        <v>1E-4</v>
      </c>
      <c r="V315" s="289">
        <v>1E-4</v>
      </c>
      <c r="W315" s="289" t="s">
        <v>2452</v>
      </c>
      <c r="X315" s="289" t="s">
        <v>2452</v>
      </c>
      <c r="Y315" s="289">
        <v>0.01</v>
      </c>
      <c r="Z315" s="289">
        <v>999.98</v>
      </c>
      <c r="AA315" s="289" t="s">
        <v>9058</v>
      </c>
      <c r="AB315" s="289" t="s">
        <v>9065</v>
      </c>
      <c r="AC315" s="289" t="s">
        <v>2450</v>
      </c>
      <c r="AD315" s="289" t="s">
        <v>2450</v>
      </c>
      <c r="AE315" s="289" t="s">
        <v>2450</v>
      </c>
      <c r="AF315" s="289" t="s">
        <v>2450</v>
      </c>
      <c r="AG315" s="289" t="s">
        <v>2450</v>
      </c>
      <c r="AH315" s="289" t="s">
        <v>2450</v>
      </c>
      <c r="AI315" s="405">
        <v>0.33333333333333331</v>
      </c>
      <c r="AJ315" s="405">
        <v>0.72916666666666663</v>
      </c>
      <c r="AK315" s="405">
        <v>0.6875</v>
      </c>
      <c r="AL315" s="405" t="s">
        <v>2453</v>
      </c>
      <c r="AM315" s="405" t="s">
        <v>2453</v>
      </c>
      <c r="AN315" s="406">
        <v>0.77083333333333337</v>
      </c>
      <c r="AO315" s="407">
        <v>0.77083333333333337</v>
      </c>
      <c r="AP315" s="289" t="s">
        <v>2454</v>
      </c>
      <c r="AQ315" s="408" t="s">
        <v>2470</v>
      </c>
      <c r="AR315" s="289" t="s">
        <v>2454</v>
      </c>
      <c r="AS315" s="408" t="s">
        <v>2470</v>
      </c>
      <c r="AT315" s="289" t="s">
        <v>2450</v>
      </c>
      <c r="AU315" s="409" t="s">
        <v>2450</v>
      </c>
      <c r="AV315" s="410" t="s">
        <v>9059</v>
      </c>
      <c r="AW315" s="411" t="s">
        <v>9078</v>
      </c>
      <c r="AX315"/>
      <c r="AY315" s="403"/>
    </row>
    <row r="316" spans="1:51" s="404" customFormat="1" ht="12.75" customHeight="1" x14ac:dyDescent="0.25">
      <c r="A316" s="273"/>
      <c r="B316" s="298" t="s">
        <v>6796</v>
      </c>
      <c r="C316" s="289" t="s">
        <v>6797</v>
      </c>
      <c r="D316" s="289" t="s">
        <v>6798</v>
      </c>
      <c r="E316" s="289">
        <v>627</v>
      </c>
      <c r="F316" s="289" t="s">
        <v>6799</v>
      </c>
      <c r="G316" s="289" t="s">
        <v>10501</v>
      </c>
      <c r="H316" s="289" t="s">
        <v>6801</v>
      </c>
      <c r="I316" s="289" t="s">
        <v>2446</v>
      </c>
      <c r="J316" s="295" t="s">
        <v>2447</v>
      </c>
      <c r="K316" s="289" t="s">
        <v>6802</v>
      </c>
      <c r="L316" s="289" t="s">
        <v>10502</v>
      </c>
      <c r="M316" s="289" t="s">
        <v>10503</v>
      </c>
      <c r="N316" s="289" t="s">
        <v>10504</v>
      </c>
      <c r="O316" s="289" t="s">
        <v>10505</v>
      </c>
      <c r="P316" s="412" t="s">
        <v>6802</v>
      </c>
      <c r="Q316" s="289" t="s">
        <v>2451</v>
      </c>
      <c r="R316" s="289">
        <v>1000</v>
      </c>
      <c r="S316" s="289">
        <v>0.01</v>
      </c>
      <c r="T316" s="289">
        <v>10</v>
      </c>
      <c r="U316" s="289">
        <v>0.01</v>
      </c>
      <c r="V316" s="289">
        <v>0.01</v>
      </c>
      <c r="W316" s="289" t="s">
        <v>2452</v>
      </c>
      <c r="X316" s="289" t="s">
        <v>2452</v>
      </c>
      <c r="Y316" s="289">
        <v>1</v>
      </c>
      <c r="Z316" s="289">
        <v>99998</v>
      </c>
      <c r="AA316" s="289" t="s">
        <v>9058</v>
      </c>
      <c r="AB316" s="289" t="s">
        <v>2529</v>
      </c>
      <c r="AC316" s="289">
        <v>250</v>
      </c>
      <c r="AD316" s="289">
        <v>1000</v>
      </c>
      <c r="AE316" s="289">
        <v>0.25</v>
      </c>
      <c r="AF316" s="289">
        <v>250</v>
      </c>
      <c r="AG316" s="289">
        <v>0.25</v>
      </c>
      <c r="AH316" s="289">
        <v>0.01</v>
      </c>
      <c r="AI316" s="405">
        <v>0.33333333333333331</v>
      </c>
      <c r="AJ316" s="405">
        <v>0.72916666666666663</v>
      </c>
      <c r="AK316" s="405">
        <v>0.6875</v>
      </c>
      <c r="AL316" s="405" t="s">
        <v>2453</v>
      </c>
      <c r="AM316" s="405" t="s">
        <v>2453</v>
      </c>
      <c r="AN316" s="406">
        <v>0.77083333333333337</v>
      </c>
      <c r="AO316" s="407">
        <v>0.77083333333333337</v>
      </c>
      <c r="AP316" s="289" t="s">
        <v>2454</v>
      </c>
      <c r="AQ316" s="408" t="s">
        <v>2470</v>
      </c>
      <c r="AR316" s="289" t="s">
        <v>2454</v>
      </c>
      <c r="AS316" s="408" t="s">
        <v>2470</v>
      </c>
      <c r="AT316" s="289" t="s">
        <v>2450</v>
      </c>
      <c r="AU316" s="409" t="s">
        <v>2450</v>
      </c>
      <c r="AV316" s="410" t="s">
        <v>9288</v>
      </c>
      <c r="AW316" s="411" t="s">
        <v>9060</v>
      </c>
      <c r="AX316"/>
      <c r="AY316" s="403"/>
    </row>
    <row r="317" spans="1:51" s="404" customFormat="1" ht="12.75" customHeight="1" x14ac:dyDescent="0.25">
      <c r="A317" s="273"/>
      <c r="B317" s="298" t="s">
        <v>6804</v>
      </c>
      <c r="C317" s="289" t="s">
        <v>6805</v>
      </c>
      <c r="D317" s="289" t="s">
        <v>6806</v>
      </c>
      <c r="E317" s="289">
        <v>627</v>
      </c>
      <c r="F317" s="289" t="s">
        <v>6807</v>
      </c>
      <c r="G317" s="289" t="s">
        <v>6808</v>
      </c>
      <c r="H317" s="289" t="s">
        <v>6809</v>
      </c>
      <c r="I317" s="289" t="s">
        <v>2446</v>
      </c>
      <c r="J317" s="295" t="s">
        <v>2447</v>
      </c>
      <c r="K317" s="289" t="s">
        <v>6810</v>
      </c>
      <c r="L317" s="289" t="s">
        <v>10506</v>
      </c>
      <c r="M317" s="289" t="s">
        <v>10507</v>
      </c>
      <c r="N317" s="289" t="s">
        <v>10508</v>
      </c>
      <c r="O317" s="289" t="s">
        <v>10509</v>
      </c>
      <c r="P317" s="412" t="s">
        <v>6810</v>
      </c>
      <c r="Q317" s="289" t="s">
        <v>2451</v>
      </c>
      <c r="R317" s="289">
        <v>1000</v>
      </c>
      <c r="S317" s="289">
        <v>0.01</v>
      </c>
      <c r="T317" s="289">
        <v>10</v>
      </c>
      <c r="U317" s="289">
        <v>0.01</v>
      </c>
      <c r="V317" s="289">
        <v>0.01</v>
      </c>
      <c r="W317" s="289" t="s">
        <v>2452</v>
      </c>
      <c r="X317" s="289" t="s">
        <v>2452</v>
      </c>
      <c r="Y317" s="289">
        <v>1</v>
      </c>
      <c r="Z317" s="289">
        <v>99998</v>
      </c>
      <c r="AA317" s="289" t="s">
        <v>9058</v>
      </c>
      <c r="AB317" s="289" t="s">
        <v>2529</v>
      </c>
      <c r="AC317" s="289">
        <v>250</v>
      </c>
      <c r="AD317" s="289">
        <v>1000</v>
      </c>
      <c r="AE317" s="289">
        <v>0.5</v>
      </c>
      <c r="AF317" s="289">
        <v>500</v>
      </c>
      <c r="AG317" s="289">
        <v>0.5</v>
      </c>
      <c r="AH317" s="289">
        <v>0.01</v>
      </c>
      <c r="AI317" s="405">
        <v>0.33333333333333331</v>
      </c>
      <c r="AJ317" s="405">
        <v>0.72916666666666663</v>
      </c>
      <c r="AK317" s="405">
        <v>0.6875</v>
      </c>
      <c r="AL317" s="405" t="s">
        <v>2453</v>
      </c>
      <c r="AM317" s="405" t="s">
        <v>2453</v>
      </c>
      <c r="AN317" s="406">
        <v>0.77083333333333337</v>
      </c>
      <c r="AO317" s="407">
        <v>0.77083333333333337</v>
      </c>
      <c r="AP317" s="289" t="s">
        <v>2454</v>
      </c>
      <c r="AQ317" s="408" t="s">
        <v>2470</v>
      </c>
      <c r="AR317" s="289" t="s">
        <v>2454</v>
      </c>
      <c r="AS317" s="408" t="s">
        <v>2470</v>
      </c>
      <c r="AT317" s="289" t="s">
        <v>2450</v>
      </c>
      <c r="AU317" s="409" t="s">
        <v>2450</v>
      </c>
      <c r="AV317" s="410" t="s">
        <v>9090</v>
      </c>
      <c r="AW317" s="411" t="s">
        <v>9060</v>
      </c>
      <c r="AX317"/>
      <c r="AY317" s="403"/>
    </row>
    <row r="318" spans="1:51" s="404" customFormat="1" ht="12.75" customHeight="1" x14ac:dyDescent="0.25">
      <c r="A318" s="273"/>
      <c r="B318" s="314" t="s">
        <v>10510</v>
      </c>
      <c r="C318" s="289" t="s">
        <v>6812</v>
      </c>
      <c r="D318" s="289" t="s">
        <v>6813</v>
      </c>
      <c r="E318" s="289">
        <v>2500</v>
      </c>
      <c r="F318" s="289" t="s">
        <v>6814</v>
      </c>
      <c r="G318" s="289" t="s">
        <v>10511</v>
      </c>
      <c r="H318" s="289" t="s">
        <v>6816</v>
      </c>
      <c r="I318" s="289" t="s">
        <v>2462</v>
      </c>
      <c r="J318" s="295" t="s">
        <v>2463</v>
      </c>
      <c r="K318" s="289" t="s">
        <v>6817</v>
      </c>
      <c r="L318" s="289" t="s">
        <v>9164</v>
      </c>
      <c r="M318" s="289" t="s">
        <v>10512</v>
      </c>
      <c r="N318" s="289" t="s">
        <v>10513</v>
      </c>
      <c r="O318" s="289" t="s">
        <v>10514</v>
      </c>
      <c r="P318" s="289" t="s">
        <v>9164</v>
      </c>
      <c r="Q318" s="289" t="s">
        <v>2467</v>
      </c>
      <c r="R318" s="289">
        <v>1000</v>
      </c>
      <c r="S318" s="289">
        <v>1E-4</v>
      </c>
      <c r="T318" s="289">
        <v>0.1</v>
      </c>
      <c r="U318" s="289">
        <v>1E-4</v>
      </c>
      <c r="V318" s="289">
        <v>1E-4</v>
      </c>
      <c r="W318" s="289" t="s">
        <v>2452</v>
      </c>
      <c r="X318" s="289" t="s">
        <v>2452</v>
      </c>
      <c r="Y318" s="289">
        <v>0.01</v>
      </c>
      <c r="Z318" s="289">
        <v>999.98</v>
      </c>
      <c r="AA318" s="289" t="s">
        <v>9058</v>
      </c>
      <c r="AB318" s="289" t="s">
        <v>9065</v>
      </c>
      <c r="AC318" s="289" t="s">
        <v>2450</v>
      </c>
      <c r="AD318" s="289" t="s">
        <v>2450</v>
      </c>
      <c r="AE318" s="289" t="s">
        <v>2450</v>
      </c>
      <c r="AF318" s="289" t="s">
        <v>2450</v>
      </c>
      <c r="AG318" s="289" t="s">
        <v>2450</v>
      </c>
      <c r="AH318" s="289" t="s">
        <v>2450</v>
      </c>
      <c r="AI318" s="405">
        <v>0.33333333333333298</v>
      </c>
      <c r="AJ318" s="405">
        <v>0.72916666666666696</v>
      </c>
      <c r="AK318" s="405">
        <v>0.6875</v>
      </c>
      <c r="AL318" s="405" t="s">
        <v>2453</v>
      </c>
      <c r="AM318" s="405" t="s">
        <v>2453</v>
      </c>
      <c r="AN318" s="406">
        <v>0.77083333333333304</v>
      </c>
      <c r="AO318" s="407">
        <v>0.77083333333333337</v>
      </c>
      <c r="AP318" s="289" t="s">
        <v>2450</v>
      </c>
      <c r="AQ318" s="408" t="s">
        <v>2470</v>
      </c>
      <c r="AR318" s="289" t="s">
        <v>2454</v>
      </c>
      <c r="AS318" s="408" t="s">
        <v>2470</v>
      </c>
      <c r="AT318" s="289" t="s">
        <v>2450</v>
      </c>
      <c r="AU318" s="409" t="s">
        <v>2450</v>
      </c>
      <c r="AV318" s="410" t="s">
        <v>9357</v>
      </c>
      <c r="AW318" s="411" t="s">
        <v>9067</v>
      </c>
      <c r="AX318"/>
      <c r="AY318" s="403"/>
    </row>
    <row r="319" spans="1:51" s="404" customFormat="1" ht="12.75" customHeight="1" x14ac:dyDescent="0.25">
      <c r="A319" s="273"/>
      <c r="B319" s="314" t="s">
        <v>6830</v>
      </c>
      <c r="C319" s="289" t="s">
        <v>6831</v>
      </c>
      <c r="D319" s="289" t="s">
        <v>6832</v>
      </c>
      <c r="E319" s="289">
        <v>788</v>
      </c>
      <c r="F319" s="289" t="s">
        <v>6833</v>
      </c>
      <c r="G319" s="289" t="s">
        <v>10515</v>
      </c>
      <c r="H319" s="289" t="s">
        <v>6835</v>
      </c>
      <c r="I319" s="289" t="s">
        <v>2523</v>
      </c>
      <c r="J319" s="295" t="s">
        <v>2524</v>
      </c>
      <c r="K319" s="289" t="s">
        <v>6836</v>
      </c>
      <c r="L319" s="289" t="s">
        <v>10516</v>
      </c>
      <c r="M319" s="289" t="s">
        <v>10517</v>
      </c>
      <c r="N319" s="289" t="s">
        <v>10518</v>
      </c>
      <c r="O319" s="289" t="s">
        <v>10519</v>
      </c>
      <c r="P319" s="289" t="s">
        <v>2450</v>
      </c>
      <c r="Q319" s="289" t="s">
        <v>2467</v>
      </c>
      <c r="R319" s="289">
        <v>100</v>
      </c>
      <c r="S319" s="289">
        <v>1E-4</v>
      </c>
      <c r="T319" s="289">
        <v>0.01</v>
      </c>
      <c r="U319" s="289">
        <v>1E-4</v>
      </c>
      <c r="V319" s="289">
        <v>1E-4</v>
      </c>
      <c r="W319" s="289" t="s">
        <v>2452</v>
      </c>
      <c r="X319" s="289" t="s">
        <v>2452</v>
      </c>
      <c r="Y319" s="289">
        <v>0.01</v>
      </c>
      <c r="Z319" s="289">
        <v>999.98</v>
      </c>
      <c r="AA319" s="289" t="s">
        <v>9058</v>
      </c>
      <c r="AB319" s="289" t="s">
        <v>9065</v>
      </c>
      <c r="AC319" s="289" t="s">
        <v>2450</v>
      </c>
      <c r="AD319" s="289" t="s">
        <v>2450</v>
      </c>
      <c r="AE319" s="289" t="s">
        <v>2450</v>
      </c>
      <c r="AF319" s="289" t="s">
        <v>2450</v>
      </c>
      <c r="AG319" s="289" t="s">
        <v>2450</v>
      </c>
      <c r="AH319" s="289" t="s">
        <v>2450</v>
      </c>
      <c r="AI319" s="405">
        <v>0.33333333333333331</v>
      </c>
      <c r="AJ319" s="405">
        <v>0.72916666666666663</v>
      </c>
      <c r="AK319" s="405">
        <v>0.6875</v>
      </c>
      <c r="AL319" s="405" t="s">
        <v>2453</v>
      </c>
      <c r="AM319" s="405" t="s">
        <v>2453</v>
      </c>
      <c r="AN319" s="406">
        <v>0.77083333333333337</v>
      </c>
      <c r="AO319" s="407">
        <v>0.77083333333333337</v>
      </c>
      <c r="AP319" s="289" t="s">
        <v>2454</v>
      </c>
      <c r="AQ319" s="408" t="s">
        <v>2470</v>
      </c>
      <c r="AR319" s="289" t="s">
        <v>2454</v>
      </c>
      <c r="AS319" s="408" t="s">
        <v>2470</v>
      </c>
      <c r="AT319" s="289" t="s">
        <v>2450</v>
      </c>
      <c r="AU319" s="409" t="s">
        <v>2450</v>
      </c>
      <c r="AV319" s="410" t="s">
        <v>9664</v>
      </c>
      <c r="AW319" s="411" t="s">
        <v>9091</v>
      </c>
      <c r="AX319"/>
      <c r="AY319" s="403"/>
    </row>
    <row r="320" spans="1:51" s="404" customFormat="1" ht="12.75" customHeight="1" x14ac:dyDescent="0.25">
      <c r="A320" s="273"/>
      <c r="B320" s="314" t="s">
        <v>6840</v>
      </c>
      <c r="C320" s="289" t="s">
        <v>6841</v>
      </c>
      <c r="D320" s="289" t="s">
        <v>6842</v>
      </c>
      <c r="E320" s="289">
        <v>788</v>
      </c>
      <c r="F320" s="289" t="s">
        <v>6843</v>
      </c>
      <c r="G320" s="289" t="s">
        <v>10520</v>
      </c>
      <c r="H320" s="289" t="s">
        <v>6845</v>
      </c>
      <c r="I320" s="289" t="s">
        <v>2523</v>
      </c>
      <c r="J320" s="295" t="s">
        <v>2524</v>
      </c>
      <c r="K320" s="289" t="s">
        <v>6846</v>
      </c>
      <c r="L320" s="289" t="s">
        <v>10521</v>
      </c>
      <c r="M320" s="289" t="s">
        <v>10522</v>
      </c>
      <c r="N320" s="289" t="s">
        <v>10523</v>
      </c>
      <c r="O320" s="289" t="s">
        <v>10524</v>
      </c>
      <c r="P320" s="289" t="s">
        <v>2450</v>
      </c>
      <c r="Q320" s="289" t="s">
        <v>2467</v>
      </c>
      <c r="R320" s="289">
        <v>100</v>
      </c>
      <c r="S320" s="289">
        <v>1E-4</v>
      </c>
      <c r="T320" s="289">
        <v>0.01</v>
      </c>
      <c r="U320" s="289">
        <v>1E-4</v>
      </c>
      <c r="V320" s="289">
        <v>1E-4</v>
      </c>
      <c r="W320" s="289" t="s">
        <v>2452</v>
      </c>
      <c r="X320" s="289" t="s">
        <v>2452</v>
      </c>
      <c r="Y320" s="289">
        <v>0.01</v>
      </c>
      <c r="Z320" s="289">
        <v>999.98</v>
      </c>
      <c r="AA320" s="289" t="s">
        <v>9058</v>
      </c>
      <c r="AB320" s="289" t="s">
        <v>9065</v>
      </c>
      <c r="AC320" s="289" t="s">
        <v>2450</v>
      </c>
      <c r="AD320" s="289" t="s">
        <v>2450</v>
      </c>
      <c r="AE320" s="289" t="s">
        <v>2450</v>
      </c>
      <c r="AF320" s="289" t="s">
        <v>2450</v>
      </c>
      <c r="AG320" s="289" t="s">
        <v>2450</v>
      </c>
      <c r="AH320" s="289" t="s">
        <v>2450</v>
      </c>
      <c r="AI320" s="405">
        <v>0.33333333333333331</v>
      </c>
      <c r="AJ320" s="405">
        <v>0.72916666666666663</v>
      </c>
      <c r="AK320" s="405">
        <v>0.6875</v>
      </c>
      <c r="AL320" s="405" t="s">
        <v>2453</v>
      </c>
      <c r="AM320" s="405" t="s">
        <v>2453</v>
      </c>
      <c r="AN320" s="406">
        <v>0.77083333333333337</v>
      </c>
      <c r="AO320" s="407">
        <v>0.77083333333333337</v>
      </c>
      <c r="AP320" s="289" t="s">
        <v>2454</v>
      </c>
      <c r="AQ320" s="408" t="s">
        <v>2470</v>
      </c>
      <c r="AR320" s="289" t="s">
        <v>2454</v>
      </c>
      <c r="AS320" s="408" t="s">
        <v>2470</v>
      </c>
      <c r="AT320" s="289" t="s">
        <v>2450</v>
      </c>
      <c r="AU320" s="409" t="s">
        <v>2450</v>
      </c>
      <c r="AV320" s="410" t="s">
        <v>9329</v>
      </c>
      <c r="AW320" s="411" t="s">
        <v>9091</v>
      </c>
      <c r="AX320"/>
      <c r="AY320" s="403"/>
    </row>
    <row r="321" spans="1:51" s="404" customFormat="1" ht="12.75" customHeight="1" x14ac:dyDescent="0.25">
      <c r="A321" s="273"/>
      <c r="B321" s="314" t="s">
        <v>6867</v>
      </c>
      <c r="C321" s="289" t="s">
        <v>6868</v>
      </c>
      <c r="D321" s="289" t="s">
        <v>6869</v>
      </c>
      <c r="E321" s="289">
        <v>788</v>
      </c>
      <c r="F321" s="289" t="s">
        <v>6870</v>
      </c>
      <c r="G321" s="289" t="s">
        <v>10525</v>
      </c>
      <c r="H321" s="289" t="s">
        <v>6872</v>
      </c>
      <c r="I321" s="289" t="s">
        <v>2556</v>
      </c>
      <c r="J321" s="295" t="s">
        <v>2557</v>
      </c>
      <c r="K321" s="289" t="s">
        <v>6873</v>
      </c>
      <c r="L321" s="289" t="s">
        <v>10526</v>
      </c>
      <c r="M321" s="289" t="s">
        <v>10527</v>
      </c>
      <c r="N321" s="289" t="s">
        <v>10528</v>
      </c>
      <c r="O321" s="289" t="s">
        <v>10529</v>
      </c>
      <c r="P321" s="289" t="s">
        <v>2450</v>
      </c>
      <c r="Q321" s="289" t="s">
        <v>2467</v>
      </c>
      <c r="R321" s="289">
        <v>100</v>
      </c>
      <c r="S321" s="289">
        <v>1E-4</v>
      </c>
      <c r="T321" s="289">
        <v>0.01</v>
      </c>
      <c r="U321" s="289">
        <v>1E-4</v>
      </c>
      <c r="V321" s="289">
        <v>1E-4</v>
      </c>
      <c r="W321" s="289" t="s">
        <v>2452</v>
      </c>
      <c r="X321" s="289" t="s">
        <v>2452</v>
      </c>
      <c r="Y321" s="289">
        <v>0.01</v>
      </c>
      <c r="Z321" s="289">
        <v>999.98</v>
      </c>
      <c r="AA321" s="289" t="s">
        <v>9058</v>
      </c>
      <c r="AB321" s="289" t="s">
        <v>9065</v>
      </c>
      <c r="AC321" s="289" t="s">
        <v>2450</v>
      </c>
      <c r="AD321" s="289" t="s">
        <v>2450</v>
      </c>
      <c r="AE321" s="289" t="s">
        <v>2450</v>
      </c>
      <c r="AF321" s="289" t="s">
        <v>2450</v>
      </c>
      <c r="AG321" s="289" t="s">
        <v>2450</v>
      </c>
      <c r="AH321" s="289" t="s">
        <v>2450</v>
      </c>
      <c r="AI321" s="405">
        <v>0.33333333333333331</v>
      </c>
      <c r="AJ321" s="405">
        <v>0.72916666666666663</v>
      </c>
      <c r="AK321" s="405">
        <v>0.6875</v>
      </c>
      <c r="AL321" s="405" t="s">
        <v>2453</v>
      </c>
      <c r="AM321" s="405" t="s">
        <v>2453</v>
      </c>
      <c r="AN321" s="406">
        <v>0.77083333333333337</v>
      </c>
      <c r="AO321" s="407">
        <v>0.77083333333333337</v>
      </c>
      <c r="AP321" s="289" t="s">
        <v>2454</v>
      </c>
      <c r="AQ321" s="408" t="s">
        <v>2470</v>
      </c>
      <c r="AR321" s="289" t="s">
        <v>2454</v>
      </c>
      <c r="AS321" s="408" t="s">
        <v>2470</v>
      </c>
      <c r="AT321" s="289" t="s">
        <v>2450</v>
      </c>
      <c r="AU321" s="409" t="s">
        <v>2450</v>
      </c>
      <c r="AV321" s="410" t="s">
        <v>9059</v>
      </c>
      <c r="AW321" s="411" t="s">
        <v>9101</v>
      </c>
      <c r="AX321"/>
      <c r="AY321" s="403"/>
    </row>
    <row r="322" spans="1:51" s="404" customFormat="1" ht="12.75" customHeight="1" x14ac:dyDescent="0.25">
      <c r="A322" s="273"/>
      <c r="B322" s="314" t="s">
        <v>6876</v>
      </c>
      <c r="C322" s="289" t="s">
        <v>6877</v>
      </c>
      <c r="D322" s="289" t="s">
        <v>6878</v>
      </c>
      <c r="E322" s="289">
        <v>257</v>
      </c>
      <c r="F322" s="289" t="s">
        <v>6879</v>
      </c>
      <c r="G322" s="289" t="s">
        <v>6880</v>
      </c>
      <c r="H322" s="289" t="s">
        <v>6881</v>
      </c>
      <c r="I322" s="289" t="s">
        <v>2478</v>
      </c>
      <c r="J322" s="295" t="s">
        <v>2479</v>
      </c>
      <c r="K322" s="289" t="s">
        <v>6882</v>
      </c>
      <c r="L322" s="289" t="s">
        <v>10530</v>
      </c>
      <c r="M322" s="289" t="s">
        <v>10531</v>
      </c>
      <c r="N322" s="289" t="s">
        <v>10532</v>
      </c>
      <c r="O322" s="289" t="s">
        <v>10533</v>
      </c>
      <c r="P322" s="289" t="s">
        <v>2450</v>
      </c>
      <c r="Q322" s="289" t="s">
        <v>2483</v>
      </c>
      <c r="R322" s="289">
        <v>100</v>
      </c>
      <c r="S322" s="289">
        <v>1E-3</v>
      </c>
      <c r="T322" s="289">
        <v>0.1</v>
      </c>
      <c r="U322" s="289">
        <v>1E-3</v>
      </c>
      <c r="V322" s="289">
        <v>1E-3</v>
      </c>
      <c r="W322" s="289" t="s">
        <v>2452</v>
      </c>
      <c r="X322" s="289" t="s">
        <v>2452</v>
      </c>
      <c r="Y322" s="289">
        <v>0.1</v>
      </c>
      <c r="Z322" s="289">
        <v>9999.7999999999993</v>
      </c>
      <c r="AA322" s="289" t="s">
        <v>9058</v>
      </c>
      <c r="AB322" s="289" t="s">
        <v>9065</v>
      </c>
      <c r="AC322" s="289" t="s">
        <v>2450</v>
      </c>
      <c r="AD322" s="289" t="s">
        <v>2450</v>
      </c>
      <c r="AE322" s="289" t="s">
        <v>2450</v>
      </c>
      <c r="AF322" s="289" t="s">
        <v>2450</v>
      </c>
      <c r="AG322" s="289" t="s">
        <v>2450</v>
      </c>
      <c r="AH322" s="289" t="s">
        <v>2450</v>
      </c>
      <c r="AI322" s="405">
        <v>0.33333333333333331</v>
      </c>
      <c r="AJ322" s="405">
        <v>0.72916666666666663</v>
      </c>
      <c r="AK322" s="405">
        <v>0.6875</v>
      </c>
      <c r="AL322" s="405" t="s">
        <v>2453</v>
      </c>
      <c r="AM322" s="405" t="s">
        <v>2453</v>
      </c>
      <c r="AN322" s="406">
        <v>0.77083333333333337</v>
      </c>
      <c r="AO322" s="407">
        <v>0.77083333333333337</v>
      </c>
      <c r="AP322" s="289" t="s">
        <v>2454</v>
      </c>
      <c r="AQ322" s="408" t="s">
        <v>2470</v>
      </c>
      <c r="AR322" s="289" t="s">
        <v>2454</v>
      </c>
      <c r="AS322" s="408" t="s">
        <v>2470</v>
      </c>
      <c r="AT322" s="289" t="s">
        <v>2450</v>
      </c>
      <c r="AU322" s="409" t="s">
        <v>2450</v>
      </c>
      <c r="AV322" s="410" t="s">
        <v>9059</v>
      </c>
      <c r="AW322" s="411" t="s">
        <v>9072</v>
      </c>
      <c r="AX322"/>
      <c r="AY322" s="403"/>
    </row>
    <row r="323" spans="1:51" s="404" customFormat="1" ht="12.75" customHeight="1" x14ac:dyDescent="0.25">
      <c r="A323" s="273"/>
      <c r="B323" s="298" t="s">
        <v>6885</v>
      </c>
      <c r="C323" s="289" t="s">
        <v>6886</v>
      </c>
      <c r="D323" s="289" t="s">
        <v>6887</v>
      </c>
      <c r="E323" s="289">
        <v>627</v>
      </c>
      <c r="F323" s="289" t="s">
        <v>6888</v>
      </c>
      <c r="G323" s="289" t="s">
        <v>6889</v>
      </c>
      <c r="H323" s="289" t="s">
        <v>6890</v>
      </c>
      <c r="I323" s="289" t="s">
        <v>2446</v>
      </c>
      <c r="J323" s="295" t="s">
        <v>2447</v>
      </c>
      <c r="K323" s="289" t="s">
        <v>6891</v>
      </c>
      <c r="L323" s="289" t="s">
        <v>10534</v>
      </c>
      <c r="M323" s="289" t="s">
        <v>10535</v>
      </c>
      <c r="N323" s="289" t="s">
        <v>10536</v>
      </c>
      <c r="O323" s="289" t="s">
        <v>10537</v>
      </c>
      <c r="P323" s="412" t="s">
        <v>6891</v>
      </c>
      <c r="Q323" s="289" t="s">
        <v>2451</v>
      </c>
      <c r="R323" s="289">
        <v>1000</v>
      </c>
      <c r="S323" s="289">
        <v>0.01</v>
      </c>
      <c r="T323" s="289">
        <v>10</v>
      </c>
      <c r="U323" s="289">
        <v>0.01</v>
      </c>
      <c r="V323" s="289">
        <v>0.01</v>
      </c>
      <c r="W323" s="289" t="s">
        <v>2452</v>
      </c>
      <c r="X323" s="289" t="s">
        <v>2452</v>
      </c>
      <c r="Y323" s="289">
        <v>1</v>
      </c>
      <c r="Z323" s="289">
        <v>99998</v>
      </c>
      <c r="AA323" s="289" t="s">
        <v>9058</v>
      </c>
      <c r="AB323" s="289" t="s">
        <v>2529</v>
      </c>
      <c r="AC323" s="289">
        <v>250</v>
      </c>
      <c r="AD323" s="289">
        <v>1000</v>
      </c>
      <c r="AE323" s="289">
        <v>0.5</v>
      </c>
      <c r="AF323" s="289">
        <v>500</v>
      </c>
      <c r="AG323" s="289">
        <v>0.5</v>
      </c>
      <c r="AH323" s="289">
        <v>0.01</v>
      </c>
      <c r="AI323" s="405">
        <v>0.33333333333333331</v>
      </c>
      <c r="AJ323" s="405">
        <v>0.72916666666666663</v>
      </c>
      <c r="AK323" s="405">
        <v>0.6875</v>
      </c>
      <c r="AL323" s="405" t="s">
        <v>2453</v>
      </c>
      <c r="AM323" s="405" t="s">
        <v>2453</v>
      </c>
      <c r="AN323" s="406">
        <v>0.77083333333333337</v>
      </c>
      <c r="AO323" s="407">
        <v>0.77083333333333337</v>
      </c>
      <c r="AP323" s="289" t="s">
        <v>2454</v>
      </c>
      <c r="AQ323" s="289" t="s">
        <v>2470</v>
      </c>
      <c r="AR323" s="289" t="s">
        <v>2454</v>
      </c>
      <c r="AS323" s="289" t="s">
        <v>2470</v>
      </c>
      <c r="AT323" s="289" t="s">
        <v>2450</v>
      </c>
      <c r="AU323" s="409" t="s">
        <v>2450</v>
      </c>
      <c r="AV323" s="410" t="s">
        <v>9357</v>
      </c>
      <c r="AW323" s="411" t="s">
        <v>9060</v>
      </c>
      <c r="AX323"/>
      <c r="AY323" s="403"/>
    </row>
    <row r="324" spans="1:51" s="404" customFormat="1" ht="12.75" customHeight="1" x14ac:dyDescent="0.25">
      <c r="A324" s="273"/>
      <c r="B324" s="298" t="s">
        <v>4450</v>
      </c>
      <c r="C324" s="289" t="s">
        <v>4451</v>
      </c>
      <c r="D324" s="289" t="s">
        <v>4452</v>
      </c>
      <c r="E324" s="289">
        <v>627</v>
      </c>
      <c r="F324" s="289" t="s">
        <v>4453</v>
      </c>
      <c r="G324" s="289" t="s">
        <v>4454</v>
      </c>
      <c r="H324" s="289" t="s">
        <v>4455</v>
      </c>
      <c r="I324" s="289" t="s">
        <v>2446</v>
      </c>
      <c r="J324" s="295" t="s">
        <v>2447</v>
      </c>
      <c r="K324" s="289" t="s">
        <v>4456</v>
      </c>
      <c r="L324" s="300" t="s">
        <v>10538</v>
      </c>
      <c r="M324" s="289" t="s">
        <v>10539</v>
      </c>
      <c r="N324" s="300" t="s">
        <v>10540</v>
      </c>
      <c r="O324" s="300" t="s">
        <v>10541</v>
      </c>
      <c r="P324" s="412" t="s">
        <v>4456</v>
      </c>
      <c r="Q324" s="289" t="s">
        <v>2451</v>
      </c>
      <c r="R324" s="289">
        <v>1000</v>
      </c>
      <c r="S324" s="289">
        <v>0.01</v>
      </c>
      <c r="T324" s="289">
        <v>10</v>
      </c>
      <c r="U324" s="289">
        <v>0.01</v>
      </c>
      <c r="V324" s="289">
        <v>0.01</v>
      </c>
      <c r="W324" s="289" t="s">
        <v>2452</v>
      </c>
      <c r="X324" s="289" t="s">
        <v>2452</v>
      </c>
      <c r="Y324" s="289">
        <v>1</v>
      </c>
      <c r="Z324" s="289">
        <v>99998</v>
      </c>
      <c r="AA324" s="289" t="s">
        <v>9058</v>
      </c>
      <c r="AB324" s="289" t="s">
        <v>2529</v>
      </c>
      <c r="AC324" s="289">
        <v>250</v>
      </c>
      <c r="AD324" s="289">
        <v>1000</v>
      </c>
      <c r="AE324" s="289">
        <v>0.25</v>
      </c>
      <c r="AF324" s="289">
        <v>250</v>
      </c>
      <c r="AG324" s="289">
        <v>0.25</v>
      </c>
      <c r="AH324" s="289">
        <v>0.01</v>
      </c>
      <c r="AI324" s="405">
        <v>0.33333333333333331</v>
      </c>
      <c r="AJ324" s="405">
        <v>0.72916666666666663</v>
      </c>
      <c r="AK324" s="405">
        <v>0.6875</v>
      </c>
      <c r="AL324" s="405" t="s">
        <v>2453</v>
      </c>
      <c r="AM324" s="405" t="s">
        <v>2453</v>
      </c>
      <c r="AN324" s="406">
        <v>0.77083333333333337</v>
      </c>
      <c r="AO324" s="407">
        <v>0.77083333333333337</v>
      </c>
      <c r="AP324" s="289" t="s">
        <v>2454</v>
      </c>
      <c r="AQ324" s="408" t="s">
        <v>2470</v>
      </c>
      <c r="AR324" s="289" t="s">
        <v>2454</v>
      </c>
      <c r="AS324" s="408" t="s">
        <v>2470</v>
      </c>
      <c r="AT324" s="289" t="s">
        <v>2450</v>
      </c>
      <c r="AU324" s="409" t="s">
        <v>2450</v>
      </c>
      <c r="AV324" s="410" t="s">
        <v>9329</v>
      </c>
      <c r="AW324" s="411" t="s">
        <v>9060</v>
      </c>
      <c r="AX324"/>
      <c r="AY324" s="403"/>
    </row>
    <row r="325" spans="1:51" s="404" customFormat="1" ht="12.75" customHeight="1" x14ac:dyDescent="0.25">
      <c r="A325" s="273"/>
      <c r="B325" s="314" t="s">
        <v>6919</v>
      </c>
      <c r="C325" s="289" t="s">
        <v>6920</v>
      </c>
      <c r="D325" s="289" t="s">
        <v>6921</v>
      </c>
      <c r="E325" s="289">
        <v>725</v>
      </c>
      <c r="F325" s="289" t="s">
        <v>6922</v>
      </c>
      <c r="G325" s="289" t="s">
        <v>10542</v>
      </c>
      <c r="H325" s="289" t="s">
        <v>6924</v>
      </c>
      <c r="I325" s="289" t="s">
        <v>2490</v>
      </c>
      <c r="J325" s="295" t="s">
        <v>2491</v>
      </c>
      <c r="K325" s="289" t="s">
        <v>6925</v>
      </c>
      <c r="L325" s="289" t="s">
        <v>10543</v>
      </c>
      <c r="M325" s="289" t="s">
        <v>10544</v>
      </c>
      <c r="N325" s="289" t="s">
        <v>10545</v>
      </c>
      <c r="O325" s="289" t="s">
        <v>10546</v>
      </c>
      <c r="P325" s="289" t="s">
        <v>2450</v>
      </c>
      <c r="Q325" s="289" t="s">
        <v>2495</v>
      </c>
      <c r="R325" s="289">
        <v>100</v>
      </c>
      <c r="S325" s="289">
        <v>1E-4</v>
      </c>
      <c r="T325" s="289">
        <v>0.01</v>
      </c>
      <c r="U325" s="289">
        <v>1E-4</v>
      </c>
      <c r="V325" s="289">
        <v>1E-4</v>
      </c>
      <c r="W325" s="289" t="s">
        <v>2452</v>
      </c>
      <c r="X325" s="289" t="s">
        <v>2452</v>
      </c>
      <c r="Y325" s="289">
        <v>0.01</v>
      </c>
      <c r="Z325" s="289">
        <v>999.98</v>
      </c>
      <c r="AA325" s="289" t="s">
        <v>9058</v>
      </c>
      <c r="AB325" s="289" t="s">
        <v>9065</v>
      </c>
      <c r="AC325" s="289" t="s">
        <v>2450</v>
      </c>
      <c r="AD325" s="289" t="s">
        <v>2450</v>
      </c>
      <c r="AE325" s="289" t="s">
        <v>2450</v>
      </c>
      <c r="AF325" s="289" t="s">
        <v>2450</v>
      </c>
      <c r="AG325" s="289" t="s">
        <v>2450</v>
      </c>
      <c r="AH325" s="289" t="s">
        <v>2450</v>
      </c>
      <c r="AI325" s="405">
        <v>0.33333333333333331</v>
      </c>
      <c r="AJ325" s="405">
        <v>0.72916666666666663</v>
      </c>
      <c r="AK325" s="405">
        <v>0.6875</v>
      </c>
      <c r="AL325" s="405" t="s">
        <v>2453</v>
      </c>
      <c r="AM325" s="405" t="s">
        <v>2453</v>
      </c>
      <c r="AN325" s="406">
        <v>0.77083333333333337</v>
      </c>
      <c r="AO325" s="407">
        <v>0.77083333333333337</v>
      </c>
      <c r="AP325" s="289" t="s">
        <v>2454</v>
      </c>
      <c r="AQ325" s="289" t="s">
        <v>2470</v>
      </c>
      <c r="AR325" s="289" t="s">
        <v>2454</v>
      </c>
      <c r="AS325" s="289" t="s">
        <v>2470</v>
      </c>
      <c r="AT325" s="289" t="s">
        <v>2450</v>
      </c>
      <c r="AU325" s="409" t="s">
        <v>2450</v>
      </c>
      <c r="AV325" s="410" t="s">
        <v>9059</v>
      </c>
      <c r="AW325" s="411" t="s">
        <v>9078</v>
      </c>
      <c r="AX325"/>
      <c r="AY325" s="403"/>
    </row>
    <row r="326" spans="1:51" s="404" customFormat="1" ht="12.75" customHeight="1" x14ac:dyDescent="0.25">
      <c r="A326" s="273"/>
      <c r="B326" s="298" t="s">
        <v>6928</v>
      </c>
      <c r="C326" s="289" t="s">
        <v>6929</v>
      </c>
      <c r="D326" s="289" t="s">
        <v>6930</v>
      </c>
      <c r="E326" s="289">
        <v>627</v>
      </c>
      <c r="F326" s="289" t="s">
        <v>6931</v>
      </c>
      <c r="G326" s="289" t="s">
        <v>10547</v>
      </c>
      <c r="H326" s="289" t="s">
        <v>6933</v>
      </c>
      <c r="I326" s="289" t="s">
        <v>2446</v>
      </c>
      <c r="J326" s="295" t="s">
        <v>2447</v>
      </c>
      <c r="K326" s="289" t="s">
        <v>6934</v>
      </c>
      <c r="L326" s="289" t="s">
        <v>10548</v>
      </c>
      <c r="M326" s="289" t="s">
        <v>10549</v>
      </c>
      <c r="N326" s="289" t="s">
        <v>10550</v>
      </c>
      <c r="O326" s="289" t="s">
        <v>10551</v>
      </c>
      <c r="P326" s="412" t="s">
        <v>6934</v>
      </c>
      <c r="Q326" s="289" t="s">
        <v>2451</v>
      </c>
      <c r="R326" s="289">
        <v>1000</v>
      </c>
      <c r="S326" s="289">
        <v>0.01</v>
      </c>
      <c r="T326" s="289">
        <v>10</v>
      </c>
      <c r="U326" s="289">
        <v>0.01</v>
      </c>
      <c r="V326" s="289">
        <v>0.01</v>
      </c>
      <c r="W326" s="289" t="s">
        <v>2452</v>
      </c>
      <c r="X326" s="289" t="s">
        <v>2452</v>
      </c>
      <c r="Y326" s="289">
        <v>1</v>
      </c>
      <c r="Z326" s="289">
        <v>99998</v>
      </c>
      <c r="AA326" s="289" t="s">
        <v>9058</v>
      </c>
      <c r="AB326" s="289" t="s">
        <v>2529</v>
      </c>
      <c r="AC326" s="289">
        <v>250</v>
      </c>
      <c r="AD326" s="289">
        <v>1000</v>
      </c>
      <c r="AE326" s="289">
        <v>0.5</v>
      </c>
      <c r="AF326" s="289">
        <v>500</v>
      </c>
      <c r="AG326" s="289">
        <v>0.5</v>
      </c>
      <c r="AH326" s="289">
        <v>0.01</v>
      </c>
      <c r="AI326" s="405">
        <v>0.33333333333333331</v>
      </c>
      <c r="AJ326" s="405">
        <v>0.72916666666666663</v>
      </c>
      <c r="AK326" s="405">
        <v>0.6875</v>
      </c>
      <c r="AL326" s="405" t="s">
        <v>2453</v>
      </c>
      <c r="AM326" s="405" t="s">
        <v>2453</v>
      </c>
      <c r="AN326" s="406">
        <v>0.77083333333333337</v>
      </c>
      <c r="AO326" s="407">
        <v>0.77083333333333337</v>
      </c>
      <c r="AP326" s="289" t="s">
        <v>2454</v>
      </c>
      <c r="AQ326" s="289" t="s">
        <v>2470</v>
      </c>
      <c r="AR326" s="289" t="s">
        <v>2454</v>
      </c>
      <c r="AS326" s="289" t="s">
        <v>2470</v>
      </c>
      <c r="AT326" s="289" t="s">
        <v>2450</v>
      </c>
      <c r="AU326" s="409" t="s">
        <v>2450</v>
      </c>
      <c r="AV326" s="410" t="s">
        <v>9271</v>
      </c>
      <c r="AW326" s="411" t="s">
        <v>9060</v>
      </c>
      <c r="AX326"/>
      <c r="AY326" s="403"/>
    </row>
    <row r="327" spans="1:51" s="404" customFormat="1" ht="12.75" customHeight="1" x14ac:dyDescent="0.25">
      <c r="A327" s="273"/>
      <c r="B327" s="298" t="s">
        <v>8894</v>
      </c>
      <c r="C327" s="289" t="s">
        <v>8895</v>
      </c>
      <c r="D327" s="289" t="s">
        <v>8896</v>
      </c>
      <c r="E327" s="289">
        <v>627</v>
      </c>
      <c r="F327" s="289" t="s">
        <v>8897</v>
      </c>
      <c r="G327" s="289" t="s">
        <v>8898</v>
      </c>
      <c r="H327" s="289" t="s">
        <v>8899</v>
      </c>
      <c r="I327" s="289" t="s">
        <v>2446</v>
      </c>
      <c r="J327" s="295" t="s">
        <v>2447</v>
      </c>
      <c r="K327" s="289" t="s">
        <v>8900</v>
      </c>
      <c r="L327" s="289" t="s">
        <v>10552</v>
      </c>
      <c r="M327" s="289" t="s">
        <v>10553</v>
      </c>
      <c r="N327" s="289" t="s">
        <v>10554</v>
      </c>
      <c r="O327" s="289" t="s">
        <v>10555</v>
      </c>
      <c r="P327" s="412" t="s">
        <v>10556</v>
      </c>
      <c r="Q327" s="289" t="s">
        <v>2451</v>
      </c>
      <c r="R327" s="289">
        <v>1000</v>
      </c>
      <c r="S327" s="289">
        <v>0.01</v>
      </c>
      <c r="T327" s="289">
        <v>10</v>
      </c>
      <c r="U327" s="289">
        <v>0.01</v>
      </c>
      <c r="V327" s="289">
        <v>0.01</v>
      </c>
      <c r="W327" s="289" t="s">
        <v>2452</v>
      </c>
      <c r="X327" s="289" t="s">
        <v>2452</v>
      </c>
      <c r="Y327" s="289">
        <v>1</v>
      </c>
      <c r="Z327" s="289">
        <v>99998</v>
      </c>
      <c r="AA327" s="289" t="s">
        <v>9058</v>
      </c>
      <c r="AB327" s="289" t="s">
        <v>2529</v>
      </c>
      <c r="AC327" s="289">
        <v>250</v>
      </c>
      <c r="AD327" s="289">
        <v>1000</v>
      </c>
      <c r="AE327" s="289">
        <v>0.25</v>
      </c>
      <c r="AF327" s="289">
        <v>250</v>
      </c>
      <c r="AG327" s="289">
        <v>0.25</v>
      </c>
      <c r="AH327" s="289">
        <v>0.01</v>
      </c>
      <c r="AI327" s="405">
        <v>0.33333333333333331</v>
      </c>
      <c r="AJ327" s="405">
        <v>0.72916666666666663</v>
      </c>
      <c r="AK327" s="405">
        <v>0.6875</v>
      </c>
      <c r="AL327" s="405" t="s">
        <v>2453</v>
      </c>
      <c r="AM327" s="405" t="s">
        <v>2453</v>
      </c>
      <c r="AN327" s="406">
        <v>0.77083333333333337</v>
      </c>
      <c r="AO327" s="407">
        <v>0.77083333333333337</v>
      </c>
      <c r="AP327" s="289" t="s">
        <v>2454</v>
      </c>
      <c r="AQ327" s="408" t="s">
        <v>2470</v>
      </c>
      <c r="AR327" s="289" t="s">
        <v>2454</v>
      </c>
      <c r="AS327" s="408" t="s">
        <v>2470</v>
      </c>
      <c r="AT327" s="289" t="s">
        <v>2450</v>
      </c>
      <c r="AU327" s="409" t="s">
        <v>2450</v>
      </c>
      <c r="AV327" s="410"/>
      <c r="AW327" s="411" t="s">
        <v>9060</v>
      </c>
      <c r="AX327"/>
      <c r="AY327" s="403"/>
    </row>
    <row r="328" spans="1:51" s="404" customFormat="1" ht="12.75" customHeight="1" x14ac:dyDescent="0.25">
      <c r="A328" s="273"/>
      <c r="B328" s="298" t="s">
        <v>6936</v>
      </c>
      <c r="C328" s="289" t="s">
        <v>6937</v>
      </c>
      <c r="D328" s="289" t="s">
        <v>6938</v>
      </c>
      <c r="E328" s="289">
        <v>627</v>
      </c>
      <c r="F328" s="289" t="s">
        <v>6939</v>
      </c>
      <c r="G328" s="289" t="s">
        <v>10557</v>
      </c>
      <c r="H328" s="289" t="s">
        <v>6941</v>
      </c>
      <c r="I328" s="289" t="s">
        <v>2446</v>
      </c>
      <c r="J328" s="295" t="s">
        <v>2447</v>
      </c>
      <c r="K328" s="289" t="s">
        <v>6942</v>
      </c>
      <c r="L328" s="289" t="s">
        <v>10558</v>
      </c>
      <c r="M328" s="289" t="s">
        <v>10559</v>
      </c>
      <c r="N328" s="289" t="s">
        <v>10560</v>
      </c>
      <c r="O328" s="289" t="s">
        <v>10561</v>
      </c>
      <c r="P328" s="412" t="s">
        <v>6942</v>
      </c>
      <c r="Q328" s="289" t="s">
        <v>2451</v>
      </c>
      <c r="R328" s="289">
        <v>1000</v>
      </c>
      <c r="S328" s="289">
        <v>0.01</v>
      </c>
      <c r="T328" s="289">
        <v>10</v>
      </c>
      <c r="U328" s="289">
        <v>0.01</v>
      </c>
      <c r="V328" s="289">
        <v>0.01</v>
      </c>
      <c r="W328" s="289" t="s">
        <v>2452</v>
      </c>
      <c r="X328" s="289" t="s">
        <v>2452</v>
      </c>
      <c r="Y328" s="289">
        <v>1</v>
      </c>
      <c r="Z328" s="289">
        <v>99998</v>
      </c>
      <c r="AA328" s="289" t="s">
        <v>9058</v>
      </c>
      <c r="AB328" s="289" t="s">
        <v>2529</v>
      </c>
      <c r="AC328" s="289">
        <v>250</v>
      </c>
      <c r="AD328" s="289">
        <v>1000</v>
      </c>
      <c r="AE328" s="289">
        <v>0.5</v>
      </c>
      <c r="AF328" s="289">
        <v>500</v>
      </c>
      <c r="AG328" s="289">
        <v>0.5</v>
      </c>
      <c r="AH328" s="289">
        <v>0.01</v>
      </c>
      <c r="AI328" s="405">
        <v>0.33333333333333331</v>
      </c>
      <c r="AJ328" s="405">
        <v>0.72916666666666663</v>
      </c>
      <c r="AK328" s="405">
        <v>0.6875</v>
      </c>
      <c r="AL328" s="405" t="s">
        <v>2453</v>
      </c>
      <c r="AM328" s="405" t="s">
        <v>2453</v>
      </c>
      <c r="AN328" s="406">
        <v>0.77083333333333337</v>
      </c>
      <c r="AO328" s="407">
        <v>0.77083333333333337</v>
      </c>
      <c r="AP328" s="289" t="s">
        <v>2454</v>
      </c>
      <c r="AQ328" s="289" t="s">
        <v>2470</v>
      </c>
      <c r="AR328" s="289" t="s">
        <v>2454</v>
      </c>
      <c r="AS328" s="289" t="s">
        <v>2470</v>
      </c>
      <c r="AT328" s="289" t="s">
        <v>2450</v>
      </c>
      <c r="AU328" s="409" t="s">
        <v>2450</v>
      </c>
      <c r="AV328" s="410" t="s">
        <v>9066</v>
      </c>
      <c r="AW328" s="411" t="s">
        <v>9060</v>
      </c>
      <c r="AX328"/>
      <c r="AY328" s="403"/>
    </row>
    <row r="329" spans="1:51" s="404" customFormat="1" ht="12.75" customHeight="1" x14ac:dyDescent="0.25">
      <c r="A329" s="273"/>
      <c r="B329" s="298" t="s">
        <v>11221</v>
      </c>
      <c r="C329" s="289" t="s">
        <v>2498</v>
      </c>
      <c r="D329" s="289" t="s">
        <v>2499</v>
      </c>
      <c r="E329" s="289">
        <v>627</v>
      </c>
      <c r="F329" s="289" t="s">
        <v>2500</v>
      </c>
      <c r="G329" s="289" t="s">
        <v>2501</v>
      </c>
      <c r="H329" s="289" t="s">
        <v>2502</v>
      </c>
      <c r="I329" s="289" t="s">
        <v>2446</v>
      </c>
      <c r="J329" s="295" t="s">
        <v>2447</v>
      </c>
      <c r="K329" s="289" t="s">
        <v>2503</v>
      </c>
      <c r="L329" s="289" t="s">
        <v>10562</v>
      </c>
      <c r="M329" s="289" t="s">
        <v>10563</v>
      </c>
      <c r="N329" s="289" t="s">
        <v>10564</v>
      </c>
      <c r="O329" s="289" t="s">
        <v>10565</v>
      </c>
      <c r="P329" s="412" t="s">
        <v>10566</v>
      </c>
      <c r="Q329" s="289" t="s">
        <v>2451</v>
      </c>
      <c r="R329" s="289">
        <v>1000</v>
      </c>
      <c r="S329" s="289">
        <v>0.01</v>
      </c>
      <c r="T329" s="289">
        <v>10</v>
      </c>
      <c r="U329" s="289">
        <v>0.01</v>
      </c>
      <c r="V329" s="289">
        <v>0.01</v>
      </c>
      <c r="W329" s="289" t="s">
        <v>2452</v>
      </c>
      <c r="X329" s="289" t="s">
        <v>2452</v>
      </c>
      <c r="Y329" s="289">
        <v>1</v>
      </c>
      <c r="Z329" s="289">
        <v>99998</v>
      </c>
      <c r="AA329" s="289" t="s">
        <v>9058</v>
      </c>
      <c r="AB329" s="289" t="s">
        <v>2529</v>
      </c>
      <c r="AC329" s="289">
        <v>250</v>
      </c>
      <c r="AD329" s="289">
        <v>1000</v>
      </c>
      <c r="AE329" s="289">
        <v>0.25</v>
      </c>
      <c r="AF329" s="289">
        <v>250</v>
      </c>
      <c r="AG329" s="289">
        <v>0.25</v>
      </c>
      <c r="AH329" s="289">
        <v>0.01</v>
      </c>
      <c r="AI329" s="405">
        <v>0.33333333333333331</v>
      </c>
      <c r="AJ329" s="405">
        <v>0.72916666666666663</v>
      </c>
      <c r="AK329" s="405">
        <v>0.6875</v>
      </c>
      <c r="AL329" s="405" t="s">
        <v>2453</v>
      </c>
      <c r="AM329" s="405" t="s">
        <v>2453</v>
      </c>
      <c r="AN329" s="406">
        <v>0.77083333333333337</v>
      </c>
      <c r="AO329" s="407">
        <v>0.77083333333333337</v>
      </c>
      <c r="AP329" s="289" t="s">
        <v>2454</v>
      </c>
      <c r="AQ329" s="408" t="s">
        <v>2470</v>
      </c>
      <c r="AR329" s="289" t="s">
        <v>2454</v>
      </c>
      <c r="AS329" s="408" t="s">
        <v>2470</v>
      </c>
      <c r="AT329" s="289" t="s">
        <v>2450</v>
      </c>
      <c r="AU329" s="409" t="s">
        <v>2450</v>
      </c>
      <c r="AV329" s="410" t="s">
        <v>9288</v>
      </c>
      <c r="AW329" s="411" t="s">
        <v>9060</v>
      </c>
      <c r="AX329"/>
      <c r="AY329" s="403"/>
    </row>
    <row r="330" spans="1:51" s="404" customFormat="1" ht="12.75" customHeight="1" x14ac:dyDescent="0.25">
      <c r="A330" s="273"/>
      <c r="B330" s="314" t="s">
        <v>6961</v>
      </c>
      <c r="C330" s="289" t="s">
        <v>6962</v>
      </c>
      <c r="D330" s="289" t="s">
        <v>6963</v>
      </c>
      <c r="E330" s="289">
        <v>788</v>
      </c>
      <c r="F330" s="289" t="s">
        <v>6964</v>
      </c>
      <c r="G330" s="289" t="s">
        <v>6965</v>
      </c>
      <c r="H330" s="289" t="s">
        <v>6966</v>
      </c>
      <c r="I330" s="289" t="s">
        <v>2523</v>
      </c>
      <c r="J330" s="295" t="s">
        <v>2524</v>
      </c>
      <c r="K330" s="289" t="s">
        <v>6967</v>
      </c>
      <c r="L330" s="289" t="s">
        <v>10567</v>
      </c>
      <c r="M330" s="289" t="s">
        <v>10568</v>
      </c>
      <c r="N330" s="289" t="s">
        <v>10569</v>
      </c>
      <c r="O330" s="289" t="s">
        <v>10570</v>
      </c>
      <c r="P330" s="289" t="s">
        <v>2450</v>
      </c>
      <c r="Q330" s="289" t="s">
        <v>2467</v>
      </c>
      <c r="R330" s="289">
        <v>100</v>
      </c>
      <c r="S330" s="289">
        <v>1E-4</v>
      </c>
      <c r="T330" s="289">
        <v>0.01</v>
      </c>
      <c r="U330" s="289">
        <v>1E-4</v>
      </c>
      <c r="V330" s="289">
        <v>1E-4</v>
      </c>
      <c r="W330" s="289" t="s">
        <v>2452</v>
      </c>
      <c r="X330" s="289" t="s">
        <v>2452</v>
      </c>
      <c r="Y330" s="289">
        <v>0.01</v>
      </c>
      <c r="Z330" s="289">
        <v>999.98</v>
      </c>
      <c r="AA330" s="289" t="s">
        <v>9058</v>
      </c>
      <c r="AB330" s="289" t="s">
        <v>9065</v>
      </c>
      <c r="AC330" s="289" t="s">
        <v>2450</v>
      </c>
      <c r="AD330" s="289" t="s">
        <v>2450</v>
      </c>
      <c r="AE330" s="289" t="s">
        <v>2450</v>
      </c>
      <c r="AF330" s="289" t="s">
        <v>2450</v>
      </c>
      <c r="AG330" s="289" t="s">
        <v>2450</v>
      </c>
      <c r="AH330" s="289" t="s">
        <v>2450</v>
      </c>
      <c r="AI330" s="405">
        <v>0.33333333333333331</v>
      </c>
      <c r="AJ330" s="405">
        <v>0.72916666666666663</v>
      </c>
      <c r="AK330" s="405">
        <v>0.6875</v>
      </c>
      <c r="AL330" s="405" t="s">
        <v>2453</v>
      </c>
      <c r="AM330" s="405" t="s">
        <v>2453</v>
      </c>
      <c r="AN330" s="406">
        <v>0.77083333333333337</v>
      </c>
      <c r="AO330" s="407">
        <v>0.77083333333333337</v>
      </c>
      <c r="AP330" s="289" t="s">
        <v>2454</v>
      </c>
      <c r="AQ330" s="289" t="s">
        <v>2470</v>
      </c>
      <c r="AR330" s="289" t="s">
        <v>2454</v>
      </c>
      <c r="AS330" s="289" t="s">
        <v>2470</v>
      </c>
      <c r="AT330" s="289" t="s">
        <v>2450</v>
      </c>
      <c r="AU330" s="409" t="s">
        <v>2450</v>
      </c>
      <c r="AV330" s="410" t="s">
        <v>9059</v>
      </c>
      <c r="AW330" s="411" t="s">
        <v>9091</v>
      </c>
      <c r="AX330"/>
      <c r="AY330" s="403"/>
    </row>
    <row r="331" spans="1:51" s="404" customFormat="1" ht="12.75" customHeight="1" x14ac:dyDescent="0.25">
      <c r="A331" s="273"/>
      <c r="B331" s="314" t="s">
        <v>6970</v>
      </c>
      <c r="C331" s="289" t="s">
        <v>6962</v>
      </c>
      <c r="D331" s="289" t="s">
        <v>6971</v>
      </c>
      <c r="E331" s="289">
        <v>2500</v>
      </c>
      <c r="F331" s="289" t="s">
        <v>6972</v>
      </c>
      <c r="G331" s="289" t="s">
        <v>6973</v>
      </c>
      <c r="H331" s="289" t="s">
        <v>6974</v>
      </c>
      <c r="I331" s="289" t="s">
        <v>2462</v>
      </c>
      <c r="J331" s="295" t="s">
        <v>2463</v>
      </c>
      <c r="K331" s="289" t="s">
        <v>6975</v>
      </c>
      <c r="L331" s="289" t="s">
        <v>2450</v>
      </c>
      <c r="M331" s="289" t="s">
        <v>10571</v>
      </c>
      <c r="N331" s="289" t="s">
        <v>10572</v>
      </c>
      <c r="O331" s="289" t="s">
        <v>10573</v>
      </c>
      <c r="P331" s="289" t="s">
        <v>2450</v>
      </c>
      <c r="Q331" s="289" t="s">
        <v>2467</v>
      </c>
      <c r="R331" s="289">
        <v>1000</v>
      </c>
      <c r="S331" s="289">
        <v>1E-4</v>
      </c>
      <c r="T331" s="289">
        <v>0.1</v>
      </c>
      <c r="U331" s="289">
        <v>1E-4</v>
      </c>
      <c r="V331" s="289">
        <v>1E-4</v>
      </c>
      <c r="W331" s="289" t="s">
        <v>2452</v>
      </c>
      <c r="X331" s="289" t="s">
        <v>2452</v>
      </c>
      <c r="Y331" s="289">
        <v>0.01</v>
      </c>
      <c r="Z331" s="289">
        <v>999.98</v>
      </c>
      <c r="AA331" s="289" t="s">
        <v>9058</v>
      </c>
      <c r="AB331" s="289" t="s">
        <v>9065</v>
      </c>
      <c r="AC331" s="289" t="s">
        <v>2450</v>
      </c>
      <c r="AD331" s="289" t="s">
        <v>2450</v>
      </c>
      <c r="AE331" s="289" t="s">
        <v>2450</v>
      </c>
      <c r="AF331" s="289" t="s">
        <v>2450</v>
      </c>
      <c r="AG331" s="289" t="s">
        <v>2450</v>
      </c>
      <c r="AH331" s="289" t="s">
        <v>2450</v>
      </c>
      <c r="AI331" s="405">
        <v>0.33333333333333331</v>
      </c>
      <c r="AJ331" s="405">
        <v>0.72916666666666663</v>
      </c>
      <c r="AK331" s="405">
        <v>0.6875</v>
      </c>
      <c r="AL331" s="405" t="s">
        <v>2453</v>
      </c>
      <c r="AM331" s="405" t="s">
        <v>2453</v>
      </c>
      <c r="AN331" s="406">
        <v>0.77083333333333337</v>
      </c>
      <c r="AO331" s="407">
        <v>0.77083333333333337</v>
      </c>
      <c r="AP331" s="289" t="s">
        <v>2450</v>
      </c>
      <c r="AQ331" s="408" t="s">
        <v>2470</v>
      </c>
      <c r="AR331" s="289" t="s">
        <v>2454</v>
      </c>
      <c r="AS331" s="408" t="s">
        <v>2470</v>
      </c>
      <c r="AT331" s="289" t="s">
        <v>2450</v>
      </c>
      <c r="AU331" s="409" t="s">
        <v>2450</v>
      </c>
      <c r="AV331" s="410" t="s">
        <v>9329</v>
      </c>
      <c r="AW331" s="411" t="s">
        <v>9067</v>
      </c>
      <c r="AX331"/>
      <c r="AY331" s="403"/>
    </row>
    <row r="332" spans="1:51" s="404" customFormat="1" ht="12.75" customHeight="1" x14ac:dyDescent="0.25">
      <c r="A332" s="273"/>
      <c r="B332" s="314" t="s">
        <v>6978</v>
      </c>
      <c r="C332" s="289" t="s">
        <v>6979</v>
      </c>
      <c r="D332" s="289" t="s">
        <v>6980</v>
      </c>
      <c r="E332" s="289">
        <v>725</v>
      </c>
      <c r="F332" s="289" t="s">
        <v>6981</v>
      </c>
      <c r="G332" s="289" t="s">
        <v>10574</v>
      </c>
      <c r="H332" s="289" t="s">
        <v>6983</v>
      </c>
      <c r="I332" s="289" t="s">
        <v>3565</v>
      </c>
      <c r="J332" s="295" t="s">
        <v>3566</v>
      </c>
      <c r="K332" s="289" t="s">
        <v>6984</v>
      </c>
      <c r="L332" s="289" t="s">
        <v>10575</v>
      </c>
      <c r="M332" s="289" t="s">
        <v>10576</v>
      </c>
      <c r="N332" s="289" t="s">
        <v>10577</v>
      </c>
      <c r="O332" s="289" t="s">
        <v>10578</v>
      </c>
      <c r="P332" s="289" t="s">
        <v>2450</v>
      </c>
      <c r="Q332" s="289" t="s">
        <v>2467</v>
      </c>
      <c r="R332" s="289">
        <v>100</v>
      </c>
      <c r="S332" s="289">
        <v>1E-4</v>
      </c>
      <c r="T332" s="289">
        <v>0.01</v>
      </c>
      <c r="U332" s="289">
        <v>1E-4</v>
      </c>
      <c r="V332" s="289">
        <v>1E-4</v>
      </c>
      <c r="W332" s="289" t="s">
        <v>2452</v>
      </c>
      <c r="X332" s="289" t="s">
        <v>2452</v>
      </c>
      <c r="Y332" s="289">
        <v>0.01</v>
      </c>
      <c r="Z332" s="289">
        <v>999.98</v>
      </c>
      <c r="AA332" s="289" t="s">
        <v>9058</v>
      </c>
      <c r="AB332" s="289" t="s">
        <v>9065</v>
      </c>
      <c r="AC332" s="289" t="s">
        <v>2450</v>
      </c>
      <c r="AD332" s="289" t="s">
        <v>2450</v>
      </c>
      <c r="AE332" s="289" t="s">
        <v>2450</v>
      </c>
      <c r="AF332" s="289" t="s">
        <v>2450</v>
      </c>
      <c r="AG332" s="289" t="s">
        <v>2450</v>
      </c>
      <c r="AH332" s="289" t="s">
        <v>2450</v>
      </c>
      <c r="AI332" s="405">
        <v>0.33333333333333331</v>
      </c>
      <c r="AJ332" s="405">
        <v>0.72916666666666663</v>
      </c>
      <c r="AK332" s="405">
        <v>0.6875</v>
      </c>
      <c r="AL332" s="405" t="s">
        <v>2453</v>
      </c>
      <c r="AM332" s="405" t="s">
        <v>2453</v>
      </c>
      <c r="AN332" s="406">
        <v>0.77083333333333337</v>
      </c>
      <c r="AO332" s="407">
        <v>0.77083333333333337</v>
      </c>
      <c r="AP332" s="289" t="s">
        <v>2454</v>
      </c>
      <c r="AQ332" s="408" t="s">
        <v>2470</v>
      </c>
      <c r="AR332" s="289" t="s">
        <v>2454</v>
      </c>
      <c r="AS332" s="408" t="s">
        <v>2470</v>
      </c>
      <c r="AT332" s="289" t="s">
        <v>2450</v>
      </c>
      <c r="AU332" s="409" t="s">
        <v>2450</v>
      </c>
      <c r="AV332" s="410" t="s">
        <v>9059</v>
      </c>
      <c r="AW332" s="411" t="s">
        <v>9674</v>
      </c>
      <c r="AX332"/>
      <c r="AY332" s="403"/>
    </row>
    <row r="333" spans="1:51" s="404" customFormat="1" ht="12.75" customHeight="1" x14ac:dyDescent="0.25">
      <c r="A333" s="273"/>
      <c r="B333" s="314" t="s">
        <v>6987</v>
      </c>
      <c r="C333" s="289" t="s">
        <v>6988</v>
      </c>
      <c r="D333" s="289" t="s">
        <v>6989</v>
      </c>
      <c r="E333" s="289">
        <v>1878</v>
      </c>
      <c r="F333" s="289" t="s">
        <v>6990</v>
      </c>
      <c r="G333" s="289" t="s">
        <v>10579</v>
      </c>
      <c r="H333" s="289" t="s">
        <v>6992</v>
      </c>
      <c r="I333" s="289" t="s">
        <v>2698</v>
      </c>
      <c r="J333" s="295" t="s">
        <v>2699</v>
      </c>
      <c r="K333" s="289" t="s">
        <v>6993</v>
      </c>
      <c r="L333" s="289" t="s">
        <v>10580</v>
      </c>
      <c r="M333" s="289" t="s">
        <v>10581</v>
      </c>
      <c r="N333" s="289" t="s">
        <v>10582</v>
      </c>
      <c r="O333" s="289" t="s">
        <v>10583</v>
      </c>
      <c r="P333" s="289" t="s">
        <v>2450</v>
      </c>
      <c r="Q333" s="289" t="s">
        <v>2703</v>
      </c>
      <c r="R333" s="289">
        <v>100</v>
      </c>
      <c r="S333" s="289">
        <v>0.01</v>
      </c>
      <c r="T333" s="289">
        <v>1</v>
      </c>
      <c r="U333" s="289">
        <v>0.01</v>
      </c>
      <c r="V333" s="289">
        <v>0.01</v>
      </c>
      <c r="W333" s="289" t="s">
        <v>2452</v>
      </c>
      <c r="X333" s="289" t="s">
        <v>2452</v>
      </c>
      <c r="Y333" s="289">
        <v>1</v>
      </c>
      <c r="Z333" s="289">
        <v>99998</v>
      </c>
      <c r="AA333" s="289" t="s">
        <v>9058</v>
      </c>
      <c r="AB333" s="289" t="s">
        <v>9065</v>
      </c>
      <c r="AC333" s="289" t="s">
        <v>2450</v>
      </c>
      <c r="AD333" s="289" t="s">
        <v>2450</v>
      </c>
      <c r="AE333" s="289" t="s">
        <v>2450</v>
      </c>
      <c r="AF333" s="289" t="s">
        <v>2450</v>
      </c>
      <c r="AG333" s="289" t="s">
        <v>2450</v>
      </c>
      <c r="AH333" s="289" t="s">
        <v>2450</v>
      </c>
      <c r="AI333" s="405">
        <v>0.33333333333333331</v>
      </c>
      <c r="AJ333" s="405">
        <v>0.72916666666666663</v>
      </c>
      <c r="AK333" s="405">
        <v>0.64583333333333337</v>
      </c>
      <c r="AL333" s="405" t="s">
        <v>2453</v>
      </c>
      <c r="AM333" s="405" t="s">
        <v>2453</v>
      </c>
      <c r="AN333" s="406">
        <v>0.77083333333333337</v>
      </c>
      <c r="AO333" s="407">
        <v>0.77083333333333337</v>
      </c>
      <c r="AP333" s="289" t="s">
        <v>2454</v>
      </c>
      <c r="AQ333" s="289" t="s">
        <v>2470</v>
      </c>
      <c r="AR333" s="289" t="s">
        <v>2454</v>
      </c>
      <c r="AS333" s="289" t="s">
        <v>2470</v>
      </c>
      <c r="AT333" s="289" t="s">
        <v>2450</v>
      </c>
      <c r="AU333" s="409" t="s">
        <v>2450</v>
      </c>
      <c r="AV333" s="410" t="s">
        <v>9329</v>
      </c>
      <c r="AW333" s="411" t="s">
        <v>9169</v>
      </c>
      <c r="AX333"/>
      <c r="AY333" s="403"/>
    </row>
    <row r="334" spans="1:51" s="404" customFormat="1" ht="12.75" customHeight="1" x14ac:dyDescent="0.25">
      <c r="A334" s="273"/>
      <c r="B334" s="314" t="s">
        <v>7014</v>
      </c>
      <c r="C334" s="289" t="s">
        <v>7015</v>
      </c>
      <c r="D334" s="289" t="s">
        <v>7016</v>
      </c>
      <c r="E334" s="289">
        <v>762</v>
      </c>
      <c r="F334" s="289" t="s">
        <v>7017</v>
      </c>
      <c r="G334" s="289" t="s">
        <v>7018</v>
      </c>
      <c r="H334" s="289" t="s">
        <v>7019</v>
      </c>
      <c r="I334" s="289" t="s">
        <v>2586</v>
      </c>
      <c r="J334" s="295" t="s">
        <v>2587</v>
      </c>
      <c r="K334" s="289" t="s">
        <v>7020</v>
      </c>
      <c r="L334" s="289" t="s">
        <v>10584</v>
      </c>
      <c r="M334" s="289" t="s">
        <v>10585</v>
      </c>
      <c r="N334" s="289" t="s">
        <v>10586</v>
      </c>
      <c r="O334" s="289" t="s">
        <v>10587</v>
      </c>
      <c r="P334" s="289" t="s">
        <v>2450</v>
      </c>
      <c r="Q334" s="289" t="s">
        <v>2467</v>
      </c>
      <c r="R334" s="289">
        <v>100</v>
      </c>
      <c r="S334" s="289">
        <v>1E-4</v>
      </c>
      <c r="T334" s="289">
        <v>0.01</v>
      </c>
      <c r="U334" s="289">
        <v>1E-4</v>
      </c>
      <c r="V334" s="289">
        <v>1E-4</v>
      </c>
      <c r="W334" s="289" t="s">
        <v>2452</v>
      </c>
      <c r="X334" s="289" t="s">
        <v>2452</v>
      </c>
      <c r="Y334" s="289">
        <v>0.01</v>
      </c>
      <c r="Z334" s="289">
        <v>999.98</v>
      </c>
      <c r="AA334" s="289" t="s">
        <v>9058</v>
      </c>
      <c r="AB334" s="289" t="s">
        <v>9065</v>
      </c>
      <c r="AC334" s="289" t="s">
        <v>2450</v>
      </c>
      <c r="AD334" s="289" t="s">
        <v>2450</v>
      </c>
      <c r="AE334" s="289" t="s">
        <v>2450</v>
      </c>
      <c r="AF334" s="289" t="s">
        <v>2450</v>
      </c>
      <c r="AG334" s="289" t="s">
        <v>2450</v>
      </c>
      <c r="AH334" s="289" t="s">
        <v>2450</v>
      </c>
      <c r="AI334" s="405">
        <v>0.33333333333333331</v>
      </c>
      <c r="AJ334" s="405">
        <v>0.72916666666666663</v>
      </c>
      <c r="AK334" s="405">
        <v>0.6875</v>
      </c>
      <c r="AL334" s="405" t="s">
        <v>2453</v>
      </c>
      <c r="AM334" s="405" t="s">
        <v>2453</v>
      </c>
      <c r="AN334" s="406">
        <v>0.77083333333333337</v>
      </c>
      <c r="AO334" s="407">
        <v>0.77083333333333337</v>
      </c>
      <c r="AP334" s="289" t="s">
        <v>2454</v>
      </c>
      <c r="AQ334" s="408" t="s">
        <v>2470</v>
      </c>
      <c r="AR334" s="289" t="s">
        <v>2454</v>
      </c>
      <c r="AS334" s="408" t="s">
        <v>2470</v>
      </c>
      <c r="AT334" s="289" t="s">
        <v>2450</v>
      </c>
      <c r="AU334" s="409" t="s">
        <v>2450</v>
      </c>
      <c r="AV334" s="410" t="s">
        <v>9059</v>
      </c>
      <c r="AW334" s="411" t="s">
        <v>9116</v>
      </c>
      <c r="AX334"/>
      <c r="AY334" s="403"/>
    </row>
    <row r="335" spans="1:51" s="404" customFormat="1" ht="12.75" customHeight="1" x14ac:dyDescent="0.25">
      <c r="A335" s="273"/>
      <c r="B335" s="314" t="s">
        <v>7032</v>
      </c>
      <c r="C335" s="289" t="s">
        <v>7033</v>
      </c>
      <c r="D335" s="289" t="s">
        <v>7034</v>
      </c>
      <c r="E335" s="289">
        <v>257</v>
      </c>
      <c r="F335" s="289" t="s">
        <v>7035</v>
      </c>
      <c r="G335" s="289" t="s">
        <v>10588</v>
      </c>
      <c r="H335" s="289" t="s">
        <v>7037</v>
      </c>
      <c r="I335" s="289" t="s">
        <v>2478</v>
      </c>
      <c r="J335" s="295" t="s">
        <v>2479</v>
      </c>
      <c r="K335" s="289" t="s">
        <v>7038</v>
      </c>
      <c r="L335" s="289" t="s">
        <v>10589</v>
      </c>
      <c r="M335" s="289" t="s">
        <v>10590</v>
      </c>
      <c r="N335" s="289" t="s">
        <v>10591</v>
      </c>
      <c r="O335" s="289" t="s">
        <v>10592</v>
      </c>
      <c r="P335" s="289" t="s">
        <v>2450</v>
      </c>
      <c r="Q335" s="289" t="s">
        <v>2483</v>
      </c>
      <c r="R335" s="289">
        <v>100</v>
      </c>
      <c r="S335" s="289">
        <v>1E-3</v>
      </c>
      <c r="T335" s="289">
        <v>0.1</v>
      </c>
      <c r="U335" s="289">
        <v>1E-3</v>
      </c>
      <c r="V335" s="289">
        <v>1E-3</v>
      </c>
      <c r="W335" s="289" t="s">
        <v>2452</v>
      </c>
      <c r="X335" s="289" t="s">
        <v>2452</v>
      </c>
      <c r="Y335" s="289">
        <v>0.1</v>
      </c>
      <c r="Z335" s="289">
        <v>9999.7999999999993</v>
      </c>
      <c r="AA335" s="289" t="s">
        <v>9058</v>
      </c>
      <c r="AB335" s="289" t="s">
        <v>9065</v>
      </c>
      <c r="AC335" s="289" t="s">
        <v>2450</v>
      </c>
      <c r="AD335" s="289" t="s">
        <v>2450</v>
      </c>
      <c r="AE335" s="289" t="s">
        <v>2450</v>
      </c>
      <c r="AF335" s="289" t="s">
        <v>2450</v>
      </c>
      <c r="AG335" s="289" t="s">
        <v>2450</v>
      </c>
      <c r="AH335" s="289" t="s">
        <v>2450</v>
      </c>
      <c r="AI335" s="405">
        <v>0.33333333333333331</v>
      </c>
      <c r="AJ335" s="405">
        <v>0.72916666666666663</v>
      </c>
      <c r="AK335" s="405">
        <v>0.6875</v>
      </c>
      <c r="AL335" s="405" t="s">
        <v>2453</v>
      </c>
      <c r="AM335" s="405" t="s">
        <v>2453</v>
      </c>
      <c r="AN335" s="406">
        <v>0.77083333333333337</v>
      </c>
      <c r="AO335" s="407">
        <v>0.77083333333333337</v>
      </c>
      <c r="AP335" s="289" t="s">
        <v>2454</v>
      </c>
      <c r="AQ335" s="408" t="s">
        <v>2470</v>
      </c>
      <c r="AR335" s="289" t="s">
        <v>2454</v>
      </c>
      <c r="AS335" s="408" t="s">
        <v>2470</v>
      </c>
      <c r="AT335" s="289" t="s">
        <v>2450</v>
      </c>
      <c r="AU335" s="409" t="s">
        <v>2450</v>
      </c>
      <c r="AV335" s="410" t="s">
        <v>9090</v>
      </c>
      <c r="AW335" s="411" t="s">
        <v>9072</v>
      </c>
      <c r="AX335"/>
      <c r="AY335" s="403"/>
    </row>
    <row r="336" spans="1:51" s="404" customFormat="1" ht="12.75" customHeight="1" x14ac:dyDescent="0.25">
      <c r="A336" s="273"/>
      <c r="B336" s="314" t="s">
        <v>1521</v>
      </c>
      <c r="C336" s="289" t="s">
        <v>7064</v>
      </c>
      <c r="D336" s="289" t="s">
        <v>7065</v>
      </c>
      <c r="E336" s="289">
        <v>725</v>
      </c>
      <c r="F336" s="289" t="s">
        <v>7066</v>
      </c>
      <c r="G336" s="289" t="s">
        <v>10593</v>
      </c>
      <c r="H336" s="289" t="s">
        <v>7068</v>
      </c>
      <c r="I336" s="289" t="s">
        <v>2490</v>
      </c>
      <c r="J336" s="295" t="s">
        <v>2491</v>
      </c>
      <c r="K336" s="289" t="s">
        <v>7069</v>
      </c>
      <c r="L336" s="289" t="s">
        <v>10594</v>
      </c>
      <c r="M336" s="289" t="s">
        <v>10595</v>
      </c>
      <c r="N336" s="289" t="s">
        <v>10596</v>
      </c>
      <c r="O336" s="289" t="s">
        <v>10597</v>
      </c>
      <c r="P336" s="289" t="s">
        <v>2450</v>
      </c>
      <c r="Q336" s="289" t="s">
        <v>2495</v>
      </c>
      <c r="R336" s="289">
        <v>100</v>
      </c>
      <c r="S336" s="289">
        <v>1E-4</v>
      </c>
      <c r="T336" s="289">
        <v>0.01</v>
      </c>
      <c r="U336" s="289">
        <v>1E-4</v>
      </c>
      <c r="V336" s="289">
        <v>1E-4</v>
      </c>
      <c r="W336" s="289" t="s">
        <v>2452</v>
      </c>
      <c r="X336" s="289" t="s">
        <v>2452</v>
      </c>
      <c r="Y336" s="289">
        <v>0.01</v>
      </c>
      <c r="Z336" s="289">
        <v>999.98</v>
      </c>
      <c r="AA336" s="289" t="s">
        <v>9058</v>
      </c>
      <c r="AB336" s="289" t="s">
        <v>9065</v>
      </c>
      <c r="AC336" s="289" t="s">
        <v>2450</v>
      </c>
      <c r="AD336" s="289" t="s">
        <v>2450</v>
      </c>
      <c r="AE336" s="289" t="s">
        <v>2450</v>
      </c>
      <c r="AF336" s="289" t="s">
        <v>2450</v>
      </c>
      <c r="AG336" s="289" t="s">
        <v>2450</v>
      </c>
      <c r="AH336" s="289" t="s">
        <v>2450</v>
      </c>
      <c r="AI336" s="405">
        <v>0.33333333333333331</v>
      </c>
      <c r="AJ336" s="405">
        <v>0.72916666666666663</v>
      </c>
      <c r="AK336" s="405">
        <v>0.6875</v>
      </c>
      <c r="AL336" s="405" t="s">
        <v>2453</v>
      </c>
      <c r="AM336" s="405" t="s">
        <v>2453</v>
      </c>
      <c r="AN336" s="406">
        <v>0.77083333333333337</v>
      </c>
      <c r="AO336" s="407">
        <v>0.77083333333333337</v>
      </c>
      <c r="AP336" s="289" t="s">
        <v>2454</v>
      </c>
      <c r="AQ336" s="408" t="s">
        <v>2470</v>
      </c>
      <c r="AR336" s="289" t="s">
        <v>2454</v>
      </c>
      <c r="AS336" s="408" t="s">
        <v>2470</v>
      </c>
      <c r="AT336" s="289" t="s">
        <v>2450</v>
      </c>
      <c r="AU336" s="409" t="s">
        <v>2450</v>
      </c>
      <c r="AV336" s="410"/>
      <c r="AW336" s="411" t="s">
        <v>9078</v>
      </c>
      <c r="AX336"/>
      <c r="AY336" s="403"/>
    </row>
    <row r="337" spans="1:51" s="404" customFormat="1" ht="12.75" customHeight="1" x14ac:dyDescent="0.25">
      <c r="A337" s="273"/>
      <c r="B337" s="314" t="s">
        <v>7072</v>
      </c>
      <c r="C337" s="289" t="s">
        <v>7073</v>
      </c>
      <c r="D337" s="289" t="s">
        <v>7074</v>
      </c>
      <c r="E337" s="289">
        <v>257</v>
      </c>
      <c r="F337" s="289" t="s">
        <v>7075</v>
      </c>
      <c r="G337" s="289" t="s">
        <v>10598</v>
      </c>
      <c r="H337" s="289" t="s">
        <v>7077</v>
      </c>
      <c r="I337" s="289" t="s">
        <v>2478</v>
      </c>
      <c r="J337" s="295" t="s">
        <v>2479</v>
      </c>
      <c r="K337" s="289" t="s">
        <v>7078</v>
      </c>
      <c r="L337" s="289" t="s">
        <v>10599</v>
      </c>
      <c r="M337" s="289" t="s">
        <v>10600</v>
      </c>
      <c r="N337" s="289" t="s">
        <v>10601</v>
      </c>
      <c r="O337" s="289" t="s">
        <v>10602</v>
      </c>
      <c r="P337" s="289" t="s">
        <v>2450</v>
      </c>
      <c r="Q337" s="289" t="s">
        <v>2483</v>
      </c>
      <c r="R337" s="289">
        <v>100</v>
      </c>
      <c r="S337" s="289">
        <v>1E-3</v>
      </c>
      <c r="T337" s="289">
        <v>0.1</v>
      </c>
      <c r="U337" s="289">
        <v>1E-3</v>
      </c>
      <c r="V337" s="289">
        <v>1E-3</v>
      </c>
      <c r="W337" s="289" t="s">
        <v>2452</v>
      </c>
      <c r="X337" s="289" t="s">
        <v>2452</v>
      </c>
      <c r="Y337" s="289">
        <v>0.1</v>
      </c>
      <c r="Z337" s="289">
        <v>9999.7999999999993</v>
      </c>
      <c r="AA337" s="289" t="s">
        <v>9058</v>
      </c>
      <c r="AB337" s="289" t="s">
        <v>9065</v>
      </c>
      <c r="AC337" s="289" t="s">
        <v>2450</v>
      </c>
      <c r="AD337" s="289" t="s">
        <v>2450</v>
      </c>
      <c r="AE337" s="289" t="s">
        <v>2450</v>
      </c>
      <c r="AF337" s="289" t="s">
        <v>2450</v>
      </c>
      <c r="AG337" s="289" t="s">
        <v>2450</v>
      </c>
      <c r="AH337" s="289" t="s">
        <v>2450</v>
      </c>
      <c r="AI337" s="405">
        <v>0.33333333333333331</v>
      </c>
      <c r="AJ337" s="405">
        <v>0.72916666666666663</v>
      </c>
      <c r="AK337" s="405">
        <v>0.6875</v>
      </c>
      <c r="AL337" s="405" t="s">
        <v>2453</v>
      </c>
      <c r="AM337" s="405" t="s">
        <v>2453</v>
      </c>
      <c r="AN337" s="406">
        <v>0.77083333333333337</v>
      </c>
      <c r="AO337" s="407">
        <v>0.77083333333333337</v>
      </c>
      <c r="AP337" s="289" t="s">
        <v>2454</v>
      </c>
      <c r="AQ337" s="289" t="s">
        <v>2470</v>
      </c>
      <c r="AR337" s="289" t="s">
        <v>2454</v>
      </c>
      <c r="AS337" s="289" t="s">
        <v>2470</v>
      </c>
      <c r="AT337" s="289" t="s">
        <v>2450</v>
      </c>
      <c r="AU337" s="409" t="s">
        <v>2450</v>
      </c>
      <c r="AV337" s="410" t="s">
        <v>9090</v>
      </c>
      <c r="AW337" s="411" t="s">
        <v>9072</v>
      </c>
      <c r="AX337"/>
      <c r="AY337" s="403"/>
    </row>
    <row r="338" spans="1:51" s="404" customFormat="1" ht="12.75" customHeight="1" x14ac:dyDescent="0.25">
      <c r="A338" s="273"/>
      <c r="B338" s="314" t="s">
        <v>7090</v>
      </c>
      <c r="C338" s="289" t="s">
        <v>7091</v>
      </c>
      <c r="D338" s="289" t="s">
        <v>7092</v>
      </c>
      <c r="E338" s="289">
        <v>725</v>
      </c>
      <c r="F338" s="289" t="s">
        <v>7093</v>
      </c>
      <c r="G338" s="289" t="s">
        <v>10603</v>
      </c>
      <c r="H338" s="289" t="s">
        <v>7095</v>
      </c>
      <c r="I338" s="289" t="s">
        <v>2490</v>
      </c>
      <c r="J338" s="295" t="s">
        <v>2491</v>
      </c>
      <c r="K338" s="289" t="s">
        <v>7096</v>
      </c>
      <c r="L338" s="289" t="s">
        <v>10604</v>
      </c>
      <c r="M338" s="289" t="s">
        <v>10605</v>
      </c>
      <c r="N338" s="289" t="s">
        <v>10606</v>
      </c>
      <c r="O338" s="289" t="s">
        <v>10607</v>
      </c>
      <c r="P338" s="289" t="s">
        <v>2450</v>
      </c>
      <c r="Q338" s="289" t="s">
        <v>2495</v>
      </c>
      <c r="R338" s="289">
        <v>100</v>
      </c>
      <c r="S338" s="289">
        <v>1E-4</v>
      </c>
      <c r="T338" s="289">
        <v>0.01</v>
      </c>
      <c r="U338" s="289">
        <v>1E-4</v>
      </c>
      <c r="V338" s="289">
        <v>1E-4</v>
      </c>
      <c r="W338" s="289" t="s">
        <v>2452</v>
      </c>
      <c r="X338" s="289" t="s">
        <v>2452</v>
      </c>
      <c r="Y338" s="289">
        <v>0.01</v>
      </c>
      <c r="Z338" s="289">
        <v>999.98</v>
      </c>
      <c r="AA338" s="289" t="s">
        <v>9058</v>
      </c>
      <c r="AB338" s="289" t="s">
        <v>9065</v>
      </c>
      <c r="AC338" s="289" t="s">
        <v>2450</v>
      </c>
      <c r="AD338" s="289" t="s">
        <v>2450</v>
      </c>
      <c r="AE338" s="289" t="s">
        <v>2450</v>
      </c>
      <c r="AF338" s="289" t="s">
        <v>2450</v>
      </c>
      <c r="AG338" s="289" t="s">
        <v>2450</v>
      </c>
      <c r="AH338" s="289" t="s">
        <v>2450</v>
      </c>
      <c r="AI338" s="405">
        <v>0.33333333333333331</v>
      </c>
      <c r="AJ338" s="405">
        <v>0.72916666666666663</v>
      </c>
      <c r="AK338" s="405">
        <v>0.6875</v>
      </c>
      <c r="AL338" s="405" t="s">
        <v>2453</v>
      </c>
      <c r="AM338" s="405" t="s">
        <v>2453</v>
      </c>
      <c r="AN338" s="406">
        <v>0.77083333333333337</v>
      </c>
      <c r="AO338" s="407">
        <v>0.77083333333333337</v>
      </c>
      <c r="AP338" s="289" t="s">
        <v>2454</v>
      </c>
      <c r="AQ338" s="408" t="s">
        <v>2470</v>
      </c>
      <c r="AR338" s="289" t="s">
        <v>2454</v>
      </c>
      <c r="AS338" s="408" t="s">
        <v>2470</v>
      </c>
      <c r="AT338" s="289" t="s">
        <v>2450</v>
      </c>
      <c r="AU338" s="409" t="s">
        <v>2450</v>
      </c>
      <c r="AV338" s="410" t="s">
        <v>9090</v>
      </c>
      <c r="AW338" s="411" t="s">
        <v>9078</v>
      </c>
      <c r="AX338"/>
      <c r="AY338" s="403"/>
    </row>
    <row r="339" spans="1:51" s="404" customFormat="1" ht="12.75" customHeight="1" x14ac:dyDescent="0.25">
      <c r="A339" s="273"/>
      <c r="B339" s="314" t="s">
        <v>7099</v>
      </c>
      <c r="C339" s="289" t="s">
        <v>7100</v>
      </c>
      <c r="D339" s="289" t="s">
        <v>7101</v>
      </c>
      <c r="E339" s="289">
        <v>257</v>
      </c>
      <c r="F339" s="289" t="s">
        <v>7102</v>
      </c>
      <c r="G339" s="289" t="s">
        <v>7103</v>
      </c>
      <c r="H339" s="289" t="s">
        <v>7104</v>
      </c>
      <c r="I339" s="289" t="s">
        <v>2478</v>
      </c>
      <c r="J339" s="295" t="s">
        <v>2479</v>
      </c>
      <c r="K339" s="289" t="s">
        <v>7105</v>
      </c>
      <c r="L339" s="289" t="s">
        <v>10608</v>
      </c>
      <c r="M339" s="289" t="s">
        <v>10609</v>
      </c>
      <c r="N339" s="289" t="s">
        <v>10610</v>
      </c>
      <c r="O339" s="289" t="s">
        <v>10611</v>
      </c>
      <c r="P339" s="289" t="s">
        <v>2450</v>
      </c>
      <c r="Q339" s="289" t="s">
        <v>2483</v>
      </c>
      <c r="R339" s="289">
        <v>100</v>
      </c>
      <c r="S339" s="289">
        <v>1E-3</v>
      </c>
      <c r="T339" s="289">
        <v>0.1</v>
      </c>
      <c r="U339" s="289">
        <v>1E-3</v>
      </c>
      <c r="V339" s="289">
        <v>1E-3</v>
      </c>
      <c r="W339" s="289" t="s">
        <v>2452</v>
      </c>
      <c r="X339" s="289" t="s">
        <v>2452</v>
      </c>
      <c r="Y339" s="289">
        <v>0.1</v>
      </c>
      <c r="Z339" s="289">
        <v>9999.7999999999993</v>
      </c>
      <c r="AA339" s="289" t="s">
        <v>9058</v>
      </c>
      <c r="AB339" s="289" t="s">
        <v>9065</v>
      </c>
      <c r="AC339" s="289" t="s">
        <v>2450</v>
      </c>
      <c r="AD339" s="289" t="s">
        <v>2450</v>
      </c>
      <c r="AE339" s="289" t="s">
        <v>2450</v>
      </c>
      <c r="AF339" s="289" t="s">
        <v>2450</v>
      </c>
      <c r="AG339" s="289" t="s">
        <v>2450</v>
      </c>
      <c r="AH339" s="289" t="s">
        <v>2450</v>
      </c>
      <c r="AI339" s="405">
        <v>0.33333333333333331</v>
      </c>
      <c r="AJ339" s="405">
        <v>0.72916666666666663</v>
      </c>
      <c r="AK339" s="405">
        <v>0.6875</v>
      </c>
      <c r="AL339" s="405" t="s">
        <v>2453</v>
      </c>
      <c r="AM339" s="405" t="s">
        <v>2453</v>
      </c>
      <c r="AN339" s="406">
        <v>0.77083333333333337</v>
      </c>
      <c r="AO339" s="407">
        <v>0.77083333333333337</v>
      </c>
      <c r="AP339" s="289" t="s">
        <v>2454</v>
      </c>
      <c r="AQ339" s="289" t="s">
        <v>2470</v>
      </c>
      <c r="AR339" s="289" t="s">
        <v>2454</v>
      </c>
      <c r="AS339" s="289" t="s">
        <v>2470</v>
      </c>
      <c r="AT339" s="289" t="s">
        <v>2450</v>
      </c>
      <c r="AU339" s="409" t="s">
        <v>2450</v>
      </c>
      <c r="AV339" s="410" t="s">
        <v>9066</v>
      </c>
      <c r="AW339" s="411" t="s">
        <v>9072</v>
      </c>
      <c r="AX339"/>
      <c r="AY339" s="403"/>
    </row>
    <row r="340" spans="1:51" s="404" customFormat="1" ht="12.75" customHeight="1" x14ac:dyDescent="0.25">
      <c r="A340" s="273"/>
      <c r="B340" s="314" t="s">
        <v>7117</v>
      </c>
      <c r="C340" s="289" t="s">
        <v>7118</v>
      </c>
      <c r="D340" s="289" t="s">
        <v>7119</v>
      </c>
      <c r="E340" s="289">
        <v>257</v>
      </c>
      <c r="F340" s="289" t="s">
        <v>7120</v>
      </c>
      <c r="G340" s="289" t="s">
        <v>7121</v>
      </c>
      <c r="H340" s="289" t="s">
        <v>7122</v>
      </c>
      <c r="I340" s="289" t="s">
        <v>2478</v>
      </c>
      <c r="J340" s="295" t="s">
        <v>2479</v>
      </c>
      <c r="K340" s="289" t="s">
        <v>7123</v>
      </c>
      <c r="L340" s="289" t="s">
        <v>10612</v>
      </c>
      <c r="M340" s="289" t="s">
        <v>10613</v>
      </c>
      <c r="N340" s="289" t="s">
        <v>10614</v>
      </c>
      <c r="O340" s="289" t="s">
        <v>10615</v>
      </c>
      <c r="P340" s="289" t="s">
        <v>2450</v>
      </c>
      <c r="Q340" s="289" t="s">
        <v>2483</v>
      </c>
      <c r="R340" s="289">
        <v>100</v>
      </c>
      <c r="S340" s="289">
        <v>1E-3</v>
      </c>
      <c r="T340" s="289">
        <v>0.1</v>
      </c>
      <c r="U340" s="289">
        <v>1E-3</v>
      </c>
      <c r="V340" s="289">
        <v>1E-3</v>
      </c>
      <c r="W340" s="289" t="s">
        <v>2452</v>
      </c>
      <c r="X340" s="289" t="s">
        <v>2452</v>
      </c>
      <c r="Y340" s="289">
        <v>0.1</v>
      </c>
      <c r="Z340" s="289">
        <v>9999.7999999999993</v>
      </c>
      <c r="AA340" s="289" t="s">
        <v>9058</v>
      </c>
      <c r="AB340" s="289" t="s">
        <v>9065</v>
      </c>
      <c r="AC340" s="289" t="s">
        <v>2450</v>
      </c>
      <c r="AD340" s="289" t="s">
        <v>2450</v>
      </c>
      <c r="AE340" s="289" t="s">
        <v>2450</v>
      </c>
      <c r="AF340" s="289" t="s">
        <v>2450</v>
      </c>
      <c r="AG340" s="289" t="s">
        <v>2450</v>
      </c>
      <c r="AH340" s="289" t="s">
        <v>2450</v>
      </c>
      <c r="AI340" s="405">
        <v>0.33333333333333331</v>
      </c>
      <c r="AJ340" s="405">
        <v>0.72916666666666663</v>
      </c>
      <c r="AK340" s="405">
        <v>0.6875</v>
      </c>
      <c r="AL340" s="405" t="s">
        <v>2453</v>
      </c>
      <c r="AM340" s="405" t="s">
        <v>2453</v>
      </c>
      <c r="AN340" s="406">
        <v>0.77083333333333337</v>
      </c>
      <c r="AO340" s="407">
        <v>0.77083333333333337</v>
      </c>
      <c r="AP340" s="289" t="s">
        <v>2454</v>
      </c>
      <c r="AQ340" s="289" t="s">
        <v>2470</v>
      </c>
      <c r="AR340" s="289" t="s">
        <v>2454</v>
      </c>
      <c r="AS340" s="289" t="s">
        <v>2470</v>
      </c>
      <c r="AT340" s="289" t="s">
        <v>2450</v>
      </c>
      <c r="AU340" s="409" t="s">
        <v>2450</v>
      </c>
      <c r="AV340" s="410" t="s">
        <v>9329</v>
      </c>
      <c r="AW340" s="411" t="s">
        <v>9072</v>
      </c>
      <c r="AX340"/>
      <c r="AY340" s="403"/>
    </row>
    <row r="341" spans="1:51" s="404" customFormat="1" ht="12.75" customHeight="1" x14ac:dyDescent="0.25">
      <c r="A341" s="273"/>
      <c r="B341" s="314" t="s">
        <v>7126</v>
      </c>
      <c r="C341" s="289" t="s">
        <v>7127</v>
      </c>
      <c r="D341" s="289" t="s">
        <v>7128</v>
      </c>
      <c r="E341" s="289">
        <v>257</v>
      </c>
      <c r="F341" s="289" t="s">
        <v>7129</v>
      </c>
      <c r="G341" s="289" t="s">
        <v>7130</v>
      </c>
      <c r="H341" s="289" t="s">
        <v>7131</v>
      </c>
      <c r="I341" s="289" t="s">
        <v>2478</v>
      </c>
      <c r="J341" s="295" t="s">
        <v>2479</v>
      </c>
      <c r="K341" s="289" t="s">
        <v>7132</v>
      </c>
      <c r="L341" s="289" t="s">
        <v>10616</v>
      </c>
      <c r="M341" s="289" t="s">
        <v>10617</v>
      </c>
      <c r="N341" s="289" t="s">
        <v>10618</v>
      </c>
      <c r="O341" s="289" t="s">
        <v>10619</v>
      </c>
      <c r="P341" s="289" t="s">
        <v>2450</v>
      </c>
      <c r="Q341" s="289" t="s">
        <v>2483</v>
      </c>
      <c r="R341" s="289">
        <v>100</v>
      </c>
      <c r="S341" s="289">
        <v>1E-3</v>
      </c>
      <c r="T341" s="289">
        <v>0.1</v>
      </c>
      <c r="U341" s="289">
        <v>1E-3</v>
      </c>
      <c r="V341" s="289">
        <v>1E-3</v>
      </c>
      <c r="W341" s="289" t="s">
        <v>2452</v>
      </c>
      <c r="X341" s="289" t="s">
        <v>2452</v>
      </c>
      <c r="Y341" s="289">
        <v>0.1</v>
      </c>
      <c r="Z341" s="289">
        <v>9999.7999999999993</v>
      </c>
      <c r="AA341" s="289" t="s">
        <v>9058</v>
      </c>
      <c r="AB341" s="289" t="s">
        <v>9065</v>
      </c>
      <c r="AC341" s="289" t="s">
        <v>2450</v>
      </c>
      <c r="AD341" s="289" t="s">
        <v>2450</v>
      </c>
      <c r="AE341" s="289" t="s">
        <v>2450</v>
      </c>
      <c r="AF341" s="289" t="s">
        <v>2450</v>
      </c>
      <c r="AG341" s="289" t="s">
        <v>2450</v>
      </c>
      <c r="AH341" s="289" t="s">
        <v>2450</v>
      </c>
      <c r="AI341" s="405">
        <v>0.33333333333333331</v>
      </c>
      <c r="AJ341" s="405">
        <v>0.72916666666666663</v>
      </c>
      <c r="AK341" s="405">
        <v>0.6875</v>
      </c>
      <c r="AL341" s="405" t="s">
        <v>2453</v>
      </c>
      <c r="AM341" s="405" t="s">
        <v>2453</v>
      </c>
      <c r="AN341" s="406">
        <v>0.77083333333333337</v>
      </c>
      <c r="AO341" s="407">
        <v>0.77083333333333337</v>
      </c>
      <c r="AP341" s="289" t="s">
        <v>2454</v>
      </c>
      <c r="AQ341" s="408" t="s">
        <v>2470</v>
      </c>
      <c r="AR341" s="289" t="s">
        <v>2454</v>
      </c>
      <c r="AS341" s="408" t="s">
        <v>2470</v>
      </c>
      <c r="AT341" s="289" t="s">
        <v>2450</v>
      </c>
      <c r="AU341" s="409" t="s">
        <v>2450</v>
      </c>
      <c r="AV341" s="410" t="s">
        <v>9271</v>
      </c>
      <c r="AW341" s="411" t="s">
        <v>9072</v>
      </c>
      <c r="AX341"/>
      <c r="AY341" s="403"/>
    </row>
    <row r="342" spans="1:51" s="404" customFormat="1" ht="12.75" customHeight="1" x14ac:dyDescent="0.25">
      <c r="A342" s="273"/>
      <c r="B342" s="298" t="s">
        <v>314</v>
      </c>
      <c r="C342" s="289" t="s">
        <v>7149</v>
      </c>
      <c r="D342" s="289" t="s">
        <v>7150</v>
      </c>
      <c r="E342" s="289">
        <v>627</v>
      </c>
      <c r="F342" s="289" t="s">
        <v>7151</v>
      </c>
      <c r="G342" s="289" t="s">
        <v>10620</v>
      </c>
      <c r="H342" s="289" t="s">
        <v>7153</v>
      </c>
      <c r="I342" s="289" t="s">
        <v>2446</v>
      </c>
      <c r="J342" s="295" t="s">
        <v>2447</v>
      </c>
      <c r="K342" s="289" t="s">
        <v>7154</v>
      </c>
      <c r="L342" s="289" t="s">
        <v>10621</v>
      </c>
      <c r="M342" s="289" t="s">
        <v>10622</v>
      </c>
      <c r="N342" s="289" t="s">
        <v>10623</v>
      </c>
      <c r="O342" s="289" t="s">
        <v>10624</v>
      </c>
      <c r="P342" s="412" t="s">
        <v>10625</v>
      </c>
      <c r="Q342" s="289" t="s">
        <v>2451</v>
      </c>
      <c r="R342" s="289">
        <v>1000</v>
      </c>
      <c r="S342" s="289">
        <v>0.01</v>
      </c>
      <c r="T342" s="289">
        <v>10</v>
      </c>
      <c r="U342" s="289">
        <v>0.01</v>
      </c>
      <c r="V342" s="289">
        <v>0.01</v>
      </c>
      <c r="W342" s="289" t="s">
        <v>2452</v>
      </c>
      <c r="X342" s="289" t="s">
        <v>2452</v>
      </c>
      <c r="Y342" s="289">
        <v>1</v>
      </c>
      <c r="Z342" s="289">
        <v>99998</v>
      </c>
      <c r="AA342" s="289" t="s">
        <v>9058</v>
      </c>
      <c r="AB342" s="289" t="s">
        <v>2529</v>
      </c>
      <c r="AC342" s="289">
        <v>250</v>
      </c>
      <c r="AD342" s="289">
        <v>1000</v>
      </c>
      <c r="AE342" s="289">
        <v>0.25</v>
      </c>
      <c r="AF342" s="289">
        <v>250</v>
      </c>
      <c r="AG342" s="289">
        <v>0.25</v>
      </c>
      <c r="AH342" s="289">
        <v>0.01</v>
      </c>
      <c r="AI342" s="405">
        <v>0.33333333333333331</v>
      </c>
      <c r="AJ342" s="405">
        <v>0.72916666666666663</v>
      </c>
      <c r="AK342" s="405">
        <v>0.6875</v>
      </c>
      <c r="AL342" s="405" t="s">
        <v>2453</v>
      </c>
      <c r="AM342" s="405" t="s">
        <v>2453</v>
      </c>
      <c r="AN342" s="406">
        <v>0.77083333333333337</v>
      </c>
      <c r="AO342" s="407">
        <v>0.77083333333333337</v>
      </c>
      <c r="AP342" s="289" t="s">
        <v>2454</v>
      </c>
      <c r="AQ342" s="408" t="s">
        <v>2470</v>
      </c>
      <c r="AR342" s="289" t="s">
        <v>2454</v>
      </c>
      <c r="AS342" s="408" t="s">
        <v>2470</v>
      </c>
      <c r="AT342" s="289" t="s">
        <v>2450</v>
      </c>
      <c r="AU342" s="409" t="s">
        <v>2450</v>
      </c>
      <c r="AV342" s="410" t="s">
        <v>9059</v>
      </c>
      <c r="AW342" s="411" t="s">
        <v>9060</v>
      </c>
      <c r="AX342"/>
      <c r="AY342" s="403"/>
    </row>
    <row r="343" spans="1:51" s="404" customFormat="1" ht="12.75" customHeight="1" x14ac:dyDescent="0.25">
      <c r="A343" s="273"/>
      <c r="B343" s="298" t="s">
        <v>8926</v>
      </c>
      <c r="C343" s="289" t="s">
        <v>7157</v>
      </c>
      <c r="D343" s="289" t="s">
        <v>7158</v>
      </c>
      <c r="E343" s="289">
        <v>627</v>
      </c>
      <c r="F343" s="289" t="s">
        <v>7159</v>
      </c>
      <c r="G343" s="289" t="s">
        <v>7160</v>
      </c>
      <c r="H343" s="289" t="s">
        <v>7161</v>
      </c>
      <c r="I343" s="289" t="s">
        <v>2446</v>
      </c>
      <c r="J343" s="295" t="s">
        <v>2447</v>
      </c>
      <c r="K343" s="289" t="s">
        <v>7162</v>
      </c>
      <c r="L343" s="289" t="s">
        <v>10626</v>
      </c>
      <c r="M343" s="289" t="s">
        <v>10627</v>
      </c>
      <c r="N343" s="289" t="s">
        <v>10628</v>
      </c>
      <c r="O343" s="289" t="s">
        <v>10629</v>
      </c>
      <c r="P343" s="412" t="s">
        <v>10630</v>
      </c>
      <c r="Q343" s="289" t="s">
        <v>2451</v>
      </c>
      <c r="R343" s="289">
        <v>1000</v>
      </c>
      <c r="S343" s="289">
        <v>0.01</v>
      </c>
      <c r="T343" s="289">
        <v>10</v>
      </c>
      <c r="U343" s="289">
        <v>0.01</v>
      </c>
      <c r="V343" s="289">
        <v>0.01</v>
      </c>
      <c r="W343" s="289" t="s">
        <v>2452</v>
      </c>
      <c r="X343" s="289" t="s">
        <v>2452</v>
      </c>
      <c r="Y343" s="289">
        <v>1</v>
      </c>
      <c r="Z343" s="289">
        <v>99998</v>
      </c>
      <c r="AA343" s="289" t="s">
        <v>9058</v>
      </c>
      <c r="AB343" s="289" t="s">
        <v>2529</v>
      </c>
      <c r="AC343" s="289">
        <v>250</v>
      </c>
      <c r="AD343" s="289">
        <v>1000</v>
      </c>
      <c r="AE343" s="289">
        <v>0.25</v>
      </c>
      <c r="AF343" s="289">
        <v>250</v>
      </c>
      <c r="AG343" s="289">
        <v>0.25</v>
      </c>
      <c r="AH343" s="289">
        <v>0.01</v>
      </c>
      <c r="AI343" s="405">
        <v>0.33333333333333331</v>
      </c>
      <c r="AJ343" s="405">
        <v>0.72916666666666663</v>
      </c>
      <c r="AK343" s="405">
        <v>0.6875</v>
      </c>
      <c r="AL343" s="405" t="s">
        <v>2453</v>
      </c>
      <c r="AM343" s="405" t="s">
        <v>2453</v>
      </c>
      <c r="AN343" s="406">
        <v>0.77083333333333337</v>
      </c>
      <c r="AO343" s="407">
        <v>0.77083333333333337</v>
      </c>
      <c r="AP343" s="289" t="s">
        <v>2454</v>
      </c>
      <c r="AQ343" s="289" t="s">
        <v>2470</v>
      </c>
      <c r="AR343" s="289" t="s">
        <v>2454</v>
      </c>
      <c r="AS343" s="289" t="s">
        <v>2470</v>
      </c>
      <c r="AT343" s="289" t="s">
        <v>2450</v>
      </c>
      <c r="AU343" s="409" t="s">
        <v>2450</v>
      </c>
      <c r="AV343" s="410"/>
      <c r="AW343" s="411" t="s">
        <v>9060</v>
      </c>
      <c r="AX343"/>
      <c r="AY343" s="403"/>
    </row>
    <row r="344" spans="1:51" s="404" customFormat="1" ht="12.75" customHeight="1" x14ac:dyDescent="0.25">
      <c r="A344" s="273"/>
      <c r="B344" s="314" t="s">
        <v>10631</v>
      </c>
      <c r="C344" s="289" t="s">
        <v>7189</v>
      </c>
      <c r="D344" s="289" t="s">
        <v>7190</v>
      </c>
      <c r="E344" s="289">
        <v>725</v>
      </c>
      <c r="F344" s="289" t="s">
        <v>7191</v>
      </c>
      <c r="G344" s="289" t="s">
        <v>10632</v>
      </c>
      <c r="H344" s="289" t="s">
        <v>7193</v>
      </c>
      <c r="I344" s="289" t="s">
        <v>2490</v>
      </c>
      <c r="J344" s="295" t="s">
        <v>2491</v>
      </c>
      <c r="K344" s="289" t="s">
        <v>7194</v>
      </c>
      <c r="L344" s="289" t="s">
        <v>10633</v>
      </c>
      <c r="M344" s="289" t="s">
        <v>10634</v>
      </c>
      <c r="N344" s="289" t="s">
        <v>10635</v>
      </c>
      <c r="O344" s="289" t="s">
        <v>10636</v>
      </c>
      <c r="P344" s="289" t="s">
        <v>2450</v>
      </c>
      <c r="Q344" s="289" t="s">
        <v>2495</v>
      </c>
      <c r="R344" s="289">
        <v>100</v>
      </c>
      <c r="S344" s="289">
        <v>1E-4</v>
      </c>
      <c r="T344" s="289">
        <v>0.01</v>
      </c>
      <c r="U344" s="289">
        <v>1E-4</v>
      </c>
      <c r="V344" s="289">
        <v>1E-4</v>
      </c>
      <c r="W344" s="289" t="s">
        <v>2452</v>
      </c>
      <c r="X344" s="289" t="s">
        <v>2452</v>
      </c>
      <c r="Y344" s="289">
        <v>0.01</v>
      </c>
      <c r="Z344" s="289">
        <v>999.98</v>
      </c>
      <c r="AA344" s="289" t="s">
        <v>9058</v>
      </c>
      <c r="AB344" s="289" t="s">
        <v>9065</v>
      </c>
      <c r="AC344" s="289" t="s">
        <v>2450</v>
      </c>
      <c r="AD344" s="289" t="s">
        <v>2450</v>
      </c>
      <c r="AE344" s="289" t="s">
        <v>2450</v>
      </c>
      <c r="AF344" s="289" t="s">
        <v>2450</v>
      </c>
      <c r="AG344" s="289" t="s">
        <v>2450</v>
      </c>
      <c r="AH344" s="289" t="s">
        <v>2450</v>
      </c>
      <c r="AI344" s="405">
        <v>0.33333333333333331</v>
      </c>
      <c r="AJ344" s="405">
        <v>0.72916666666666663</v>
      </c>
      <c r="AK344" s="405">
        <v>0.6875</v>
      </c>
      <c r="AL344" s="405" t="s">
        <v>2453</v>
      </c>
      <c r="AM344" s="405" t="s">
        <v>2453</v>
      </c>
      <c r="AN344" s="406">
        <v>0.77083333333333337</v>
      </c>
      <c r="AO344" s="407">
        <v>0.77083333333333337</v>
      </c>
      <c r="AP344" s="289" t="s">
        <v>2454</v>
      </c>
      <c r="AQ344" s="408" t="s">
        <v>2470</v>
      </c>
      <c r="AR344" s="289" t="s">
        <v>2454</v>
      </c>
      <c r="AS344" s="408" t="s">
        <v>2470</v>
      </c>
      <c r="AT344" s="289" t="s">
        <v>2450</v>
      </c>
      <c r="AU344" s="409" t="s">
        <v>2450</v>
      </c>
      <c r="AV344" s="410" t="s">
        <v>9329</v>
      </c>
      <c r="AW344" s="411" t="s">
        <v>9078</v>
      </c>
      <c r="AX344"/>
      <c r="AY344" s="403"/>
    </row>
    <row r="345" spans="1:51" s="404" customFormat="1" ht="12.75" customHeight="1" x14ac:dyDescent="0.25">
      <c r="A345" s="273"/>
      <c r="B345" s="314" t="s">
        <v>7197</v>
      </c>
      <c r="C345" s="289" t="s">
        <v>7198</v>
      </c>
      <c r="D345" s="289" t="s">
        <v>7199</v>
      </c>
      <c r="E345" s="289">
        <v>2500</v>
      </c>
      <c r="F345" s="289" t="s">
        <v>7200</v>
      </c>
      <c r="G345" s="289" t="s">
        <v>10637</v>
      </c>
      <c r="H345" s="289" t="s">
        <v>7202</v>
      </c>
      <c r="I345" s="289" t="s">
        <v>2462</v>
      </c>
      <c r="J345" s="295" t="s">
        <v>2463</v>
      </c>
      <c r="K345" s="289" t="s">
        <v>7203</v>
      </c>
      <c r="L345" s="289" t="s">
        <v>2450</v>
      </c>
      <c r="M345" s="289" t="s">
        <v>10638</v>
      </c>
      <c r="N345" s="289" t="s">
        <v>10639</v>
      </c>
      <c r="O345" s="289" t="s">
        <v>10640</v>
      </c>
      <c r="P345" s="289" t="s">
        <v>2450</v>
      </c>
      <c r="Q345" s="289" t="s">
        <v>2467</v>
      </c>
      <c r="R345" s="289">
        <v>1000</v>
      </c>
      <c r="S345" s="289">
        <v>1E-4</v>
      </c>
      <c r="T345" s="289">
        <v>0.1</v>
      </c>
      <c r="U345" s="289">
        <v>1E-4</v>
      </c>
      <c r="V345" s="289">
        <v>1E-4</v>
      </c>
      <c r="W345" s="289" t="s">
        <v>2452</v>
      </c>
      <c r="X345" s="289" t="s">
        <v>2452</v>
      </c>
      <c r="Y345" s="289">
        <v>0.01</v>
      </c>
      <c r="Z345" s="289">
        <v>999.98</v>
      </c>
      <c r="AA345" s="289" t="s">
        <v>9058</v>
      </c>
      <c r="AB345" s="289" t="s">
        <v>9065</v>
      </c>
      <c r="AC345" s="289" t="s">
        <v>2450</v>
      </c>
      <c r="AD345" s="289" t="s">
        <v>2450</v>
      </c>
      <c r="AE345" s="289" t="s">
        <v>2450</v>
      </c>
      <c r="AF345" s="289" t="s">
        <v>2450</v>
      </c>
      <c r="AG345" s="289" t="s">
        <v>2450</v>
      </c>
      <c r="AH345" s="289" t="s">
        <v>2450</v>
      </c>
      <c r="AI345" s="405">
        <v>0.33333333333333331</v>
      </c>
      <c r="AJ345" s="405">
        <v>0.72916666666666663</v>
      </c>
      <c r="AK345" s="405">
        <v>0.6875</v>
      </c>
      <c r="AL345" s="405" t="s">
        <v>2453</v>
      </c>
      <c r="AM345" s="405" t="s">
        <v>2453</v>
      </c>
      <c r="AN345" s="406">
        <v>0.77083333333333337</v>
      </c>
      <c r="AO345" s="407">
        <v>0.77083333333333337</v>
      </c>
      <c r="AP345" s="289" t="s">
        <v>2450</v>
      </c>
      <c r="AQ345" s="408" t="s">
        <v>2470</v>
      </c>
      <c r="AR345" s="289" t="s">
        <v>2454</v>
      </c>
      <c r="AS345" s="408" t="s">
        <v>2470</v>
      </c>
      <c r="AT345" s="289" t="s">
        <v>2450</v>
      </c>
      <c r="AU345" s="409" t="s">
        <v>2450</v>
      </c>
      <c r="AV345" s="410" t="s">
        <v>9357</v>
      </c>
      <c r="AW345" s="411" t="s">
        <v>9067</v>
      </c>
      <c r="AX345"/>
      <c r="AY345" s="403"/>
    </row>
    <row r="346" spans="1:51" s="404" customFormat="1" ht="12.75" customHeight="1" x14ac:dyDescent="0.25">
      <c r="A346" s="273"/>
      <c r="B346" s="314" t="s">
        <v>7206</v>
      </c>
      <c r="C346" s="289" t="s">
        <v>7207</v>
      </c>
      <c r="D346" s="289" t="s">
        <v>7208</v>
      </c>
      <c r="E346" s="289">
        <v>2500</v>
      </c>
      <c r="F346" s="289" t="s">
        <v>7209</v>
      </c>
      <c r="G346" s="289" t="s">
        <v>10641</v>
      </c>
      <c r="H346" s="289" t="s">
        <v>7211</v>
      </c>
      <c r="I346" s="289" t="s">
        <v>2462</v>
      </c>
      <c r="J346" s="295" t="s">
        <v>2463</v>
      </c>
      <c r="K346" s="289" t="s">
        <v>7212</v>
      </c>
      <c r="L346" s="289" t="s">
        <v>2450</v>
      </c>
      <c r="M346" s="289" t="s">
        <v>10642</v>
      </c>
      <c r="N346" s="289" t="s">
        <v>10643</v>
      </c>
      <c r="O346" s="289" t="s">
        <v>10644</v>
      </c>
      <c r="P346" s="289" t="s">
        <v>2450</v>
      </c>
      <c r="Q346" s="289" t="s">
        <v>2467</v>
      </c>
      <c r="R346" s="289">
        <v>1000</v>
      </c>
      <c r="S346" s="289">
        <v>1E-4</v>
      </c>
      <c r="T346" s="289">
        <v>0.1</v>
      </c>
      <c r="U346" s="289">
        <v>1E-4</v>
      </c>
      <c r="V346" s="289">
        <v>1E-4</v>
      </c>
      <c r="W346" s="289" t="s">
        <v>2452</v>
      </c>
      <c r="X346" s="289" t="s">
        <v>2452</v>
      </c>
      <c r="Y346" s="289">
        <v>0.01</v>
      </c>
      <c r="Z346" s="289">
        <v>999.98</v>
      </c>
      <c r="AA346" s="289" t="s">
        <v>9058</v>
      </c>
      <c r="AB346" s="289" t="s">
        <v>9065</v>
      </c>
      <c r="AC346" s="289" t="s">
        <v>2450</v>
      </c>
      <c r="AD346" s="289" t="s">
        <v>2450</v>
      </c>
      <c r="AE346" s="289" t="s">
        <v>2450</v>
      </c>
      <c r="AF346" s="289" t="s">
        <v>2450</v>
      </c>
      <c r="AG346" s="289" t="s">
        <v>2450</v>
      </c>
      <c r="AH346" s="289" t="s">
        <v>2450</v>
      </c>
      <c r="AI346" s="405">
        <v>0.33333333333333331</v>
      </c>
      <c r="AJ346" s="405">
        <v>0.72916666666666663</v>
      </c>
      <c r="AK346" s="405">
        <v>0.6875</v>
      </c>
      <c r="AL346" s="405" t="s">
        <v>2453</v>
      </c>
      <c r="AM346" s="405" t="s">
        <v>2453</v>
      </c>
      <c r="AN346" s="406">
        <v>0.77083333333333337</v>
      </c>
      <c r="AO346" s="407">
        <v>0.77083333333333337</v>
      </c>
      <c r="AP346" s="289" t="s">
        <v>2450</v>
      </c>
      <c r="AQ346" s="289" t="s">
        <v>2470</v>
      </c>
      <c r="AR346" s="289" t="s">
        <v>2454</v>
      </c>
      <c r="AS346" s="289" t="s">
        <v>2470</v>
      </c>
      <c r="AT346" s="289" t="s">
        <v>2450</v>
      </c>
      <c r="AU346" s="409" t="s">
        <v>2450</v>
      </c>
      <c r="AV346" s="410" t="s">
        <v>9288</v>
      </c>
      <c r="AW346" s="411" t="s">
        <v>9067</v>
      </c>
      <c r="AX346"/>
      <c r="AY346" s="403"/>
    </row>
    <row r="347" spans="1:51" s="404" customFormat="1" ht="12.75" customHeight="1" x14ac:dyDescent="0.25">
      <c r="A347" s="273"/>
      <c r="B347" s="314" t="s">
        <v>7223</v>
      </c>
      <c r="C347" s="289" t="s">
        <v>7224</v>
      </c>
      <c r="D347" s="289" t="s">
        <v>7225</v>
      </c>
      <c r="E347" s="289">
        <v>966</v>
      </c>
      <c r="F347" s="289" t="s">
        <v>7226</v>
      </c>
      <c r="G347" s="289" t="s">
        <v>10645</v>
      </c>
      <c r="H347" s="289" t="s">
        <v>7228</v>
      </c>
      <c r="I347" s="289" t="s">
        <v>2511</v>
      </c>
      <c r="J347" s="295" t="s">
        <v>2512</v>
      </c>
      <c r="K347" s="289" t="s">
        <v>7229</v>
      </c>
      <c r="L347" s="289" t="s">
        <v>10646</v>
      </c>
      <c r="M347" s="289" t="s">
        <v>10647</v>
      </c>
      <c r="N347" s="289" t="s">
        <v>10648</v>
      </c>
      <c r="O347" s="289" t="s">
        <v>10649</v>
      </c>
      <c r="P347" s="289" t="s">
        <v>2450</v>
      </c>
      <c r="Q347" s="289" t="s">
        <v>2467</v>
      </c>
      <c r="R347" s="289">
        <v>100</v>
      </c>
      <c r="S347" s="289">
        <v>1E-4</v>
      </c>
      <c r="T347" s="289">
        <v>0.01</v>
      </c>
      <c r="U347" s="289">
        <v>1E-4</v>
      </c>
      <c r="V347" s="289">
        <v>1E-4</v>
      </c>
      <c r="W347" s="289" t="s">
        <v>2452</v>
      </c>
      <c r="X347" s="289" t="s">
        <v>2452</v>
      </c>
      <c r="Y347" s="289">
        <v>0.01</v>
      </c>
      <c r="Z347" s="289">
        <v>999.98</v>
      </c>
      <c r="AA347" s="289" t="s">
        <v>9058</v>
      </c>
      <c r="AB347" s="289" t="s">
        <v>9065</v>
      </c>
      <c r="AC347" s="289" t="s">
        <v>2450</v>
      </c>
      <c r="AD347" s="289" t="s">
        <v>2450</v>
      </c>
      <c r="AE347" s="289" t="s">
        <v>2450</v>
      </c>
      <c r="AF347" s="289" t="s">
        <v>2450</v>
      </c>
      <c r="AG347" s="289" t="s">
        <v>2450</v>
      </c>
      <c r="AH347" s="289" t="s">
        <v>2450</v>
      </c>
      <c r="AI347" s="405">
        <v>0.33333333333333331</v>
      </c>
      <c r="AJ347" s="405">
        <v>0.72916666666666663</v>
      </c>
      <c r="AK347" s="405">
        <v>0.6875</v>
      </c>
      <c r="AL347" s="405" t="s">
        <v>2453</v>
      </c>
      <c r="AM347" s="405" t="s">
        <v>2453</v>
      </c>
      <c r="AN347" s="406">
        <v>0.77083333333333337</v>
      </c>
      <c r="AO347" s="407">
        <v>0.77083333333333337</v>
      </c>
      <c r="AP347" s="289" t="s">
        <v>2454</v>
      </c>
      <c r="AQ347" s="408" t="s">
        <v>2470</v>
      </c>
      <c r="AR347" s="289" t="s">
        <v>2454</v>
      </c>
      <c r="AS347" s="408" t="s">
        <v>2470</v>
      </c>
      <c r="AT347" s="289" t="s">
        <v>2450</v>
      </c>
      <c r="AU347" s="409" t="s">
        <v>2450</v>
      </c>
      <c r="AV347" s="410" t="s">
        <v>9059</v>
      </c>
      <c r="AW347" s="411" t="s">
        <v>9084</v>
      </c>
      <c r="AX347"/>
      <c r="AY347" s="403"/>
    </row>
    <row r="348" spans="1:51" s="404" customFormat="1" ht="12.75" customHeight="1" x14ac:dyDescent="0.25">
      <c r="A348" s="273"/>
      <c r="B348" s="314" t="s">
        <v>7232</v>
      </c>
      <c r="C348" s="289" t="s">
        <v>7233</v>
      </c>
      <c r="D348" s="289" t="s">
        <v>7234</v>
      </c>
      <c r="E348" s="289">
        <v>1878</v>
      </c>
      <c r="F348" s="289" t="s">
        <v>7235</v>
      </c>
      <c r="G348" s="289" t="s">
        <v>10650</v>
      </c>
      <c r="H348" s="289" t="s">
        <v>7237</v>
      </c>
      <c r="I348" s="289" t="s">
        <v>2698</v>
      </c>
      <c r="J348" s="295" t="s">
        <v>2699</v>
      </c>
      <c r="K348" s="289" t="s">
        <v>7238</v>
      </c>
      <c r="L348" s="289" t="s">
        <v>10651</v>
      </c>
      <c r="M348" s="289" t="s">
        <v>10652</v>
      </c>
      <c r="N348" s="289" t="s">
        <v>10653</v>
      </c>
      <c r="O348" s="289" t="s">
        <v>10654</v>
      </c>
      <c r="P348" s="289" t="s">
        <v>2450</v>
      </c>
      <c r="Q348" s="289" t="s">
        <v>2703</v>
      </c>
      <c r="R348" s="289">
        <v>100</v>
      </c>
      <c r="S348" s="289">
        <v>0.01</v>
      </c>
      <c r="T348" s="289">
        <v>1</v>
      </c>
      <c r="U348" s="289">
        <v>0.01</v>
      </c>
      <c r="V348" s="289">
        <v>0.01</v>
      </c>
      <c r="W348" s="289" t="s">
        <v>2452</v>
      </c>
      <c r="X348" s="289" t="s">
        <v>2452</v>
      </c>
      <c r="Y348" s="289">
        <v>1</v>
      </c>
      <c r="Z348" s="289">
        <v>99998</v>
      </c>
      <c r="AA348" s="289" t="s">
        <v>9058</v>
      </c>
      <c r="AB348" s="289" t="s">
        <v>9065</v>
      </c>
      <c r="AC348" s="289" t="s">
        <v>2450</v>
      </c>
      <c r="AD348" s="289" t="s">
        <v>2450</v>
      </c>
      <c r="AE348" s="289" t="s">
        <v>2450</v>
      </c>
      <c r="AF348" s="289" t="s">
        <v>2450</v>
      </c>
      <c r="AG348" s="289" t="s">
        <v>2450</v>
      </c>
      <c r="AH348" s="289" t="s">
        <v>2450</v>
      </c>
      <c r="AI348" s="405">
        <v>0.33333333333333331</v>
      </c>
      <c r="AJ348" s="405">
        <v>0.72916666666666663</v>
      </c>
      <c r="AK348" s="405">
        <v>0.64583333333333337</v>
      </c>
      <c r="AL348" s="405" t="s">
        <v>2453</v>
      </c>
      <c r="AM348" s="405" t="s">
        <v>2453</v>
      </c>
      <c r="AN348" s="406">
        <v>0.77083333333333337</v>
      </c>
      <c r="AO348" s="407">
        <v>0.77083333333333337</v>
      </c>
      <c r="AP348" s="289" t="s">
        <v>2454</v>
      </c>
      <c r="AQ348" s="289" t="s">
        <v>2470</v>
      </c>
      <c r="AR348" s="289" t="s">
        <v>2454</v>
      </c>
      <c r="AS348" s="289" t="s">
        <v>2470</v>
      </c>
      <c r="AT348" s="289" t="s">
        <v>2450</v>
      </c>
      <c r="AU348" s="409" t="s">
        <v>2450</v>
      </c>
      <c r="AV348" s="410" t="s">
        <v>9357</v>
      </c>
      <c r="AW348" s="411" t="s">
        <v>9169</v>
      </c>
      <c r="AX348"/>
      <c r="AY348" s="403"/>
    </row>
    <row r="349" spans="1:51" s="404" customFormat="1" ht="12.75" customHeight="1" x14ac:dyDescent="0.25">
      <c r="A349" s="273"/>
      <c r="B349" s="275" t="s">
        <v>7249</v>
      </c>
      <c r="C349" s="289" t="s">
        <v>7250</v>
      </c>
      <c r="D349" s="289" t="s">
        <v>7251</v>
      </c>
      <c r="E349" s="289">
        <v>725</v>
      </c>
      <c r="F349" s="289" t="s">
        <v>7252</v>
      </c>
      <c r="G349" s="289" t="s">
        <v>7253</v>
      </c>
      <c r="H349" s="289" t="s">
        <v>7254</v>
      </c>
      <c r="I349" s="289" t="s">
        <v>2490</v>
      </c>
      <c r="J349" s="295" t="s">
        <v>2491</v>
      </c>
      <c r="K349" s="289" t="s">
        <v>7255</v>
      </c>
      <c r="L349" s="289" t="s">
        <v>10655</v>
      </c>
      <c r="M349" s="289" t="s">
        <v>10656</v>
      </c>
      <c r="N349" s="289" t="s">
        <v>10657</v>
      </c>
      <c r="O349" s="289" t="s">
        <v>10658</v>
      </c>
      <c r="P349" s="289" t="s">
        <v>2450</v>
      </c>
      <c r="Q349" s="289" t="s">
        <v>2495</v>
      </c>
      <c r="R349" s="289">
        <v>100</v>
      </c>
      <c r="S349" s="289">
        <v>1E-4</v>
      </c>
      <c r="T349" s="289">
        <v>0.01</v>
      </c>
      <c r="U349" s="289">
        <v>1E-4</v>
      </c>
      <c r="V349" s="289">
        <v>1E-4</v>
      </c>
      <c r="W349" s="289" t="s">
        <v>2452</v>
      </c>
      <c r="X349" s="289" t="s">
        <v>2452</v>
      </c>
      <c r="Y349" s="289">
        <v>0.01</v>
      </c>
      <c r="Z349" s="289">
        <v>999.98</v>
      </c>
      <c r="AA349" s="289" t="s">
        <v>9058</v>
      </c>
      <c r="AB349" s="289" t="s">
        <v>9065</v>
      </c>
      <c r="AC349" s="289" t="s">
        <v>2450</v>
      </c>
      <c r="AD349" s="289" t="s">
        <v>2450</v>
      </c>
      <c r="AE349" s="289" t="s">
        <v>2450</v>
      </c>
      <c r="AF349" s="289" t="s">
        <v>2450</v>
      </c>
      <c r="AG349" s="289" t="s">
        <v>2450</v>
      </c>
      <c r="AH349" s="289" t="s">
        <v>2450</v>
      </c>
      <c r="AI349" s="405">
        <v>0.33333333333333331</v>
      </c>
      <c r="AJ349" s="405">
        <v>0.72916666666666663</v>
      </c>
      <c r="AK349" s="405">
        <v>0.6875</v>
      </c>
      <c r="AL349" s="405" t="s">
        <v>2453</v>
      </c>
      <c r="AM349" s="405" t="s">
        <v>2453</v>
      </c>
      <c r="AN349" s="406">
        <v>0.77083333333333337</v>
      </c>
      <c r="AO349" s="407">
        <v>0.77083333333333337</v>
      </c>
      <c r="AP349" s="289" t="s">
        <v>2454</v>
      </c>
      <c r="AQ349" s="289" t="s">
        <v>2470</v>
      </c>
      <c r="AR349" s="289" t="s">
        <v>2454</v>
      </c>
      <c r="AS349" s="289" t="s">
        <v>2470</v>
      </c>
      <c r="AT349" s="289" t="s">
        <v>2450</v>
      </c>
      <c r="AU349" s="409" t="s">
        <v>2450</v>
      </c>
      <c r="AV349" s="410" t="s">
        <v>9271</v>
      </c>
      <c r="AW349" s="411" t="s">
        <v>9078</v>
      </c>
      <c r="AX349"/>
      <c r="AY349" s="403"/>
    </row>
    <row r="350" spans="1:51" s="404" customFormat="1" ht="12.75" customHeight="1" x14ac:dyDescent="0.25">
      <c r="A350" s="273"/>
      <c r="B350" s="314" t="s">
        <v>116</v>
      </c>
      <c r="C350" s="289" t="s">
        <v>7266</v>
      </c>
      <c r="D350" s="289" t="s">
        <v>7267</v>
      </c>
      <c r="E350" s="289">
        <v>2500</v>
      </c>
      <c r="F350" s="289" t="s">
        <v>7268</v>
      </c>
      <c r="G350" s="289" t="s">
        <v>10659</v>
      </c>
      <c r="H350" s="289" t="s">
        <v>7270</v>
      </c>
      <c r="I350" s="289" t="s">
        <v>2462</v>
      </c>
      <c r="J350" s="295" t="s">
        <v>2463</v>
      </c>
      <c r="K350" s="289" t="s">
        <v>7271</v>
      </c>
      <c r="L350" s="289" t="s">
        <v>2450</v>
      </c>
      <c r="M350" s="289" t="s">
        <v>10660</v>
      </c>
      <c r="N350" s="289" t="s">
        <v>10661</v>
      </c>
      <c r="O350" s="289" t="s">
        <v>10662</v>
      </c>
      <c r="P350" s="289" t="s">
        <v>2450</v>
      </c>
      <c r="Q350" s="289" t="s">
        <v>2467</v>
      </c>
      <c r="R350" s="289">
        <v>1000</v>
      </c>
      <c r="S350" s="289">
        <v>1E-4</v>
      </c>
      <c r="T350" s="289">
        <v>0.1</v>
      </c>
      <c r="U350" s="289">
        <v>1E-4</v>
      </c>
      <c r="V350" s="289">
        <v>1E-4</v>
      </c>
      <c r="W350" s="289" t="s">
        <v>2452</v>
      </c>
      <c r="X350" s="289" t="s">
        <v>2452</v>
      </c>
      <c r="Y350" s="289">
        <v>0.01</v>
      </c>
      <c r="Z350" s="289">
        <v>999.98</v>
      </c>
      <c r="AA350" s="289" t="s">
        <v>9058</v>
      </c>
      <c r="AB350" s="289" t="s">
        <v>9065</v>
      </c>
      <c r="AC350" s="289" t="s">
        <v>2450</v>
      </c>
      <c r="AD350" s="289" t="s">
        <v>2450</v>
      </c>
      <c r="AE350" s="289" t="s">
        <v>2450</v>
      </c>
      <c r="AF350" s="289" t="s">
        <v>2450</v>
      </c>
      <c r="AG350" s="289" t="s">
        <v>2450</v>
      </c>
      <c r="AH350" s="289" t="s">
        <v>2450</v>
      </c>
      <c r="AI350" s="405">
        <v>0.33333333333333331</v>
      </c>
      <c r="AJ350" s="405">
        <v>0.72916666666666663</v>
      </c>
      <c r="AK350" s="405">
        <v>0.6875</v>
      </c>
      <c r="AL350" s="405" t="s">
        <v>2453</v>
      </c>
      <c r="AM350" s="405" t="s">
        <v>2453</v>
      </c>
      <c r="AN350" s="406">
        <v>0.77083333333333337</v>
      </c>
      <c r="AO350" s="407">
        <v>0.77083333333333337</v>
      </c>
      <c r="AP350" s="289" t="s">
        <v>2450</v>
      </c>
      <c r="AQ350" s="289" t="s">
        <v>2470</v>
      </c>
      <c r="AR350" s="289" t="s">
        <v>2454</v>
      </c>
      <c r="AS350" s="289" t="s">
        <v>2470</v>
      </c>
      <c r="AT350" s="289" t="s">
        <v>2450</v>
      </c>
      <c r="AU350" s="409" t="s">
        <v>2450</v>
      </c>
      <c r="AV350" s="410" t="s">
        <v>9059</v>
      </c>
      <c r="AW350" s="411" t="s">
        <v>9067</v>
      </c>
      <c r="AX350"/>
      <c r="AY350" s="403"/>
    </row>
    <row r="351" spans="1:51" s="404" customFormat="1" ht="12.75" customHeight="1" x14ac:dyDescent="0.25">
      <c r="A351" s="273"/>
      <c r="B351" s="314" t="s">
        <v>7274</v>
      </c>
      <c r="C351" s="289" t="s">
        <v>7275</v>
      </c>
      <c r="D351" s="289" t="s">
        <v>7276</v>
      </c>
      <c r="E351" s="289">
        <v>2500</v>
      </c>
      <c r="F351" s="289" t="s">
        <v>7277</v>
      </c>
      <c r="G351" s="289" t="s">
        <v>10663</v>
      </c>
      <c r="H351" s="289" t="s">
        <v>7279</v>
      </c>
      <c r="I351" s="289" t="s">
        <v>2462</v>
      </c>
      <c r="J351" s="295" t="s">
        <v>2463</v>
      </c>
      <c r="K351" s="289" t="s">
        <v>7280</v>
      </c>
      <c r="L351" s="289" t="s">
        <v>2450</v>
      </c>
      <c r="M351" s="289" t="s">
        <v>10664</v>
      </c>
      <c r="N351" s="289" t="s">
        <v>10665</v>
      </c>
      <c r="O351" s="289" t="s">
        <v>10666</v>
      </c>
      <c r="P351" s="289" t="s">
        <v>2450</v>
      </c>
      <c r="Q351" s="289" t="s">
        <v>2467</v>
      </c>
      <c r="R351" s="289">
        <v>1000</v>
      </c>
      <c r="S351" s="289">
        <v>1E-4</v>
      </c>
      <c r="T351" s="289">
        <v>0.1</v>
      </c>
      <c r="U351" s="289">
        <v>1E-4</v>
      </c>
      <c r="V351" s="289">
        <v>1E-4</v>
      </c>
      <c r="W351" s="289" t="s">
        <v>2452</v>
      </c>
      <c r="X351" s="289" t="s">
        <v>2452</v>
      </c>
      <c r="Y351" s="289">
        <v>0.01</v>
      </c>
      <c r="Z351" s="289">
        <v>999.98</v>
      </c>
      <c r="AA351" s="289" t="s">
        <v>9058</v>
      </c>
      <c r="AB351" s="289" t="s">
        <v>9065</v>
      </c>
      <c r="AC351" s="289" t="s">
        <v>2450</v>
      </c>
      <c r="AD351" s="289" t="s">
        <v>2450</v>
      </c>
      <c r="AE351" s="289" t="s">
        <v>2450</v>
      </c>
      <c r="AF351" s="289" t="s">
        <v>2450</v>
      </c>
      <c r="AG351" s="289" t="s">
        <v>2450</v>
      </c>
      <c r="AH351" s="289" t="s">
        <v>2450</v>
      </c>
      <c r="AI351" s="405">
        <v>0.33333333333333331</v>
      </c>
      <c r="AJ351" s="405">
        <v>0.72916666666666663</v>
      </c>
      <c r="AK351" s="405">
        <v>0.6875</v>
      </c>
      <c r="AL351" s="405" t="s">
        <v>2453</v>
      </c>
      <c r="AM351" s="405" t="s">
        <v>2453</v>
      </c>
      <c r="AN351" s="406">
        <v>0.77083333333333337</v>
      </c>
      <c r="AO351" s="407">
        <v>0.77083333333333337</v>
      </c>
      <c r="AP351" s="289" t="s">
        <v>2450</v>
      </c>
      <c r="AQ351" s="289" t="s">
        <v>2470</v>
      </c>
      <c r="AR351" s="289" t="s">
        <v>2454</v>
      </c>
      <c r="AS351" s="289" t="s">
        <v>2470</v>
      </c>
      <c r="AT351" s="289" t="s">
        <v>2450</v>
      </c>
      <c r="AU351" s="409" t="s">
        <v>2450</v>
      </c>
      <c r="AV351" s="410" t="s">
        <v>9277</v>
      </c>
      <c r="AW351" s="411" t="s">
        <v>9067</v>
      </c>
      <c r="AX351"/>
      <c r="AY351" s="403"/>
    </row>
    <row r="352" spans="1:51" s="404" customFormat="1" ht="12.75" customHeight="1" x14ac:dyDescent="0.25">
      <c r="A352" s="273"/>
      <c r="B352" s="298" t="s">
        <v>511</v>
      </c>
      <c r="C352" s="276" t="s">
        <v>7283</v>
      </c>
      <c r="D352" s="289" t="s">
        <v>7284</v>
      </c>
      <c r="E352" s="289">
        <v>627</v>
      </c>
      <c r="F352" s="289" t="s">
        <v>7285</v>
      </c>
      <c r="G352" s="289" t="s">
        <v>10667</v>
      </c>
      <c r="H352" s="289" t="s">
        <v>7287</v>
      </c>
      <c r="I352" s="289" t="s">
        <v>2446</v>
      </c>
      <c r="J352" s="295" t="s">
        <v>2447</v>
      </c>
      <c r="K352" s="289" t="s">
        <v>7288</v>
      </c>
      <c r="L352" s="289" t="s">
        <v>10668</v>
      </c>
      <c r="M352" s="289" t="s">
        <v>10669</v>
      </c>
      <c r="N352" s="289" t="s">
        <v>10670</v>
      </c>
      <c r="O352" s="289" t="s">
        <v>10671</v>
      </c>
      <c r="P352" s="412" t="s">
        <v>7288</v>
      </c>
      <c r="Q352" s="289" t="s">
        <v>2451</v>
      </c>
      <c r="R352" s="289">
        <v>1000</v>
      </c>
      <c r="S352" s="289">
        <v>0.01</v>
      </c>
      <c r="T352" s="289">
        <v>10</v>
      </c>
      <c r="U352" s="289">
        <v>0.01</v>
      </c>
      <c r="V352" s="289">
        <v>0.01</v>
      </c>
      <c r="W352" s="289" t="s">
        <v>2452</v>
      </c>
      <c r="X352" s="289" t="s">
        <v>2452</v>
      </c>
      <c r="Y352" s="289">
        <v>1</v>
      </c>
      <c r="Z352" s="289">
        <v>99998</v>
      </c>
      <c r="AA352" s="289" t="s">
        <v>9058</v>
      </c>
      <c r="AB352" s="289" t="s">
        <v>2529</v>
      </c>
      <c r="AC352" s="289">
        <v>250</v>
      </c>
      <c r="AD352" s="289">
        <v>1000</v>
      </c>
      <c r="AE352" s="289">
        <v>0.25</v>
      </c>
      <c r="AF352" s="289">
        <v>250</v>
      </c>
      <c r="AG352" s="289">
        <v>0.25</v>
      </c>
      <c r="AH352" s="289">
        <v>0.01</v>
      </c>
      <c r="AI352" s="405">
        <v>0.33333333333333331</v>
      </c>
      <c r="AJ352" s="405">
        <v>0.72916666666666663</v>
      </c>
      <c r="AK352" s="405">
        <v>0.6875</v>
      </c>
      <c r="AL352" s="405" t="s">
        <v>2453</v>
      </c>
      <c r="AM352" s="405" t="s">
        <v>2453</v>
      </c>
      <c r="AN352" s="406">
        <v>0.77083333333333337</v>
      </c>
      <c r="AO352" s="407">
        <v>0.77083333333333337</v>
      </c>
      <c r="AP352" s="289" t="s">
        <v>2454</v>
      </c>
      <c r="AQ352" s="408" t="s">
        <v>2470</v>
      </c>
      <c r="AR352" s="289" t="s">
        <v>2454</v>
      </c>
      <c r="AS352" s="408" t="s">
        <v>2470</v>
      </c>
      <c r="AT352" s="289" t="s">
        <v>2450</v>
      </c>
      <c r="AU352" s="409" t="s">
        <v>2450</v>
      </c>
      <c r="AV352" s="410" t="s">
        <v>9059</v>
      </c>
      <c r="AW352" s="411" t="s">
        <v>9060</v>
      </c>
      <c r="AX352"/>
      <c r="AY352" s="403"/>
    </row>
    <row r="353" spans="1:51" s="404" customFormat="1" ht="12.75" customHeight="1" x14ac:dyDescent="0.25">
      <c r="A353" s="273"/>
      <c r="B353" s="314" t="s">
        <v>7299</v>
      </c>
      <c r="C353" s="289" t="s">
        <v>7300</v>
      </c>
      <c r="D353" s="289" t="s">
        <v>7301</v>
      </c>
      <c r="E353" s="289">
        <v>788</v>
      </c>
      <c r="F353" s="289" t="s">
        <v>7302</v>
      </c>
      <c r="G353" s="289" t="s">
        <v>10672</v>
      </c>
      <c r="H353" s="289" t="s">
        <v>7304</v>
      </c>
      <c r="I353" s="289" t="s">
        <v>2523</v>
      </c>
      <c r="J353" s="295" t="s">
        <v>2524</v>
      </c>
      <c r="K353" s="289" t="s">
        <v>7305</v>
      </c>
      <c r="L353" s="289" t="s">
        <v>10673</v>
      </c>
      <c r="M353" s="289" t="s">
        <v>10674</v>
      </c>
      <c r="N353" s="289" t="s">
        <v>10675</v>
      </c>
      <c r="O353" s="289" t="s">
        <v>10676</v>
      </c>
      <c r="P353" s="289" t="s">
        <v>2450</v>
      </c>
      <c r="Q353" s="289" t="s">
        <v>2467</v>
      </c>
      <c r="R353" s="289">
        <v>100</v>
      </c>
      <c r="S353" s="289">
        <v>1E-4</v>
      </c>
      <c r="T353" s="289">
        <v>0.01</v>
      </c>
      <c r="U353" s="289">
        <v>1E-4</v>
      </c>
      <c r="V353" s="289">
        <v>1E-4</v>
      </c>
      <c r="W353" s="289" t="s">
        <v>2452</v>
      </c>
      <c r="X353" s="289" t="s">
        <v>2452</v>
      </c>
      <c r="Y353" s="289">
        <v>0.01</v>
      </c>
      <c r="Z353" s="289">
        <v>999.98</v>
      </c>
      <c r="AA353" s="289" t="s">
        <v>9058</v>
      </c>
      <c r="AB353" s="289" t="s">
        <v>9065</v>
      </c>
      <c r="AC353" s="289" t="s">
        <v>2450</v>
      </c>
      <c r="AD353" s="289" t="s">
        <v>2450</v>
      </c>
      <c r="AE353" s="289" t="s">
        <v>2450</v>
      </c>
      <c r="AF353" s="289" t="s">
        <v>2450</v>
      </c>
      <c r="AG353" s="289" t="s">
        <v>2450</v>
      </c>
      <c r="AH353" s="289" t="s">
        <v>2450</v>
      </c>
      <c r="AI353" s="405">
        <v>0.33333333333333331</v>
      </c>
      <c r="AJ353" s="405">
        <v>0.72916666666666663</v>
      </c>
      <c r="AK353" s="405">
        <v>0.6875</v>
      </c>
      <c r="AL353" s="405" t="s">
        <v>2453</v>
      </c>
      <c r="AM353" s="405" t="s">
        <v>2453</v>
      </c>
      <c r="AN353" s="406">
        <v>0.77083333333333337</v>
      </c>
      <c r="AO353" s="407">
        <v>0.77083333333333337</v>
      </c>
      <c r="AP353" s="289" t="s">
        <v>2454</v>
      </c>
      <c r="AQ353" s="289" t="s">
        <v>2470</v>
      </c>
      <c r="AR353" s="289" t="s">
        <v>2454</v>
      </c>
      <c r="AS353" s="289" t="s">
        <v>2470</v>
      </c>
      <c r="AT353" s="289" t="s">
        <v>2450</v>
      </c>
      <c r="AU353" s="409" t="s">
        <v>2450</v>
      </c>
      <c r="AV353" s="410" t="s">
        <v>9664</v>
      </c>
      <c r="AW353" s="411" t="s">
        <v>9091</v>
      </c>
      <c r="AX353"/>
      <c r="AY353" s="403"/>
    </row>
    <row r="354" spans="1:51" s="404" customFormat="1" ht="12.75" customHeight="1" x14ac:dyDescent="0.25">
      <c r="A354" s="273"/>
      <c r="B354" s="290" t="s">
        <v>7315</v>
      </c>
      <c r="C354" s="276" t="s">
        <v>7316</v>
      </c>
      <c r="D354" s="276" t="s">
        <v>7317</v>
      </c>
      <c r="E354" s="276">
        <v>627</v>
      </c>
      <c r="F354" s="276" t="s">
        <v>7318</v>
      </c>
      <c r="G354" s="276" t="s">
        <v>7319</v>
      </c>
      <c r="H354" s="276" t="s">
        <v>7320</v>
      </c>
      <c r="I354" s="289" t="s">
        <v>2446</v>
      </c>
      <c r="J354" s="295" t="s">
        <v>2447</v>
      </c>
      <c r="K354" s="289" t="s">
        <v>7321</v>
      </c>
      <c r="L354" s="289" t="s">
        <v>10677</v>
      </c>
      <c r="M354" s="289" t="s">
        <v>10678</v>
      </c>
      <c r="N354" s="289" t="s">
        <v>10679</v>
      </c>
      <c r="O354" s="289" t="s">
        <v>10680</v>
      </c>
      <c r="P354" s="412" t="s">
        <v>7321</v>
      </c>
      <c r="Q354" s="289" t="s">
        <v>2451</v>
      </c>
      <c r="R354" s="289">
        <v>1000</v>
      </c>
      <c r="S354" s="289">
        <v>0.01</v>
      </c>
      <c r="T354" s="289">
        <v>10</v>
      </c>
      <c r="U354" s="289">
        <v>0.01</v>
      </c>
      <c r="V354" s="289">
        <v>0.01</v>
      </c>
      <c r="W354" s="289" t="s">
        <v>2452</v>
      </c>
      <c r="X354" s="289" t="s">
        <v>2452</v>
      </c>
      <c r="Y354" s="289">
        <v>1</v>
      </c>
      <c r="Z354" s="289">
        <v>99998</v>
      </c>
      <c r="AA354" s="289" t="s">
        <v>9058</v>
      </c>
      <c r="AB354" s="289" t="s">
        <v>2529</v>
      </c>
      <c r="AC354" s="289">
        <v>250</v>
      </c>
      <c r="AD354" s="289">
        <v>1000</v>
      </c>
      <c r="AE354" s="289">
        <v>0.5</v>
      </c>
      <c r="AF354" s="289">
        <v>500</v>
      </c>
      <c r="AG354" s="289">
        <v>0.5</v>
      </c>
      <c r="AH354" s="289">
        <v>0.01</v>
      </c>
      <c r="AI354" s="405">
        <v>0.33333333333333331</v>
      </c>
      <c r="AJ354" s="405">
        <v>0.72916666666666663</v>
      </c>
      <c r="AK354" s="405">
        <v>0.6875</v>
      </c>
      <c r="AL354" s="405" t="s">
        <v>2453</v>
      </c>
      <c r="AM354" s="405" t="s">
        <v>2453</v>
      </c>
      <c r="AN354" s="406">
        <v>0.77083333333333337</v>
      </c>
      <c r="AO354" s="407">
        <v>0.77083333333333337</v>
      </c>
      <c r="AP354" s="289" t="s">
        <v>2454</v>
      </c>
      <c r="AQ354" s="408" t="s">
        <v>2470</v>
      </c>
      <c r="AR354" s="289" t="s">
        <v>2454</v>
      </c>
      <c r="AS354" s="408" t="s">
        <v>2470</v>
      </c>
      <c r="AT354" s="289" t="s">
        <v>2450</v>
      </c>
      <c r="AU354" s="409" t="s">
        <v>2450</v>
      </c>
      <c r="AV354" s="410" t="s">
        <v>9059</v>
      </c>
      <c r="AW354" s="411" t="s">
        <v>9060</v>
      </c>
      <c r="AX354"/>
      <c r="AY354" s="403"/>
    </row>
    <row r="355" spans="1:51" s="404" customFormat="1" ht="12.75" customHeight="1" x14ac:dyDescent="0.25">
      <c r="A355" s="273"/>
      <c r="B355" s="314" t="s">
        <v>7323</v>
      </c>
      <c r="C355" s="289" t="s">
        <v>7324</v>
      </c>
      <c r="D355" s="289" t="s">
        <v>7325</v>
      </c>
      <c r="E355" s="289">
        <v>762</v>
      </c>
      <c r="F355" s="289" t="s">
        <v>7326</v>
      </c>
      <c r="G355" s="289" t="s">
        <v>10681</v>
      </c>
      <c r="H355" s="289" t="s">
        <v>7328</v>
      </c>
      <c r="I355" s="289" t="s">
        <v>2586</v>
      </c>
      <c r="J355" s="295" t="s">
        <v>2587</v>
      </c>
      <c r="K355" s="289" t="s">
        <v>7329</v>
      </c>
      <c r="L355" s="289" t="s">
        <v>10682</v>
      </c>
      <c r="M355" s="289" t="s">
        <v>10683</v>
      </c>
      <c r="N355" s="289" t="s">
        <v>10684</v>
      </c>
      <c r="O355" s="289" t="s">
        <v>10685</v>
      </c>
      <c r="P355" s="289" t="s">
        <v>2450</v>
      </c>
      <c r="Q355" s="289" t="s">
        <v>2467</v>
      </c>
      <c r="R355" s="289">
        <v>100</v>
      </c>
      <c r="S355" s="289">
        <v>1E-4</v>
      </c>
      <c r="T355" s="289">
        <v>0.01</v>
      </c>
      <c r="U355" s="289">
        <v>1E-4</v>
      </c>
      <c r="V355" s="289">
        <v>1E-4</v>
      </c>
      <c r="W355" s="289" t="s">
        <v>2452</v>
      </c>
      <c r="X355" s="289" t="s">
        <v>2452</v>
      </c>
      <c r="Y355" s="289">
        <v>0.01</v>
      </c>
      <c r="Z355" s="289">
        <v>999.98</v>
      </c>
      <c r="AA355" s="289" t="s">
        <v>9058</v>
      </c>
      <c r="AB355" s="289" t="s">
        <v>9065</v>
      </c>
      <c r="AC355" s="289" t="s">
        <v>2450</v>
      </c>
      <c r="AD355" s="289" t="s">
        <v>2450</v>
      </c>
      <c r="AE355" s="289" t="s">
        <v>2450</v>
      </c>
      <c r="AF355" s="289" t="s">
        <v>2450</v>
      </c>
      <c r="AG355" s="289" t="s">
        <v>2450</v>
      </c>
      <c r="AH355" s="289" t="s">
        <v>2450</v>
      </c>
      <c r="AI355" s="405">
        <v>0.33333333333333331</v>
      </c>
      <c r="AJ355" s="405">
        <v>0.72916666666666663</v>
      </c>
      <c r="AK355" s="405">
        <v>0.6875</v>
      </c>
      <c r="AL355" s="405" t="s">
        <v>2453</v>
      </c>
      <c r="AM355" s="405" t="s">
        <v>2453</v>
      </c>
      <c r="AN355" s="406">
        <v>0.77083333333333337</v>
      </c>
      <c r="AO355" s="407">
        <v>0.77083333333333337</v>
      </c>
      <c r="AP355" s="289" t="s">
        <v>2454</v>
      </c>
      <c r="AQ355" s="289" t="s">
        <v>2470</v>
      </c>
      <c r="AR355" s="289" t="s">
        <v>2454</v>
      </c>
      <c r="AS355" s="289" t="s">
        <v>2470</v>
      </c>
      <c r="AT355" s="289" t="s">
        <v>2450</v>
      </c>
      <c r="AU355" s="409" t="s">
        <v>2450</v>
      </c>
      <c r="AV355" s="410" t="s">
        <v>9357</v>
      </c>
      <c r="AW355" s="411" t="s">
        <v>9116</v>
      </c>
      <c r="AX355"/>
      <c r="AY355" s="403"/>
    </row>
    <row r="356" spans="1:51" s="404" customFormat="1" ht="12.75" customHeight="1" x14ac:dyDescent="0.25">
      <c r="A356" s="273"/>
      <c r="B356" s="290" t="s">
        <v>11825</v>
      </c>
      <c r="C356" s="276" t="s">
        <v>11826</v>
      </c>
      <c r="D356" s="276" t="s">
        <v>11827</v>
      </c>
      <c r="E356" s="276">
        <v>627</v>
      </c>
      <c r="F356" s="276" t="s">
        <v>11828</v>
      </c>
      <c r="G356" s="276" t="s">
        <v>11829</v>
      </c>
      <c r="H356" s="276" t="s">
        <v>11830</v>
      </c>
      <c r="I356" s="276" t="s">
        <v>2446</v>
      </c>
      <c r="J356" s="274" t="s">
        <v>2447</v>
      </c>
      <c r="K356" s="276" t="s">
        <v>11831</v>
      </c>
      <c r="L356" s="289" t="s">
        <v>11833</v>
      </c>
      <c r="M356" s="289" t="s">
        <v>11834</v>
      </c>
      <c r="N356" s="289" t="s">
        <v>11835</v>
      </c>
      <c r="O356" s="289" t="s">
        <v>11836</v>
      </c>
      <c r="P356" s="412" t="s">
        <v>11843</v>
      </c>
      <c r="Q356" s="289" t="s">
        <v>2451</v>
      </c>
      <c r="R356" s="289">
        <v>1000</v>
      </c>
      <c r="S356" s="289">
        <v>0.01</v>
      </c>
      <c r="T356" s="289">
        <v>10</v>
      </c>
      <c r="U356" s="289">
        <v>0.01</v>
      </c>
      <c r="V356" s="289">
        <v>0.01</v>
      </c>
      <c r="W356" s="289" t="s">
        <v>2452</v>
      </c>
      <c r="X356" s="289" t="s">
        <v>2452</v>
      </c>
      <c r="Y356" s="289">
        <v>1</v>
      </c>
      <c r="Z356" s="289">
        <v>99998</v>
      </c>
      <c r="AA356" s="289" t="s">
        <v>9058</v>
      </c>
      <c r="AB356" s="289" t="s">
        <v>2529</v>
      </c>
      <c r="AC356" s="289">
        <v>100</v>
      </c>
      <c r="AD356" s="289">
        <v>1000</v>
      </c>
      <c r="AE356" s="289">
        <v>0.5</v>
      </c>
      <c r="AF356" s="289">
        <v>500</v>
      </c>
      <c r="AG356" s="289">
        <v>0.5</v>
      </c>
      <c r="AH356" s="289">
        <v>0.01</v>
      </c>
      <c r="AI356" s="405">
        <v>0.33333333333333331</v>
      </c>
      <c r="AJ356" s="405">
        <v>0.72916666666666663</v>
      </c>
      <c r="AK356" s="405">
        <v>0.6875</v>
      </c>
      <c r="AL356" s="405" t="s">
        <v>2453</v>
      </c>
      <c r="AM356" s="405" t="s">
        <v>2453</v>
      </c>
      <c r="AN356" s="406">
        <v>0.77083333333333337</v>
      </c>
      <c r="AO356" s="407">
        <v>0.77083333333333337</v>
      </c>
      <c r="AP356" s="289" t="s">
        <v>2454</v>
      </c>
      <c r="AQ356" s="408" t="s">
        <v>2470</v>
      </c>
      <c r="AR356" s="289" t="s">
        <v>2454</v>
      </c>
      <c r="AS356" s="408" t="s">
        <v>2470</v>
      </c>
      <c r="AT356" s="289" t="s">
        <v>2450</v>
      </c>
      <c r="AU356" s="409" t="s">
        <v>2450</v>
      </c>
      <c r="AV356" s="410" t="s">
        <v>9664</v>
      </c>
      <c r="AW356" s="411" t="s">
        <v>9060</v>
      </c>
      <c r="AX356"/>
      <c r="AY356" s="403"/>
    </row>
    <row r="357" spans="1:51" s="404" customFormat="1" ht="12.75" customHeight="1" x14ac:dyDescent="0.25">
      <c r="A357" s="273"/>
      <c r="B357" s="314" t="s">
        <v>293</v>
      </c>
      <c r="C357" s="289" t="s">
        <v>7332</v>
      </c>
      <c r="D357" s="289" t="s">
        <v>7333</v>
      </c>
      <c r="E357" s="289">
        <v>1878</v>
      </c>
      <c r="F357" s="289" t="s">
        <v>7334</v>
      </c>
      <c r="G357" s="289" t="s">
        <v>10686</v>
      </c>
      <c r="H357" s="289" t="s">
        <v>7336</v>
      </c>
      <c r="I357" s="289" t="s">
        <v>2698</v>
      </c>
      <c r="J357" s="295" t="s">
        <v>2699</v>
      </c>
      <c r="K357" s="289" t="s">
        <v>7337</v>
      </c>
      <c r="L357" s="289" t="s">
        <v>10687</v>
      </c>
      <c r="M357" s="289" t="s">
        <v>10688</v>
      </c>
      <c r="N357" s="289" t="s">
        <v>10689</v>
      </c>
      <c r="O357" s="289" t="s">
        <v>10690</v>
      </c>
      <c r="P357" s="289" t="s">
        <v>2450</v>
      </c>
      <c r="Q357" s="289" t="s">
        <v>2703</v>
      </c>
      <c r="R357" s="289">
        <v>100</v>
      </c>
      <c r="S357" s="289">
        <v>0.01</v>
      </c>
      <c r="T357" s="289">
        <v>1</v>
      </c>
      <c r="U357" s="289">
        <v>0.01</v>
      </c>
      <c r="V357" s="289">
        <v>0.01</v>
      </c>
      <c r="W357" s="289" t="s">
        <v>2452</v>
      </c>
      <c r="X357" s="289" t="s">
        <v>2452</v>
      </c>
      <c r="Y357" s="289">
        <v>1</v>
      </c>
      <c r="Z357" s="289">
        <v>99998</v>
      </c>
      <c r="AA357" s="289" t="s">
        <v>9058</v>
      </c>
      <c r="AB357" s="289" t="s">
        <v>9065</v>
      </c>
      <c r="AC357" s="289" t="s">
        <v>2450</v>
      </c>
      <c r="AD357" s="289" t="s">
        <v>2450</v>
      </c>
      <c r="AE357" s="289" t="s">
        <v>2450</v>
      </c>
      <c r="AF357" s="289" t="s">
        <v>2450</v>
      </c>
      <c r="AG357" s="289" t="s">
        <v>2450</v>
      </c>
      <c r="AH357" s="289" t="s">
        <v>2450</v>
      </c>
      <c r="AI357" s="405">
        <v>0.33333333333333331</v>
      </c>
      <c r="AJ357" s="405">
        <v>0.72916666666666663</v>
      </c>
      <c r="AK357" s="405">
        <v>0.64583333333333337</v>
      </c>
      <c r="AL357" s="405" t="s">
        <v>2453</v>
      </c>
      <c r="AM357" s="405" t="s">
        <v>2453</v>
      </c>
      <c r="AN357" s="406">
        <v>0.77083333333333337</v>
      </c>
      <c r="AO357" s="407">
        <v>0.77083333333333337</v>
      </c>
      <c r="AP357" s="289" t="s">
        <v>2454</v>
      </c>
      <c r="AQ357" s="408" t="s">
        <v>2470</v>
      </c>
      <c r="AR357" s="289" t="s">
        <v>2454</v>
      </c>
      <c r="AS357" s="408" t="s">
        <v>2470</v>
      </c>
      <c r="AT357" s="289" t="s">
        <v>2450</v>
      </c>
      <c r="AU357" s="409" t="s">
        <v>2450</v>
      </c>
      <c r="AV357" s="410"/>
      <c r="AW357" s="411" t="s">
        <v>9169</v>
      </c>
      <c r="AX357"/>
      <c r="AY357" s="403"/>
    </row>
    <row r="358" spans="1:51" s="404" customFormat="1" ht="12.75" customHeight="1" x14ac:dyDescent="0.25">
      <c r="A358" s="273"/>
      <c r="B358" s="314" t="s">
        <v>691</v>
      </c>
      <c r="C358" s="289" t="s">
        <v>7340</v>
      </c>
      <c r="D358" s="289" t="s">
        <v>7341</v>
      </c>
      <c r="E358" s="289">
        <v>788</v>
      </c>
      <c r="F358" s="289" t="s">
        <v>7342</v>
      </c>
      <c r="G358" s="289" t="s">
        <v>10691</v>
      </c>
      <c r="H358" s="289" t="s">
        <v>7344</v>
      </c>
      <c r="I358" s="289" t="s">
        <v>2606</v>
      </c>
      <c r="J358" s="295" t="s">
        <v>2607</v>
      </c>
      <c r="K358" s="289" t="s">
        <v>7345</v>
      </c>
      <c r="L358" s="289" t="s">
        <v>10692</v>
      </c>
      <c r="M358" s="289" t="s">
        <v>10693</v>
      </c>
      <c r="N358" s="289" t="s">
        <v>10694</v>
      </c>
      <c r="O358" s="289" t="s">
        <v>10695</v>
      </c>
      <c r="P358" s="289" t="s">
        <v>2450</v>
      </c>
      <c r="Q358" s="289" t="s">
        <v>2467</v>
      </c>
      <c r="R358" s="289">
        <v>100</v>
      </c>
      <c r="S358" s="289">
        <v>1E-4</v>
      </c>
      <c r="T358" s="289">
        <v>0.01</v>
      </c>
      <c r="U358" s="289">
        <v>1E-4</v>
      </c>
      <c r="V358" s="289">
        <v>1E-4</v>
      </c>
      <c r="W358" s="289" t="s">
        <v>2452</v>
      </c>
      <c r="X358" s="289" t="s">
        <v>2452</v>
      </c>
      <c r="Y358" s="289">
        <v>0.01</v>
      </c>
      <c r="Z358" s="289">
        <v>999.98</v>
      </c>
      <c r="AA358" s="289" t="s">
        <v>9058</v>
      </c>
      <c r="AB358" s="289" t="s">
        <v>9065</v>
      </c>
      <c r="AC358" s="289" t="s">
        <v>2450</v>
      </c>
      <c r="AD358" s="289" t="s">
        <v>2450</v>
      </c>
      <c r="AE358" s="289" t="s">
        <v>2450</v>
      </c>
      <c r="AF358" s="289" t="s">
        <v>2450</v>
      </c>
      <c r="AG358" s="289" t="s">
        <v>2450</v>
      </c>
      <c r="AH358" s="289" t="s">
        <v>2450</v>
      </c>
      <c r="AI358" s="405">
        <v>0.33333333333333331</v>
      </c>
      <c r="AJ358" s="405">
        <v>0.72916666666666663</v>
      </c>
      <c r="AK358" s="405">
        <v>0.6875</v>
      </c>
      <c r="AL358" s="405" t="s">
        <v>2453</v>
      </c>
      <c r="AM358" s="405" t="s">
        <v>2453</v>
      </c>
      <c r="AN358" s="406">
        <v>0.77083333333333337</v>
      </c>
      <c r="AO358" s="407">
        <v>0.77083333333333337</v>
      </c>
      <c r="AP358" s="289" t="s">
        <v>2454</v>
      </c>
      <c r="AQ358" s="289" t="s">
        <v>2470</v>
      </c>
      <c r="AR358" s="289" t="s">
        <v>2454</v>
      </c>
      <c r="AS358" s="289" t="s">
        <v>2470</v>
      </c>
      <c r="AT358" s="289" t="s">
        <v>2450</v>
      </c>
      <c r="AU358" s="409" t="s">
        <v>2450</v>
      </c>
      <c r="AV358" s="410" t="s">
        <v>9329</v>
      </c>
      <c r="AW358" s="411" t="s">
        <v>9125</v>
      </c>
      <c r="AX358"/>
      <c r="AY358" s="403"/>
    </row>
    <row r="359" spans="1:51" s="404" customFormat="1" ht="12.75" customHeight="1" x14ac:dyDescent="0.25">
      <c r="A359" s="273"/>
      <c r="B359" s="314" t="s">
        <v>7356</v>
      </c>
      <c r="C359" s="289" t="s">
        <v>7357</v>
      </c>
      <c r="D359" s="289" t="s">
        <v>7358</v>
      </c>
      <c r="E359" s="289">
        <v>788</v>
      </c>
      <c r="F359" s="289" t="s">
        <v>7359</v>
      </c>
      <c r="G359" s="289" t="s">
        <v>10696</v>
      </c>
      <c r="H359" s="289" t="s">
        <v>7361</v>
      </c>
      <c r="I359" s="289" t="s">
        <v>2523</v>
      </c>
      <c r="J359" s="295" t="s">
        <v>2524</v>
      </c>
      <c r="K359" s="289" t="s">
        <v>7362</v>
      </c>
      <c r="L359" s="289" t="s">
        <v>10697</v>
      </c>
      <c r="M359" s="289" t="s">
        <v>10698</v>
      </c>
      <c r="N359" s="289" t="s">
        <v>10699</v>
      </c>
      <c r="O359" s="289" t="s">
        <v>10700</v>
      </c>
      <c r="P359" s="289" t="s">
        <v>2450</v>
      </c>
      <c r="Q359" s="289" t="s">
        <v>2467</v>
      </c>
      <c r="R359" s="289">
        <v>100</v>
      </c>
      <c r="S359" s="289">
        <v>1E-4</v>
      </c>
      <c r="T359" s="289">
        <v>0.01</v>
      </c>
      <c r="U359" s="289">
        <v>1E-4</v>
      </c>
      <c r="V359" s="289">
        <v>1E-4</v>
      </c>
      <c r="W359" s="289" t="s">
        <v>2452</v>
      </c>
      <c r="X359" s="289" t="s">
        <v>2452</v>
      </c>
      <c r="Y359" s="289">
        <v>0.01</v>
      </c>
      <c r="Z359" s="289">
        <v>999.98</v>
      </c>
      <c r="AA359" s="289" t="s">
        <v>9058</v>
      </c>
      <c r="AB359" s="289" t="s">
        <v>9065</v>
      </c>
      <c r="AC359" s="289" t="s">
        <v>2450</v>
      </c>
      <c r="AD359" s="289" t="s">
        <v>2450</v>
      </c>
      <c r="AE359" s="289" t="s">
        <v>2450</v>
      </c>
      <c r="AF359" s="289" t="s">
        <v>2450</v>
      </c>
      <c r="AG359" s="289" t="s">
        <v>2450</v>
      </c>
      <c r="AH359" s="289" t="s">
        <v>2450</v>
      </c>
      <c r="AI359" s="405">
        <v>0.33333333333333331</v>
      </c>
      <c r="AJ359" s="405">
        <v>0.72916666666666663</v>
      </c>
      <c r="AK359" s="405">
        <v>0.6875</v>
      </c>
      <c r="AL359" s="405" t="s">
        <v>2453</v>
      </c>
      <c r="AM359" s="405" t="s">
        <v>2453</v>
      </c>
      <c r="AN359" s="406">
        <v>0.77083333333333337</v>
      </c>
      <c r="AO359" s="407">
        <v>0.77083333333333337</v>
      </c>
      <c r="AP359" s="289" t="s">
        <v>2454</v>
      </c>
      <c r="AQ359" s="289" t="s">
        <v>2470</v>
      </c>
      <c r="AR359" s="289" t="s">
        <v>2454</v>
      </c>
      <c r="AS359" s="289" t="s">
        <v>2470</v>
      </c>
      <c r="AT359" s="289" t="s">
        <v>2450</v>
      </c>
      <c r="AU359" s="409" t="s">
        <v>2450</v>
      </c>
      <c r="AV359" s="410" t="s">
        <v>9090</v>
      </c>
      <c r="AW359" s="411" t="s">
        <v>9091</v>
      </c>
      <c r="AX359"/>
      <c r="AY359" s="403"/>
    </row>
    <row r="360" spans="1:51" s="404" customFormat="1" ht="12.75" customHeight="1" x14ac:dyDescent="0.25">
      <c r="A360" s="273"/>
      <c r="B360" s="314" t="s">
        <v>7374</v>
      </c>
      <c r="C360" s="289" t="s">
        <v>7375</v>
      </c>
      <c r="D360" s="289" t="s">
        <v>7376</v>
      </c>
      <c r="E360" s="289">
        <v>725</v>
      </c>
      <c r="F360" s="289" t="s">
        <v>7377</v>
      </c>
      <c r="G360" s="289" t="s">
        <v>10701</v>
      </c>
      <c r="H360" s="289" t="s">
        <v>7379</v>
      </c>
      <c r="I360" s="289" t="s">
        <v>2490</v>
      </c>
      <c r="J360" s="295" t="s">
        <v>2491</v>
      </c>
      <c r="K360" s="289" t="s">
        <v>7380</v>
      </c>
      <c r="L360" s="289" t="s">
        <v>10702</v>
      </c>
      <c r="M360" s="289" t="s">
        <v>10703</v>
      </c>
      <c r="N360" s="289" t="s">
        <v>10704</v>
      </c>
      <c r="O360" s="289" t="s">
        <v>10705</v>
      </c>
      <c r="P360" s="289" t="s">
        <v>2450</v>
      </c>
      <c r="Q360" s="289" t="s">
        <v>2495</v>
      </c>
      <c r="R360" s="289">
        <v>100</v>
      </c>
      <c r="S360" s="289">
        <v>1E-4</v>
      </c>
      <c r="T360" s="289">
        <v>0.01</v>
      </c>
      <c r="U360" s="289">
        <v>1E-4</v>
      </c>
      <c r="V360" s="289">
        <v>1E-4</v>
      </c>
      <c r="W360" s="289" t="s">
        <v>2452</v>
      </c>
      <c r="X360" s="289" t="s">
        <v>2452</v>
      </c>
      <c r="Y360" s="289">
        <v>0.01</v>
      </c>
      <c r="Z360" s="289">
        <v>999.98</v>
      </c>
      <c r="AA360" s="289" t="s">
        <v>9058</v>
      </c>
      <c r="AB360" s="289" t="s">
        <v>9065</v>
      </c>
      <c r="AC360" s="289" t="s">
        <v>2450</v>
      </c>
      <c r="AD360" s="289" t="s">
        <v>2450</v>
      </c>
      <c r="AE360" s="289" t="s">
        <v>2450</v>
      </c>
      <c r="AF360" s="289" t="s">
        <v>2450</v>
      </c>
      <c r="AG360" s="289" t="s">
        <v>2450</v>
      </c>
      <c r="AH360" s="289" t="s">
        <v>2450</v>
      </c>
      <c r="AI360" s="405">
        <v>0.33333333333333331</v>
      </c>
      <c r="AJ360" s="405">
        <v>0.72916666666666663</v>
      </c>
      <c r="AK360" s="405">
        <v>0.6875</v>
      </c>
      <c r="AL360" s="405" t="s">
        <v>2453</v>
      </c>
      <c r="AM360" s="405" t="s">
        <v>2453</v>
      </c>
      <c r="AN360" s="406">
        <v>0.77083333333333337</v>
      </c>
      <c r="AO360" s="407">
        <v>0.77083333333333337</v>
      </c>
      <c r="AP360" s="289" t="s">
        <v>2454</v>
      </c>
      <c r="AQ360" s="289" t="s">
        <v>2470</v>
      </c>
      <c r="AR360" s="289" t="s">
        <v>2454</v>
      </c>
      <c r="AS360" s="289" t="s">
        <v>2470</v>
      </c>
      <c r="AT360" s="289" t="s">
        <v>2450</v>
      </c>
      <c r="AU360" s="409" t="s">
        <v>2450</v>
      </c>
      <c r="AV360" s="410" t="s">
        <v>9329</v>
      </c>
      <c r="AW360" s="411" t="s">
        <v>9078</v>
      </c>
      <c r="AX360"/>
      <c r="AY360" s="403"/>
    </row>
    <row r="361" spans="1:51" s="404" customFormat="1" ht="12.75" customHeight="1" x14ac:dyDescent="0.25">
      <c r="A361" s="273"/>
      <c r="B361" s="298" t="s">
        <v>10706</v>
      </c>
      <c r="C361" s="289" t="s">
        <v>10707</v>
      </c>
      <c r="D361" s="289" t="s">
        <v>10708</v>
      </c>
      <c r="E361" s="289">
        <v>627</v>
      </c>
      <c r="F361" s="289" t="s">
        <v>10709</v>
      </c>
      <c r="G361" s="289" t="s">
        <v>10710</v>
      </c>
      <c r="H361" s="289" t="s">
        <v>10711</v>
      </c>
      <c r="I361" s="289" t="s">
        <v>2446</v>
      </c>
      <c r="J361" s="295" t="s">
        <v>2447</v>
      </c>
      <c r="K361" s="289" t="s">
        <v>10712</v>
      </c>
      <c r="L361" s="289" t="s">
        <v>10713</v>
      </c>
      <c r="M361" s="289" t="s">
        <v>10714</v>
      </c>
      <c r="N361" s="289" t="s">
        <v>10715</v>
      </c>
      <c r="O361" s="289" t="s">
        <v>10716</v>
      </c>
      <c r="P361" s="412" t="s">
        <v>10717</v>
      </c>
      <c r="Q361" s="289" t="s">
        <v>2451</v>
      </c>
      <c r="R361" s="289">
        <v>1000</v>
      </c>
      <c r="S361" s="289">
        <v>0.01</v>
      </c>
      <c r="T361" s="289">
        <v>10</v>
      </c>
      <c r="U361" s="289">
        <v>0.01</v>
      </c>
      <c r="V361" s="289">
        <v>0.01</v>
      </c>
      <c r="W361" s="289" t="s">
        <v>2452</v>
      </c>
      <c r="X361" s="289" t="s">
        <v>2452</v>
      </c>
      <c r="Y361" s="289">
        <v>1</v>
      </c>
      <c r="Z361" s="289">
        <v>99998</v>
      </c>
      <c r="AA361" s="289" t="s">
        <v>9058</v>
      </c>
      <c r="AB361" s="289" t="s">
        <v>2529</v>
      </c>
      <c r="AC361" s="289">
        <v>250</v>
      </c>
      <c r="AD361" s="289">
        <v>1000</v>
      </c>
      <c r="AE361" s="289">
        <v>0.25</v>
      </c>
      <c r="AF361" s="289">
        <v>250</v>
      </c>
      <c r="AG361" s="289">
        <v>0.25</v>
      </c>
      <c r="AH361" s="289">
        <v>0.01</v>
      </c>
      <c r="AI361" s="405">
        <v>0.33333333333333331</v>
      </c>
      <c r="AJ361" s="405">
        <v>0.72916666666666663</v>
      </c>
      <c r="AK361" s="405">
        <v>0.6875</v>
      </c>
      <c r="AL361" s="405" t="s">
        <v>2453</v>
      </c>
      <c r="AM361" s="405" t="s">
        <v>2453</v>
      </c>
      <c r="AN361" s="406">
        <v>0.77083333333333337</v>
      </c>
      <c r="AO361" s="407">
        <v>0.77083333333333337</v>
      </c>
      <c r="AP361" s="289" t="s">
        <v>2454</v>
      </c>
      <c r="AQ361" s="408" t="s">
        <v>2470</v>
      </c>
      <c r="AR361" s="289" t="s">
        <v>2454</v>
      </c>
      <c r="AS361" s="408" t="s">
        <v>2470</v>
      </c>
      <c r="AT361" s="289" t="s">
        <v>2450</v>
      </c>
      <c r="AU361" s="409" t="s">
        <v>2450</v>
      </c>
      <c r="AV361" s="410" t="s">
        <v>9060</v>
      </c>
      <c r="AW361" s="411" t="s">
        <v>9060</v>
      </c>
      <c r="AX361"/>
      <c r="AY361" s="403"/>
    </row>
    <row r="362" spans="1:51" s="404" customFormat="1" ht="12.75" customHeight="1" x14ac:dyDescent="0.25">
      <c r="A362" s="273"/>
      <c r="B362" s="298" t="s">
        <v>7407</v>
      </c>
      <c r="C362" s="289" t="s">
        <v>7408</v>
      </c>
      <c r="D362" s="289" t="s">
        <v>7409</v>
      </c>
      <c r="E362" s="289">
        <v>627</v>
      </c>
      <c r="F362" s="289" t="s">
        <v>7410</v>
      </c>
      <c r="G362" s="289" t="s">
        <v>10718</v>
      </c>
      <c r="H362" s="289" t="s">
        <v>7412</v>
      </c>
      <c r="I362" s="289" t="s">
        <v>2446</v>
      </c>
      <c r="J362" s="295" t="s">
        <v>2447</v>
      </c>
      <c r="K362" s="289" t="s">
        <v>7413</v>
      </c>
      <c r="L362" s="289" t="s">
        <v>10719</v>
      </c>
      <c r="M362" s="289" t="s">
        <v>10720</v>
      </c>
      <c r="N362" s="289" t="s">
        <v>10721</v>
      </c>
      <c r="O362" s="289" t="s">
        <v>10722</v>
      </c>
      <c r="P362" s="412" t="s">
        <v>10723</v>
      </c>
      <c r="Q362" s="289" t="s">
        <v>2451</v>
      </c>
      <c r="R362" s="289">
        <v>1000</v>
      </c>
      <c r="S362" s="289">
        <v>0.01</v>
      </c>
      <c r="T362" s="289">
        <v>10</v>
      </c>
      <c r="U362" s="289">
        <v>0.01</v>
      </c>
      <c r="V362" s="289">
        <v>0.01</v>
      </c>
      <c r="W362" s="289" t="s">
        <v>2452</v>
      </c>
      <c r="X362" s="289" t="s">
        <v>2452</v>
      </c>
      <c r="Y362" s="289">
        <v>1</v>
      </c>
      <c r="Z362" s="289">
        <v>99998</v>
      </c>
      <c r="AA362" s="289" t="s">
        <v>9058</v>
      </c>
      <c r="AB362" s="289" t="s">
        <v>2529</v>
      </c>
      <c r="AC362" s="289">
        <v>250</v>
      </c>
      <c r="AD362" s="289">
        <v>1000</v>
      </c>
      <c r="AE362" s="289">
        <v>0.5</v>
      </c>
      <c r="AF362" s="289">
        <v>500</v>
      </c>
      <c r="AG362" s="289">
        <v>0.5</v>
      </c>
      <c r="AH362" s="289">
        <v>0.01</v>
      </c>
      <c r="AI362" s="405">
        <v>0.33333333333333331</v>
      </c>
      <c r="AJ362" s="405">
        <v>0.72916666666666663</v>
      </c>
      <c r="AK362" s="405">
        <v>0.6875</v>
      </c>
      <c r="AL362" s="405" t="s">
        <v>2453</v>
      </c>
      <c r="AM362" s="405" t="s">
        <v>2453</v>
      </c>
      <c r="AN362" s="406">
        <v>0.77083333333333337</v>
      </c>
      <c r="AO362" s="407">
        <v>0.77083333333333337</v>
      </c>
      <c r="AP362" s="289" t="s">
        <v>2454</v>
      </c>
      <c r="AQ362" s="289" t="s">
        <v>2470</v>
      </c>
      <c r="AR362" s="289" t="s">
        <v>2454</v>
      </c>
      <c r="AS362" s="289" t="s">
        <v>2470</v>
      </c>
      <c r="AT362" s="289" t="s">
        <v>2450</v>
      </c>
      <c r="AU362" s="409" t="s">
        <v>2450</v>
      </c>
      <c r="AV362" s="410" t="s">
        <v>9288</v>
      </c>
      <c r="AW362" s="411" t="s">
        <v>9060</v>
      </c>
      <c r="AX362"/>
      <c r="AY362" s="403"/>
    </row>
    <row r="363" spans="1:51" s="404" customFormat="1" ht="12.75" customHeight="1" x14ac:dyDescent="0.25">
      <c r="A363" s="273"/>
      <c r="B363" s="275" t="s">
        <v>7424</v>
      </c>
      <c r="C363" s="276" t="s">
        <v>7425</v>
      </c>
      <c r="D363" s="276" t="s">
        <v>7426</v>
      </c>
      <c r="E363" s="276">
        <v>257</v>
      </c>
      <c r="F363" s="276" t="s">
        <v>7427</v>
      </c>
      <c r="G363" s="289" t="s">
        <v>7428</v>
      </c>
      <c r="H363" s="289" t="s">
        <v>7429</v>
      </c>
      <c r="I363" s="289" t="s">
        <v>2478</v>
      </c>
      <c r="J363" s="295" t="s">
        <v>2479</v>
      </c>
      <c r="K363" s="289" t="s">
        <v>7430</v>
      </c>
      <c r="L363" s="289" t="s">
        <v>10724</v>
      </c>
      <c r="M363" s="289" t="s">
        <v>10725</v>
      </c>
      <c r="N363" s="289" t="s">
        <v>10726</v>
      </c>
      <c r="O363" s="289" t="s">
        <v>10727</v>
      </c>
      <c r="P363" s="289" t="s">
        <v>2450</v>
      </c>
      <c r="Q363" s="289" t="s">
        <v>2483</v>
      </c>
      <c r="R363" s="289">
        <v>100</v>
      </c>
      <c r="S363" s="289">
        <v>1E-3</v>
      </c>
      <c r="T363" s="289">
        <v>0.1</v>
      </c>
      <c r="U363" s="289">
        <v>1E-3</v>
      </c>
      <c r="V363" s="289">
        <v>1E-3</v>
      </c>
      <c r="W363" s="289" t="s">
        <v>2452</v>
      </c>
      <c r="X363" s="289" t="s">
        <v>2452</v>
      </c>
      <c r="Y363" s="289">
        <v>0.1</v>
      </c>
      <c r="Z363" s="289">
        <v>9999.7999999999993</v>
      </c>
      <c r="AA363" s="289" t="s">
        <v>9058</v>
      </c>
      <c r="AB363" s="289" t="s">
        <v>9065</v>
      </c>
      <c r="AC363" s="289" t="s">
        <v>2450</v>
      </c>
      <c r="AD363" s="289" t="s">
        <v>2450</v>
      </c>
      <c r="AE363" s="289" t="s">
        <v>2450</v>
      </c>
      <c r="AF363" s="289" t="s">
        <v>2450</v>
      </c>
      <c r="AG363" s="289" t="s">
        <v>2450</v>
      </c>
      <c r="AH363" s="289" t="s">
        <v>2450</v>
      </c>
      <c r="AI363" s="405">
        <v>0.33333333333333331</v>
      </c>
      <c r="AJ363" s="405">
        <v>0.72916666666666663</v>
      </c>
      <c r="AK363" s="405">
        <v>0.6875</v>
      </c>
      <c r="AL363" s="405" t="s">
        <v>2453</v>
      </c>
      <c r="AM363" s="405" t="s">
        <v>2453</v>
      </c>
      <c r="AN363" s="406">
        <v>0.77083333333333337</v>
      </c>
      <c r="AO363" s="407">
        <v>0.77083333333333337</v>
      </c>
      <c r="AP363" s="289" t="s">
        <v>2454</v>
      </c>
      <c r="AQ363" s="408" t="s">
        <v>2470</v>
      </c>
      <c r="AR363" s="289" t="s">
        <v>2454</v>
      </c>
      <c r="AS363" s="408" t="s">
        <v>2470</v>
      </c>
      <c r="AT363" s="289" t="s">
        <v>2450</v>
      </c>
      <c r="AU363" s="409" t="s">
        <v>2450</v>
      </c>
      <c r="AV363" s="410"/>
      <c r="AW363" s="411" t="s">
        <v>9072</v>
      </c>
      <c r="AX363"/>
      <c r="AY363" s="403"/>
    </row>
    <row r="364" spans="1:51" s="404" customFormat="1" ht="12.75" customHeight="1" x14ac:dyDescent="0.25">
      <c r="A364" s="273"/>
      <c r="B364" s="314" t="s">
        <v>7433</v>
      </c>
      <c r="C364" s="289" t="s">
        <v>7434</v>
      </c>
      <c r="D364" s="289" t="s">
        <v>7435</v>
      </c>
      <c r="E364" s="289">
        <v>788</v>
      </c>
      <c r="F364" s="289" t="s">
        <v>7436</v>
      </c>
      <c r="G364" s="289" t="s">
        <v>10728</v>
      </c>
      <c r="H364" s="289" t="s">
        <v>7438</v>
      </c>
      <c r="I364" s="289" t="s">
        <v>2556</v>
      </c>
      <c r="J364" s="295" t="s">
        <v>2557</v>
      </c>
      <c r="K364" s="289" t="s">
        <v>7439</v>
      </c>
      <c r="L364" s="289" t="s">
        <v>10729</v>
      </c>
      <c r="M364" s="289" t="s">
        <v>10730</v>
      </c>
      <c r="N364" s="289" t="s">
        <v>10731</v>
      </c>
      <c r="O364" s="289" t="s">
        <v>10732</v>
      </c>
      <c r="P364" s="289" t="s">
        <v>2450</v>
      </c>
      <c r="Q364" s="289" t="s">
        <v>2467</v>
      </c>
      <c r="R364" s="289">
        <v>100</v>
      </c>
      <c r="S364" s="289">
        <v>1E-4</v>
      </c>
      <c r="T364" s="289">
        <v>0.01</v>
      </c>
      <c r="U364" s="289">
        <v>1E-4</v>
      </c>
      <c r="V364" s="289">
        <v>1E-4</v>
      </c>
      <c r="W364" s="289" t="s">
        <v>2452</v>
      </c>
      <c r="X364" s="289" t="s">
        <v>2452</v>
      </c>
      <c r="Y364" s="289">
        <v>0.01</v>
      </c>
      <c r="Z364" s="289">
        <v>999.98</v>
      </c>
      <c r="AA364" s="289" t="s">
        <v>9058</v>
      </c>
      <c r="AB364" s="289" t="s">
        <v>9065</v>
      </c>
      <c r="AC364" s="289" t="s">
        <v>2450</v>
      </c>
      <c r="AD364" s="289" t="s">
        <v>2450</v>
      </c>
      <c r="AE364" s="289" t="s">
        <v>2450</v>
      </c>
      <c r="AF364" s="289" t="s">
        <v>2450</v>
      </c>
      <c r="AG364" s="289" t="s">
        <v>2450</v>
      </c>
      <c r="AH364" s="289" t="s">
        <v>2450</v>
      </c>
      <c r="AI364" s="405">
        <v>0.33333333333333331</v>
      </c>
      <c r="AJ364" s="405">
        <v>0.72916666666666663</v>
      </c>
      <c r="AK364" s="405">
        <v>0.6875</v>
      </c>
      <c r="AL364" s="405" t="s">
        <v>2453</v>
      </c>
      <c r="AM364" s="405" t="s">
        <v>2453</v>
      </c>
      <c r="AN364" s="406">
        <v>0.77083333333333337</v>
      </c>
      <c r="AO364" s="407">
        <v>0.77083333333333337</v>
      </c>
      <c r="AP364" s="289" t="s">
        <v>2454</v>
      </c>
      <c r="AQ364" s="408" t="s">
        <v>2470</v>
      </c>
      <c r="AR364" s="289" t="s">
        <v>2454</v>
      </c>
      <c r="AS364" s="408" t="s">
        <v>2470</v>
      </c>
      <c r="AT364" s="289" t="s">
        <v>2450</v>
      </c>
      <c r="AU364" s="409" t="s">
        <v>2450</v>
      </c>
      <c r="AV364" s="410" t="s">
        <v>9090</v>
      </c>
      <c r="AW364" s="411" t="s">
        <v>9101</v>
      </c>
      <c r="AX364"/>
      <c r="AY364" s="403"/>
    </row>
    <row r="365" spans="1:51" s="404" customFormat="1" ht="12.75" customHeight="1" x14ac:dyDescent="0.25">
      <c r="A365" s="273"/>
      <c r="B365" s="314" t="s">
        <v>7442</v>
      </c>
      <c r="C365" s="289" t="s">
        <v>7443</v>
      </c>
      <c r="D365" s="289" t="s">
        <v>7444</v>
      </c>
      <c r="E365" s="289">
        <v>788</v>
      </c>
      <c r="F365" s="289" t="s">
        <v>7445</v>
      </c>
      <c r="G365" s="289" t="s">
        <v>10733</v>
      </c>
      <c r="H365" s="289" t="s">
        <v>7447</v>
      </c>
      <c r="I365" s="289" t="s">
        <v>2556</v>
      </c>
      <c r="J365" s="295" t="s">
        <v>2557</v>
      </c>
      <c r="K365" s="289" t="s">
        <v>7448</v>
      </c>
      <c r="L365" s="289" t="s">
        <v>10734</v>
      </c>
      <c r="M365" s="289" t="s">
        <v>10735</v>
      </c>
      <c r="N365" s="289" t="s">
        <v>10736</v>
      </c>
      <c r="O365" s="289" t="s">
        <v>10737</v>
      </c>
      <c r="P365" s="289" t="s">
        <v>2450</v>
      </c>
      <c r="Q365" s="289" t="s">
        <v>2467</v>
      </c>
      <c r="R365" s="289">
        <v>100</v>
      </c>
      <c r="S365" s="289">
        <v>1E-4</v>
      </c>
      <c r="T365" s="289">
        <v>0.01</v>
      </c>
      <c r="U365" s="289">
        <v>1E-4</v>
      </c>
      <c r="V365" s="289">
        <v>1E-4</v>
      </c>
      <c r="W365" s="289" t="s">
        <v>2452</v>
      </c>
      <c r="X365" s="289" t="s">
        <v>2452</v>
      </c>
      <c r="Y365" s="289">
        <v>0.01</v>
      </c>
      <c r="Z365" s="289">
        <v>999.98</v>
      </c>
      <c r="AA365" s="289" t="s">
        <v>9058</v>
      </c>
      <c r="AB365" s="289" t="s">
        <v>9065</v>
      </c>
      <c r="AC365" s="289" t="s">
        <v>2450</v>
      </c>
      <c r="AD365" s="289" t="s">
        <v>2450</v>
      </c>
      <c r="AE365" s="289" t="s">
        <v>2450</v>
      </c>
      <c r="AF365" s="289" t="s">
        <v>2450</v>
      </c>
      <c r="AG365" s="289" t="s">
        <v>2450</v>
      </c>
      <c r="AH365" s="289" t="s">
        <v>2450</v>
      </c>
      <c r="AI365" s="405">
        <v>0.33333333333333331</v>
      </c>
      <c r="AJ365" s="405">
        <v>0.72916666666666663</v>
      </c>
      <c r="AK365" s="405">
        <v>0.6875</v>
      </c>
      <c r="AL365" s="405" t="s">
        <v>2453</v>
      </c>
      <c r="AM365" s="405" t="s">
        <v>2453</v>
      </c>
      <c r="AN365" s="406">
        <v>0.77083333333333337</v>
      </c>
      <c r="AO365" s="407">
        <v>0.77083333333333337</v>
      </c>
      <c r="AP365" s="289" t="s">
        <v>2454</v>
      </c>
      <c r="AQ365" s="408" t="s">
        <v>2470</v>
      </c>
      <c r="AR365" s="289" t="s">
        <v>2454</v>
      </c>
      <c r="AS365" s="408" t="s">
        <v>2470</v>
      </c>
      <c r="AT365" s="289" t="s">
        <v>2450</v>
      </c>
      <c r="AU365" s="409" t="s">
        <v>2450</v>
      </c>
      <c r="AV365" s="410" t="s">
        <v>9090</v>
      </c>
      <c r="AW365" s="411" t="s">
        <v>9101</v>
      </c>
      <c r="AX365"/>
      <c r="AY365" s="403"/>
    </row>
    <row r="366" spans="1:51" s="404" customFormat="1" ht="12.75" customHeight="1" x14ac:dyDescent="0.25">
      <c r="A366" s="273"/>
      <c r="B366" s="314" t="s">
        <v>181</v>
      </c>
      <c r="C366" s="289" t="s">
        <v>7451</v>
      </c>
      <c r="D366" s="276" t="s">
        <v>7452</v>
      </c>
      <c r="E366" s="276">
        <v>788</v>
      </c>
      <c r="F366" s="276" t="s">
        <v>7453</v>
      </c>
      <c r="G366" s="276" t="s">
        <v>7454</v>
      </c>
      <c r="H366" s="276" t="s">
        <v>7455</v>
      </c>
      <c r="I366" s="289" t="s">
        <v>2523</v>
      </c>
      <c r="J366" s="295" t="s">
        <v>2524</v>
      </c>
      <c r="K366" s="289" t="s">
        <v>7456</v>
      </c>
      <c r="L366" s="289" t="s">
        <v>10738</v>
      </c>
      <c r="M366" s="289" t="s">
        <v>10739</v>
      </c>
      <c r="N366" s="289" t="s">
        <v>10740</v>
      </c>
      <c r="O366" s="289" t="s">
        <v>10741</v>
      </c>
      <c r="P366" s="289" t="s">
        <v>2450</v>
      </c>
      <c r="Q366" s="289" t="s">
        <v>2467</v>
      </c>
      <c r="R366" s="289">
        <v>100</v>
      </c>
      <c r="S366" s="289">
        <v>1E-4</v>
      </c>
      <c r="T366" s="289">
        <v>0.01</v>
      </c>
      <c r="U366" s="289">
        <v>1E-4</v>
      </c>
      <c r="V366" s="289">
        <v>1E-4</v>
      </c>
      <c r="W366" s="289" t="s">
        <v>2452</v>
      </c>
      <c r="X366" s="289" t="s">
        <v>2452</v>
      </c>
      <c r="Y366" s="289">
        <v>0.01</v>
      </c>
      <c r="Z366" s="289">
        <v>999.98</v>
      </c>
      <c r="AA366" s="289" t="s">
        <v>9058</v>
      </c>
      <c r="AB366" s="289" t="s">
        <v>9065</v>
      </c>
      <c r="AC366" s="289" t="s">
        <v>2450</v>
      </c>
      <c r="AD366" s="289" t="s">
        <v>2450</v>
      </c>
      <c r="AE366" s="289" t="s">
        <v>2450</v>
      </c>
      <c r="AF366" s="289" t="s">
        <v>2450</v>
      </c>
      <c r="AG366" s="289" t="s">
        <v>2450</v>
      </c>
      <c r="AH366" s="289" t="s">
        <v>2450</v>
      </c>
      <c r="AI366" s="405">
        <v>0.33333333333333331</v>
      </c>
      <c r="AJ366" s="405">
        <v>0.72916666666666663</v>
      </c>
      <c r="AK366" s="405">
        <v>0.6875</v>
      </c>
      <c r="AL366" s="405" t="s">
        <v>2453</v>
      </c>
      <c r="AM366" s="405" t="s">
        <v>2453</v>
      </c>
      <c r="AN366" s="406">
        <v>0.77083333333333337</v>
      </c>
      <c r="AO366" s="407">
        <v>0.77083333333333337</v>
      </c>
      <c r="AP366" s="289" t="s">
        <v>2454</v>
      </c>
      <c r="AQ366" s="289" t="s">
        <v>2470</v>
      </c>
      <c r="AR366" s="289" t="s">
        <v>2454</v>
      </c>
      <c r="AS366" s="289" t="s">
        <v>2470</v>
      </c>
      <c r="AT366" s="289" t="s">
        <v>2450</v>
      </c>
      <c r="AU366" s="409" t="s">
        <v>2450</v>
      </c>
      <c r="AV366" s="410" t="s">
        <v>9288</v>
      </c>
      <c r="AW366" s="411" t="s">
        <v>9091</v>
      </c>
      <c r="AX366"/>
      <c r="AY366" s="403"/>
    </row>
    <row r="367" spans="1:51" s="404" customFormat="1" ht="12.75" customHeight="1" x14ac:dyDescent="0.25">
      <c r="A367" s="273"/>
      <c r="B367" s="314" t="s">
        <v>1135</v>
      </c>
      <c r="C367" s="289" t="s">
        <v>7459</v>
      </c>
      <c r="D367" s="289" t="s">
        <v>7460</v>
      </c>
      <c r="E367" s="289">
        <v>2500</v>
      </c>
      <c r="F367" s="289" t="s">
        <v>7461</v>
      </c>
      <c r="G367" s="289" t="s">
        <v>10742</v>
      </c>
      <c r="H367" s="289" t="s">
        <v>7463</v>
      </c>
      <c r="I367" s="289" t="s">
        <v>2462</v>
      </c>
      <c r="J367" s="295" t="s">
        <v>2463</v>
      </c>
      <c r="K367" s="289" t="s">
        <v>7464</v>
      </c>
      <c r="L367" s="289" t="s">
        <v>2450</v>
      </c>
      <c r="M367" s="289" t="s">
        <v>10743</v>
      </c>
      <c r="N367" s="289" t="s">
        <v>10744</v>
      </c>
      <c r="O367" s="289" t="s">
        <v>10745</v>
      </c>
      <c r="P367" s="289" t="s">
        <v>2450</v>
      </c>
      <c r="Q367" s="289" t="s">
        <v>2467</v>
      </c>
      <c r="R367" s="289">
        <v>1000</v>
      </c>
      <c r="S367" s="289">
        <v>1E-4</v>
      </c>
      <c r="T367" s="289">
        <v>0.1</v>
      </c>
      <c r="U367" s="289">
        <v>1E-4</v>
      </c>
      <c r="V367" s="289">
        <v>1E-4</v>
      </c>
      <c r="W367" s="289" t="s">
        <v>2452</v>
      </c>
      <c r="X367" s="289" t="s">
        <v>2452</v>
      </c>
      <c r="Y367" s="289">
        <v>0.01</v>
      </c>
      <c r="Z367" s="289">
        <v>999.98</v>
      </c>
      <c r="AA367" s="289" t="s">
        <v>9058</v>
      </c>
      <c r="AB367" s="289" t="s">
        <v>9065</v>
      </c>
      <c r="AC367" s="289" t="s">
        <v>2450</v>
      </c>
      <c r="AD367" s="289" t="s">
        <v>2450</v>
      </c>
      <c r="AE367" s="289" t="s">
        <v>2450</v>
      </c>
      <c r="AF367" s="289" t="s">
        <v>2450</v>
      </c>
      <c r="AG367" s="289" t="s">
        <v>2450</v>
      </c>
      <c r="AH367" s="289" t="s">
        <v>2450</v>
      </c>
      <c r="AI367" s="405">
        <v>0.33333333333333331</v>
      </c>
      <c r="AJ367" s="405">
        <v>0.72916666666666663</v>
      </c>
      <c r="AK367" s="405">
        <v>0.6875</v>
      </c>
      <c r="AL367" s="405" t="s">
        <v>2453</v>
      </c>
      <c r="AM367" s="405" t="s">
        <v>2453</v>
      </c>
      <c r="AN367" s="406">
        <v>0.77083333333333337</v>
      </c>
      <c r="AO367" s="407">
        <v>0.77083333333333337</v>
      </c>
      <c r="AP367" s="289" t="s">
        <v>2450</v>
      </c>
      <c r="AQ367" s="408" t="s">
        <v>2470</v>
      </c>
      <c r="AR367" s="289" t="s">
        <v>2454</v>
      </c>
      <c r="AS367" s="408" t="s">
        <v>2470</v>
      </c>
      <c r="AT367" s="289" t="s">
        <v>2450</v>
      </c>
      <c r="AU367" s="409" t="s">
        <v>2450</v>
      </c>
      <c r="AV367" s="410" t="s">
        <v>9066</v>
      </c>
      <c r="AW367" s="411" t="s">
        <v>9067</v>
      </c>
      <c r="AX367"/>
      <c r="AY367" s="403"/>
    </row>
    <row r="368" spans="1:51" s="404" customFormat="1" ht="12.75" customHeight="1" x14ac:dyDescent="0.25">
      <c r="A368" s="273"/>
      <c r="B368" s="298" t="s">
        <v>11837</v>
      </c>
      <c r="C368" s="276" t="s">
        <v>11820</v>
      </c>
      <c r="D368" s="276" t="s">
        <v>7468</v>
      </c>
      <c r="E368" s="276">
        <v>627</v>
      </c>
      <c r="F368" s="276" t="s">
        <v>7469</v>
      </c>
      <c r="G368" s="276" t="s">
        <v>11822</v>
      </c>
      <c r="H368" s="276" t="s">
        <v>7470</v>
      </c>
      <c r="I368" s="276" t="s">
        <v>2446</v>
      </c>
      <c r="J368" s="274" t="s">
        <v>2447</v>
      </c>
      <c r="K368" s="276" t="s">
        <v>11823</v>
      </c>
      <c r="L368" s="289" t="s">
        <v>11838</v>
      </c>
      <c r="M368" s="289" t="s">
        <v>11839</v>
      </c>
      <c r="N368" s="289" t="s">
        <v>11840</v>
      </c>
      <c r="O368" s="289" t="s">
        <v>11841</v>
      </c>
      <c r="P368" s="412" t="s">
        <v>11842</v>
      </c>
      <c r="Q368" s="289" t="s">
        <v>2451</v>
      </c>
      <c r="R368" s="289">
        <v>1000</v>
      </c>
      <c r="S368" s="289">
        <v>0.01</v>
      </c>
      <c r="T368" s="289">
        <v>10</v>
      </c>
      <c r="U368" s="289">
        <v>0.01</v>
      </c>
      <c r="V368" s="289">
        <v>0.01</v>
      </c>
      <c r="W368" s="289" t="s">
        <v>2452</v>
      </c>
      <c r="X368" s="289" t="s">
        <v>2452</v>
      </c>
      <c r="Y368" s="289">
        <v>1</v>
      </c>
      <c r="Z368" s="289">
        <v>99998</v>
      </c>
      <c r="AA368" s="289" t="s">
        <v>9058</v>
      </c>
      <c r="AB368" s="289" t="s">
        <v>2529</v>
      </c>
      <c r="AC368" s="289">
        <v>100</v>
      </c>
      <c r="AD368" s="289">
        <v>1000</v>
      </c>
      <c r="AE368" s="289">
        <v>0.5</v>
      </c>
      <c r="AF368" s="289">
        <v>500</v>
      </c>
      <c r="AG368" s="289">
        <v>0.5</v>
      </c>
      <c r="AH368" s="289">
        <v>0.01</v>
      </c>
      <c r="AI368" s="405">
        <v>0.33333333333333331</v>
      </c>
      <c r="AJ368" s="405">
        <v>0.72916666666666663</v>
      </c>
      <c r="AK368" s="405">
        <v>0.6875</v>
      </c>
      <c r="AL368" s="405" t="s">
        <v>2453</v>
      </c>
      <c r="AM368" s="405" t="s">
        <v>2453</v>
      </c>
      <c r="AN368" s="406">
        <v>0.77083333333333337</v>
      </c>
      <c r="AO368" s="407">
        <v>0.77083333333333337</v>
      </c>
      <c r="AP368" s="289" t="s">
        <v>2454</v>
      </c>
      <c r="AQ368" s="408" t="s">
        <v>2470</v>
      </c>
      <c r="AR368" s="289" t="s">
        <v>2454</v>
      </c>
      <c r="AS368" s="408" t="s">
        <v>2470</v>
      </c>
      <c r="AT368" s="289" t="s">
        <v>2450</v>
      </c>
      <c r="AU368" s="409" t="s">
        <v>2450</v>
      </c>
      <c r="AV368" s="410" t="s">
        <v>9664</v>
      </c>
      <c r="AW368" s="411" t="s">
        <v>9060</v>
      </c>
      <c r="AX368"/>
      <c r="AY368" s="403"/>
    </row>
    <row r="369" spans="1:51" s="404" customFormat="1" ht="12.75" customHeight="1" x14ac:dyDescent="0.25">
      <c r="A369" s="273"/>
      <c r="B369" s="314" t="s">
        <v>7472</v>
      </c>
      <c r="C369" s="289" t="s">
        <v>11820</v>
      </c>
      <c r="D369" s="289" t="s">
        <v>7473</v>
      </c>
      <c r="E369" s="289">
        <v>788</v>
      </c>
      <c r="F369" s="289" t="s">
        <v>7474</v>
      </c>
      <c r="G369" s="289" t="s">
        <v>10746</v>
      </c>
      <c r="H369" s="289" t="s">
        <v>7476</v>
      </c>
      <c r="I369" s="289" t="s">
        <v>2606</v>
      </c>
      <c r="J369" s="295" t="s">
        <v>2607</v>
      </c>
      <c r="K369" s="289" t="s">
        <v>7477</v>
      </c>
      <c r="L369" s="289" t="s">
        <v>10747</v>
      </c>
      <c r="M369" s="289" t="s">
        <v>10748</v>
      </c>
      <c r="N369" s="289" t="s">
        <v>10749</v>
      </c>
      <c r="O369" s="289" t="s">
        <v>10750</v>
      </c>
      <c r="P369" s="289" t="s">
        <v>2450</v>
      </c>
      <c r="Q369" s="289" t="s">
        <v>2467</v>
      </c>
      <c r="R369" s="289">
        <v>100</v>
      </c>
      <c r="S369" s="289">
        <v>1E-4</v>
      </c>
      <c r="T369" s="289">
        <v>0.01</v>
      </c>
      <c r="U369" s="289">
        <v>1E-4</v>
      </c>
      <c r="V369" s="289">
        <v>1E-4</v>
      </c>
      <c r="W369" s="289" t="s">
        <v>2452</v>
      </c>
      <c r="X369" s="289" t="s">
        <v>2452</v>
      </c>
      <c r="Y369" s="289">
        <v>0.01</v>
      </c>
      <c r="Z369" s="289">
        <v>999.98</v>
      </c>
      <c r="AA369" s="289" t="s">
        <v>9058</v>
      </c>
      <c r="AB369" s="289" t="s">
        <v>9065</v>
      </c>
      <c r="AC369" s="289" t="s">
        <v>2450</v>
      </c>
      <c r="AD369" s="289" t="s">
        <v>2450</v>
      </c>
      <c r="AE369" s="289" t="s">
        <v>2450</v>
      </c>
      <c r="AF369" s="289" t="s">
        <v>2450</v>
      </c>
      <c r="AG369" s="289" t="s">
        <v>2450</v>
      </c>
      <c r="AH369" s="289" t="s">
        <v>2450</v>
      </c>
      <c r="AI369" s="405">
        <v>0.33333333333333331</v>
      </c>
      <c r="AJ369" s="405">
        <v>0.72916666666666663</v>
      </c>
      <c r="AK369" s="405">
        <v>0.6875</v>
      </c>
      <c r="AL369" s="405" t="s">
        <v>2453</v>
      </c>
      <c r="AM369" s="405" t="s">
        <v>2453</v>
      </c>
      <c r="AN369" s="406">
        <v>0.77083333333333337</v>
      </c>
      <c r="AO369" s="407">
        <v>0.77083333333333337</v>
      </c>
      <c r="AP369" s="289" t="s">
        <v>2454</v>
      </c>
      <c r="AQ369" s="289" t="s">
        <v>2470</v>
      </c>
      <c r="AR369" s="289" t="s">
        <v>2454</v>
      </c>
      <c r="AS369" s="289" t="s">
        <v>2470</v>
      </c>
      <c r="AT369" s="289" t="s">
        <v>2450</v>
      </c>
      <c r="AU369" s="409" t="s">
        <v>2450</v>
      </c>
      <c r="AV369" s="410"/>
      <c r="AW369" s="411" t="s">
        <v>9125</v>
      </c>
      <c r="AX369"/>
      <c r="AY369" s="403"/>
    </row>
    <row r="370" spans="1:51" s="404" customFormat="1" ht="12.75" customHeight="1" x14ac:dyDescent="0.25">
      <c r="A370" s="273"/>
      <c r="B370" s="298" t="s">
        <v>11814</v>
      </c>
      <c r="C370" s="289" t="s">
        <v>11815</v>
      </c>
      <c r="D370" s="289" t="s">
        <v>2450</v>
      </c>
      <c r="E370" s="289" t="s">
        <v>2450</v>
      </c>
      <c r="F370" s="289" t="s">
        <v>2450</v>
      </c>
      <c r="G370" s="289" t="s">
        <v>2450</v>
      </c>
      <c r="H370" s="289" t="s">
        <v>2450</v>
      </c>
      <c r="I370" s="289" t="s">
        <v>2446</v>
      </c>
      <c r="J370" s="295" t="s">
        <v>2447</v>
      </c>
      <c r="K370" s="289" t="s">
        <v>7471</v>
      </c>
      <c r="L370" s="289" t="s">
        <v>10752</v>
      </c>
      <c r="M370" s="289" t="s">
        <v>2450</v>
      </c>
      <c r="N370" s="289" t="s">
        <v>10753</v>
      </c>
      <c r="O370" s="289" t="s">
        <v>10754</v>
      </c>
      <c r="P370" s="412" t="s">
        <v>7471</v>
      </c>
      <c r="Q370" s="289" t="s">
        <v>2451</v>
      </c>
      <c r="R370" s="289">
        <v>1000</v>
      </c>
      <c r="S370" s="289">
        <v>0.01</v>
      </c>
      <c r="T370" s="289">
        <v>10</v>
      </c>
      <c r="U370" s="289">
        <v>0.01</v>
      </c>
      <c r="V370" s="289">
        <v>0.01</v>
      </c>
      <c r="W370" s="289" t="s">
        <v>2452</v>
      </c>
      <c r="X370" s="289" t="s">
        <v>2452</v>
      </c>
      <c r="Y370" s="289">
        <v>1</v>
      </c>
      <c r="Z370" s="289">
        <v>99998</v>
      </c>
      <c r="AA370" s="289" t="s">
        <v>9058</v>
      </c>
      <c r="AB370" s="289" t="s">
        <v>2529</v>
      </c>
      <c r="AC370" s="289">
        <v>100</v>
      </c>
      <c r="AD370" s="289">
        <v>1000</v>
      </c>
      <c r="AE370" s="289">
        <v>0.5</v>
      </c>
      <c r="AF370" s="289">
        <v>500</v>
      </c>
      <c r="AG370" s="289">
        <v>0.5</v>
      </c>
      <c r="AH370" s="289">
        <v>0.01</v>
      </c>
      <c r="AI370" s="405">
        <v>0.33333333333333331</v>
      </c>
      <c r="AJ370" s="405">
        <v>0.72916666666666663</v>
      </c>
      <c r="AK370" s="405">
        <v>0.6875</v>
      </c>
      <c r="AL370" s="405" t="s">
        <v>2453</v>
      </c>
      <c r="AM370" s="405" t="s">
        <v>2453</v>
      </c>
      <c r="AN370" s="406">
        <v>0.77083333333333337</v>
      </c>
      <c r="AO370" s="407">
        <v>0.77083333333333337</v>
      </c>
      <c r="AP370" s="289" t="s">
        <v>2454</v>
      </c>
      <c r="AQ370" s="408" t="s">
        <v>2470</v>
      </c>
      <c r="AR370" s="289" t="s">
        <v>2454</v>
      </c>
      <c r="AS370" s="408" t="s">
        <v>2470</v>
      </c>
      <c r="AT370" s="289" t="s">
        <v>2450</v>
      </c>
      <c r="AU370" s="409" t="s">
        <v>2450</v>
      </c>
      <c r="AV370" s="410" t="s">
        <v>9664</v>
      </c>
      <c r="AW370" s="411" t="s">
        <v>9060</v>
      </c>
      <c r="AX370"/>
      <c r="AY370" s="403"/>
    </row>
    <row r="371" spans="1:51" s="404" customFormat="1" ht="12.75" customHeight="1" x14ac:dyDescent="0.25">
      <c r="A371" s="273"/>
      <c r="B371" s="298" t="s">
        <v>10755</v>
      </c>
      <c r="C371" s="289" t="s">
        <v>10756</v>
      </c>
      <c r="D371" s="289" t="s">
        <v>10757</v>
      </c>
      <c r="E371" s="289">
        <v>627</v>
      </c>
      <c r="F371" s="289" t="s">
        <v>10758</v>
      </c>
      <c r="G371" s="289" t="s">
        <v>10759</v>
      </c>
      <c r="H371" s="289" t="s">
        <v>10760</v>
      </c>
      <c r="I371" s="289" t="s">
        <v>2446</v>
      </c>
      <c r="J371" s="295" t="s">
        <v>2447</v>
      </c>
      <c r="K371" s="289" t="s">
        <v>10761</v>
      </c>
      <c r="L371" s="289" t="s">
        <v>10762</v>
      </c>
      <c r="M371" s="289" t="s">
        <v>10763</v>
      </c>
      <c r="N371" s="289" t="s">
        <v>10764</v>
      </c>
      <c r="O371" s="289" t="s">
        <v>10765</v>
      </c>
      <c r="P371" s="412" t="s">
        <v>10766</v>
      </c>
      <c r="Q371" s="289" t="s">
        <v>2451</v>
      </c>
      <c r="R371" s="289">
        <v>1000</v>
      </c>
      <c r="S371" s="289">
        <v>0.01</v>
      </c>
      <c r="T371" s="289">
        <v>10</v>
      </c>
      <c r="U371" s="289">
        <v>0.01</v>
      </c>
      <c r="V371" s="289">
        <v>0.01</v>
      </c>
      <c r="W371" s="289" t="s">
        <v>2452</v>
      </c>
      <c r="X371" s="289" t="s">
        <v>2452</v>
      </c>
      <c r="Y371" s="289">
        <v>1</v>
      </c>
      <c r="Z371" s="289">
        <v>99998</v>
      </c>
      <c r="AA371" s="289" t="s">
        <v>9058</v>
      </c>
      <c r="AB371" s="289" t="s">
        <v>2529</v>
      </c>
      <c r="AC371" s="289">
        <v>250</v>
      </c>
      <c r="AD371" s="289">
        <v>1000</v>
      </c>
      <c r="AE371" s="289">
        <v>0.25</v>
      </c>
      <c r="AF371" s="289">
        <v>250</v>
      </c>
      <c r="AG371" s="289">
        <v>0.25</v>
      </c>
      <c r="AH371" s="289">
        <v>0.01</v>
      </c>
      <c r="AI371" s="405">
        <v>0.33333333333333331</v>
      </c>
      <c r="AJ371" s="405">
        <v>0.72916666666666663</v>
      </c>
      <c r="AK371" s="405">
        <v>0.6875</v>
      </c>
      <c r="AL371" s="405" t="s">
        <v>2453</v>
      </c>
      <c r="AM371" s="405" t="s">
        <v>2453</v>
      </c>
      <c r="AN371" s="406">
        <v>0.77083333333333337</v>
      </c>
      <c r="AO371" s="407">
        <v>0.77083333333333337</v>
      </c>
      <c r="AP371" s="289" t="s">
        <v>2454</v>
      </c>
      <c r="AQ371" s="408" t="s">
        <v>2470</v>
      </c>
      <c r="AR371" s="289" t="s">
        <v>2454</v>
      </c>
      <c r="AS371" s="408" t="s">
        <v>2470</v>
      </c>
      <c r="AT371" s="289" t="s">
        <v>2450</v>
      </c>
      <c r="AU371" s="409" t="s">
        <v>2450</v>
      </c>
      <c r="AV371" s="410"/>
      <c r="AW371" s="411" t="s">
        <v>9060</v>
      </c>
      <c r="AX371"/>
      <c r="AY371" s="403"/>
    </row>
    <row r="372" spans="1:51" s="404" customFormat="1" ht="12.75" customHeight="1" x14ac:dyDescent="0.25">
      <c r="A372" s="273"/>
      <c r="B372" s="314" t="s">
        <v>7480</v>
      </c>
      <c r="C372" s="289" t="s">
        <v>7481</v>
      </c>
      <c r="D372" s="289" t="s">
        <v>7482</v>
      </c>
      <c r="E372" s="289">
        <v>762</v>
      </c>
      <c r="F372" s="289" t="s">
        <v>7483</v>
      </c>
      <c r="G372" s="289" t="s">
        <v>10767</v>
      </c>
      <c r="H372" s="289" t="s">
        <v>7485</v>
      </c>
      <c r="I372" s="289" t="s">
        <v>2586</v>
      </c>
      <c r="J372" s="295" t="s">
        <v>2587</v>
      </c>
      <c r="K372" s="289" t="s">
        <v>7486</v>
      </c>
      <c r="L372" s="289" t="s">
        <v>10768</v>
      </c>
      <c r="M372" s="289" t="s">
        <v>10769</v>
      </c>
      <c r="N372" s="289" t="s">
        <v>10770</v>
      </c>
      <c r="O372" s="289" t="s">
        <v>10771</v>
      </c>
      <c r="P372" s="289" t="s">
        <v>2450</v>
      </c>
      <c r="Q372" s="289" t="s">
        <v>2467</v>
      </c>
      <c r="R372" s="289">
        <v>100</v>
      </c>
      <c r="S372" s="289">
        <v>1E-4</v>
      </c>
      <c r="T372" s="289">
        <v>0.01</v>
      </c>
      <c r="U372" s="289">
        <v>1E-4</v>
      </c>
      <c r="V372" s="289">
        <v>1E-4</v>
      </c>
      <c r="W372" s="289" t="s">
        <v>2452</v>
      </c>
      <c r="X372" s="289" t="s">
        <v>2452</v>
      </c>
      <c r="Y372" s="289">
        <v>0.01</v>
      </c>
      <c r="Z372" s="289">
        <v>999.98</v>
      </c>
      <c r="AA372" s="289" t="s">
        <v>9058</v>
      </c>
      <c r="AB372" s="289" t="s">
        <v>9065</v>
      </c>
      <c r="AC372" s="289" t="s">
        <v>2450</v>
      </c>
      <c r="AD372" s="289" t="s">
        <v>2450</v>
      </c>
      <c r="AE372" s="289" t="s">
        <v>2450</v>
      </c>
      <c r="AF372" s="289" t="s">
        <v>2450</v>
      </c>
      <c r="AG372" s="289" t="s">
        <v>2450</v>
      </c>
      <c r="AH372" s="289" t="s">
        <v>2450</v>
      </c>
      <c r="AI372" s="405">
        <v>0.33333333333333331</v>
      </c>
      <c r="AJ372" s="405">
        <v>0.72916666666666663</v>
      </c>
      <c r="AK372" s="405">
        <v>0.6875</v>
      </c>
      <c r="AL372" s="405" t="s">
        <v>2453</v>
      </c>
      <c r="AM372" s="405" t="s">
        <v>2453</v>
      </c>
      <c r="AN372" s="406">
        <v>0.77083333333333337</v>
      </c>
      <c r="AO372" s="407">
        <v>0.77083333333333337</v>
      </c>
      <c r="AP372" s="289" t="s">
        <v>2454</v>
      </c>
      <c r="AQ372" s="408" t="s">
        <v>2470</v>
      </c>
      <c r="AR372" s="289" t="s">
        <v>2454</v>
      </c>
      <c r="AS372" s="408" t="s">
        <v>2470</v>
      </c>
      <c r="AT372" s="289" t="s">
        <v>2450</v>
      </c>
      <c r="AU372" s="409" t="s">
        <v>2450</v>
      </c>
      <c r="AV372" s="410" t="s">
        <v>9059</v>
      </c>
      <c r="AW372" s="411" t="s">
        <v>9116</v>
      </c>
      <c r="AX372"/>
      <c r="AY372" s="403"/>
    </row>
    <row r="373" spans="1:51" s="404" customFormat="1" ht="12.75" customHeight="1" x14ac:dyDescent="0.25">
      <c r="A373" s="273"/>
      <c r="B373" s="298" t="s">
        <v>7489</v>
      </c>
      <c r="C373" s="289" t="s">
        <v>7490</v>
      </c>
      <c r="D373" s="289" t="s">
        <v>7491</v>
      </c>
      <c r="E373" s="289">
        <v>627</v>
      </c>
      <c r="F373" s="289" t="s">
        <v>7492</v>
      </c>
      <c r="G373" s="289" t="s">
        <v>10772</v>
      </c>
      <c r="H373" s="289" t="s">
        <v>7494</v>
      </c>
      <c r="I373" s="289" t="s">
        <v>2446</v>
      </c>
      <c r="J373" s="295" t="s">
        <v>2447</v>
      </c>
      <c r="K373" s="289" t="s">
        <v>7495</v>
      </c>
      <c r="L373" s="289" t="s">
        <v>10773</v>
      </c>
      <c r="M373" s="289" t="s">
        <v>10774</v>
      </c>
      <c r="N373" s="289" t="s">
        <v>10775</v>
      </c>
      <c r="O373" s="289" t="s">
        <v>10776</v>
      </c>
      <c r="P373" s="412" t="s">
        <v>7495</v>
      </c>
      <c r="Q373" s="289" t="s">
        <v>2451</v>
      </c>
      <c r="R373" s="289">
        <v>1000</v>
      </c>
      <c r="S373" s="289">
        <v>0.01</v>
      </c>
      <c r="T373" s="289">
        <v>10</v>
      </c>
      <c r="U373" s="289">
        <v>0.01</v>
      </c>
      <c r="V373" s="289">
        <v>0.01</v>
      </c>
      <c r="W373" s="289" t="s">
        <v>2452</v>
      </c>
      <c r="X373" s="289" t="s">
        <v>2452</v>
      </c>
      <c r="Y373" s="289">
        <v>1</v>
      </c>
      <c r="Z373" s="289">
        <v>99998</v>
      </c>
      <c r="AA373" s="289" t="s">
        <v>9058</v>
      </c>
      <c r="AB373" s="289" t="s">
        <v>2529</v>
      </c>
      <c r="AC373" s="289">
        <v>250</v>
      </c>
      <c r="AD373" s="289">
        <v>1000</v>
      </c>
      <c r="AE373" s="289">
        <v>0.25</v>
      </c>
      <c r="AF373" s="289">
        <v>250</v>
      </c>
      <c r="AG373" s="289">
        <v>0.25</v>
      </c>
      <c r="AH373" s="289">
        <v>0.01</v>
      </c>
      <c r="AI373" s="405">
        <v>0.33333333333333331</v>
      </c>
      <c r="AJ373" s="405">
        <v>0.72916666666666663</v>
      </c>
      <c r="AK373" s="405">
        <v>0.6875</v>
      </c>
      <c r="AL373" s="405" t="s">
        <v>2453</v>
      </c>
      <c r="AM373" s="405" t="s">
        <v>2453</v>
      </c>
      <c r="AN373" s="406">
        <v>0.77083333333333337</v>
      </c>
      <c r="AO373" s="407">
        <v>0.77083333333333337</v>
      </c>
      <c r="AP373" s="289" t="s">
        <v>2454</v>
      </c>
      <c r="AQ373" s="408" t="s">
        <v>2470</v>
      </c>
      <c r="AR373" s="289" t="s">
        <v>2454</v>
      </c>
      <c r="AS373" s="408" t="s">
        <v>2470</v>
      </c>
      <c r="AT373" s="289" t="s">
        <v>2450</v>
      </c>
      <c r="AU373" s="409" t="s">
        <v>2450</v>
      </c>
      <c r="AV373" s="410" t="s">
        <v>9664</v>
      </c>
      <c r="AW373" s="411" t="s">
        <v>9060</v>
      </c>
      <c r="AX373"/>
      <c r="AY373" s="403"/>
    </row>
    <row r="374" spans="1:51" s="404" customFormat="1" ht="12.75" customHeight="1" x14ac:dyDescent="0.25">
      <c r="A374" s="273"/>
      <c r="B374" s="314" t="s">
        <v>7497</v>
      </c>
      <c r="C374" s="289" t="s">
        <v>7498</v>
      </c>
      <c r="D374" s="289" t="s">
        <v>7499</v>
      </c>
      <c r="E374" s="289">
        <v>725</v>
      </c>
      <c r="F374" s="289" t="s">
        <v>7500</v>
      </c>
      <c r="G374" s="289" t="s">
        <v>10777</v>
      </c>
      <c r="H374" s="289" t="s">
        <v>7502</v>
      </c>
      <c r="I374" s="289" t="s">
        <v>3565</v>
      </c>
      <c r="J374" s="295" t="s">
        <v>3566</v>
      </c>
      <c r="K374" s="289" t="s">
        <v>7503</v>
      </c>
      <c r="L374" s="289" t="s">
        <v>10778</v>
      </c>
      <c r="M374" s="289" t="s">
        <v>10779</v>
      </c>
      <c r="N374" s="289" t="s">
        <v>10780</v>
      </c>
      <c r="O374" s="289" t="s">
        <v>10781</v>
      </c>
      <c r="P374" s="289" t="s">
        <v>2450</v>
      </c>
      <c r="Q374" s="289" t="s">
        <v>2467</v>
      </c>
      <c r="R374" s="289">
        <v>100</v>
      </c>
      <c r="S374" s="289">
        <v>1E-4</v>
      </c>
      <c r="T374" s="289">
        <v>0.01</v>
      </c>
      <c r="U374" s="289">
        <v>1E-4</v>
      </c>
      <c r="V374" s="289">
        <v>1E-4</v>
      </c>
      <c r="W374" s="289" t="s">
        <v>2452</v>
      </c>
      <c r="X374" s="289" t="s">
        <v>2452</v>
      </c>
      <c r="Y374" s="289">
        <v>0.01</v>
      </c>
      <c r="Z374" s="289">
        <v>999.98</v>
      </c>
      <c r="AA374" s="289" t="s">
        <v>9058</v>
      </c>
      <c r="AB374" s="289" t="s">
        <v>9065</v>
      </c>
      <c r="AC374" s="289" t="s">
        <v>2450</v>
      </c>
      <c r="AD374" s="289" t="s">
        <v>2450</v>
      </c>
      <c r="AE374" s="289" t="s">
        <v>2450</v>
      </c>
      <c r="AF374" s="289" t="s">
        <v>2450</v>
      </c>
      <c r="AG374" s="289" t="s">
        <v>2450</v>
      </c>
      <c r="AH374" s="289" t="s">
        <v>2450</v>
      </c>
      <c r="AI374" s="405">
        <v>0.33333333333333331</v>
      </c>
      <c r="AJ374" s="405">
        <v>0.72916666666666663</v>
      </c>
      <c r="AK374" s="405">
        <v>0.6875</v>
      </c>
      <c r="AL374" s="405" t="s">
        <v>2453</v>
      </c>
      <c r="AM374" s="405" t="s">
        <v>2453</v>
      </c>
      <c r="AN374" s="406">
        <v>0.77083333333333337</v>
      </c>
      <c r="AO374" s="407">
        <v>0.77083333333333337</v>
      </c>
      <c r="AP374" s="289" t="s">
        <v>2454</v>
      </c>
      <c r="AQ374" s="289" t="s">
        <v>2470</v>
      </c>
      <c r="AR374" s="289" t="s">
        <v>2454</v>
      </c>
      <c r="AS374" s="289" t="s">
        <v>2470</v>
      </c>
      <c r="AT374" s="289" t="s">
        <v>2450</v>
      </c>
      <c r="AU374" s="409" t="s">
        <v>2450</v>
      </c>
      <c r="AV374" s="410" t="s">
        <v>9271</v>
      </c>
      <c r="AW374" s="411" t="s">
        <v>9674</v>
      </c>
      <c r="AX374"/>
      <c r="AY374" s="403"/>
    </row>
    <row r="375" spans="1:51" s="404" customFormat="1" ht="12.75" customHeight="1" x14ac:dyDescent="0.25">
      <c r="A375" s="273"/>
      <c r="B375" s="314" t="s">
        <v>7506</v>
      </c>
      <c r="C375" s="289" t="s">
        <v>7507</v>
      </c>
      <c r="D375" s="289" t="s">
        <v>7508</v>
      </c>
      <c r="E375" s="289">
        <v>788</v>
      </c>
      <c r="F375" s="289" t="s">
        <v>7509</v>
      </c>
      <c r="G375" s="289" t="s">
        <v>10782</v>
      </c>
      <c r="H375" s="289" t="s">
        <v>7511</v>
      </c>
      <c r="I375" s="289" t="s">
        <v>2523</v>
      </c>
      <c r="J375" s="295" t="s">
        <v>2524</v>
      </c>
      <c r="K375" s="289" t="s">
        <v>7512</v>
      </c>
      <c r="L375" s="289" t="s">
        <v>10783</v>
      </c>
      <c r="M375" s="289" t="s">
        <v>10784</v>
      </c>
      <c r="N375" s="289" t="s">
        <v>10785</v>
      </c>
      <c r="O375" s="289" t="s">
        <v>10786</v>
      </c>
      <c r="P375" s="289" t="s">
        <v>2450</v>
      </c>
      <c r="Q375" s="289" t="s">
        <v>2467</v>
      </c>
      <c r="R375" s="289">
        <v>100</v>
      </c>
      <c r="S375" s="289">
        <v>1E-4</v>
      </c>
      <c r="T375" s="289">
        <v>0.01</v>
      </c>
      <c r="U375" s="289">
        <v>1E-4</v>
      </c>
      <c r="V375" s="289">
        <v>1E-4</v>
      </c>
      <c r="W375" s="289" t="s">
        <v>2452</v>
      </c>
      <c r="X375" s="289" t="s">
        <v>2452</v>
      </c>
      <c r="Y375" s="289">
        <v>0.01</v>
      </c>
      <c r="Z375" s="289">
        <v>999.98</v>
      </c>
      <c r="AA375" s="289" t="s">
        <v>9058</v>
      </c>
      <c r="AB375" s="289" t="s">
        <v>9065</v>
      </c>
      <c r="AC375" s="289" t="s">
        <v>2450</v>
      </c>
      <c r="AD375" s="289" t="s">
        <v>2450</v>
      </c>
      <c r="AE375" s="289" t="s">
        <v>2450</v>
      </c>
      <c r="AF375" s="289" t="s">
        <v>2450</v>
      </c>
      <c r="AG375" s="289" t="s">
        <v>2450</v>
      </c>
      <c r="AH375" s="289" t="s">
        <v>2450</v>
      </c>
      <c r="AI375" s="405">
        <v>0.33333333333333331</v>
      </c>
      <c r="AJ375" s="405">
        <v>0.72916666666666663</v>
      </c>
      <c r="AK375" s="405">
        <v>0.6875</v>
      </c>
      <c r="AL375" s="405" t="s">
        <v>2453</v>
      </c>
      <c r="AM375" s="405" t="s">
        <v>2453</v>
      </c>
      <c r="AN375" s="406">
        <v>0.77083333333333337</v>
      </c>
      <c r="AO375" s="407">
        <v>0.77083333333333337</v>
      </c>
      <c r="AP375" s="289" t="s">
        <v>2454</v>
      </c>
      <c r="AQ375" s="408" t="s">
        <v>2470</v>
      </c>
      <c r="AR375" s="289" t="s">
        <v>2454</v>
      </c>
      <c r="AS375" s="408" t="s">
        <v>2470</v>
      </c>
      <c r="AT375" s="289" t="s">
        <v>2450</v>
      </c>
      <c r="AU375" s="409" t="s">
        <v>2450</v>
      </c>
      <c r="AV375" s="410" t="s">
        <v>9659</v>
      </c>
      <c r="AW375" s="411" t="s">
        <v>9091</v>
      </c>
      <c r="AX375"/>
      <c r="AY375" s="403"/>
    </row>
    <row r="376" spans="1:51" s="404" customFormat="1" ht="12.75" customHeight="1" x14ac:dyDescent="0.25">
      <c r="A376" s="273"/>
      <c r="B376" s="314" t="s">
        <v>588</v>
      </c>
      <c r="C376" s="289" t="s">
        <v>7524</v>
      </c>
      <c r="D376" s="289" t="s">
        <v>7525</v>
      </c>
      <c r="E376" s="289">
        <v>788</v>
      </c>
      <c r="F376" s="289" t="s">
        <v>7526</v>
      </c>
      <c r="G376" s="289" t="s">
        <v>10787</v>
      </c>
      <c r="H376" s="289" t="s">
        <v>7528</v>
      </c>
      <c r="I376" s="289" t="s">
        <v>2523</v>
      </c>
      <c r="J376" s="295" t="s">
        <v>2524</v>
      </c>
      <c r="K376" s="289" t="s">
        <v>7529</v>
      </c>
      <c r="L376" s="289" t="s">
        <v>10788</v>
      </c>
      <c r="M376" s="289" t="s">
        <v>10789</v>
      </c>
      <c r="N376" s="289" t="s">
        <v>10790</v>
      </c>
      <c r="O376" s="289" t="s">
        <v>10791</v>
      </c>
      <c r="P376" s="289" t="s">
        <v>2450</v>
      </c>
      <c r="Q376" s="289" t="s">
        <v>2467</v>
      </c>
      <c r="R376" s="289">
        <v>100</v>
      </c>
      <c r="S376" s="289">
        <v>1E-4</v>
      </c>
      <c r="T376" s="289">
        <v>0.01</v>
      </c>
      <c r="U376" s="289">
        <v>1E-4</v>
      </c>
      <c r="V376" s="289">
        <v>1E-4</v>
      </c>
      <c r="W376" s="289" t="s">
        <v>2452</v>
      </c>
      <c r="X376" s="289" t="s">
        <v>2452</v>
      </c>
      <c r="Y376" s="289">
        <v>0.01</v>
      </c>
      <c r="Z376" s="289">
        <v>999.98</v>
      </c>
      <c r="AA376" s="289" t="s">
        <v>9058</v>
      </c>
      <c r="AB376" s="289" t="s">
        <v>9065</v>
      </c>
      <c r="AC376" s="289" t="s">
        <v>2450</v>
      </c>
      <c r="AD376" s="289" t="s">
        <v>2450</v>
      </c>
      <c r="AE376" s="289" t="s">
        <v>2450</v>
      </c>
      <c r="AF376" s="289" t="s">
        <v>2450</v>
      </c>
      <c r="AG376" s="289" t="s">
        <v>2450</v>
      </c>
      <c r="AH376" s="289" t="s">
        <v>2450</v>
      </c>
      <c r="AI376" s="405">
        <v>0.33333333333333331</v>
      </c>
      <c r="AJ376" s="405">
        <v>0.72916666666666663</v>
      </c>
      <c r="AK376" s="405">
        <v>0.6875</v>
      </c>
      <c r="AL376" s="405" t="s">
        <v>2453</v>
      </c>
      <c r="AM376" s="405" t="s">
        <v>2453</v>
      </c>
      <c r="AN376" s="406">
        <v>0.77083333333333337</v>
      </c>
      <c r="AO376" s="407">
        <v>0.77083333333333337</v>
      </c>
      <c r="AP376" s="289" t="s">
        <v>2454</v>
      </c>
      <c r="AQ376" s="289" t="s">
        <v>2470</v>
      </c>
      <c r="AR376" s="289" t="s">
        <v>2454</v>
      </c>
      <c r="AS376" s="289" t="s">
        <v>2470</v>
      </c>
      <c r="AT376" s="289" t="s">
        <v>2450</v>
      </c>
      <c r="AU376" s="409" t="s">
        <v>2450</v>
      </c>
      <c r="AV376" s="410" t="s">
        <v>9066</v>
      </c>
      <c r="AW376" s="411" t="s">
        <v>9091</v>
      </c>
      <c r="AX376"/>
      <c r="AY376" s="403"/>
    </row>
    <row r="377" spans="1:51" s="404" customFormat="1" ht="12.75" customHeight="1" x14ac:dyDescent="0.25">
      <c r="A377" s="273"/>
      <c r="B377" s="314" t="s">
        <v>7540</v>
      </c>
      <c r="C377" s="289" t="s">
        <v>7541</v>
      </c>
      <c r="D377" s="289" t="s">
        <v>7542</v>
      </c>
      <c r="E377" s="289">
        <v>788</v>
      </c>
      <c r="F377" s="289" t="s">
        <v>7543</v>
      </c>
      <c r="G377" s="289" t="s">
        <v>10792</v>
      </c>
      <c r="H377" s="289" t="s">
        <v>7545</v>
      </c>
      <c r="I377" s="289" t="s">
        <v>2523</v>
      </c>
      <c r="J377" s="295" t="s">
        <v>2524</v>
      </c>
      <c r="K377" s="289" t="s">
        <v>7546</v>
      </c>
      <c r="L377" s="289" t="s">
        <v>10793</v>
      </c>
      <c r="M377" s="289" t="s">
        <v>10794</v>
      </c>
      <c r="N377" s="289" t="s">
        <v>10795</v>
      </c>
      <c r="O377" s="289" t="s">
        <v>10796</v>
      </c>
      <c r="P377" s="289" t="s">
        <v>2450</v>
      </c>
      <c r="Q377" s="289" t="s">
        <v>2467</v>
      </c>
      <c r="R377" s="289">
        <v>100</v>
      </c>
      <c r="S377" s="289">
        <v>1E-4</v>
      </c>
      <c r="T377" s="289">
        <v>0.01</v>
      </c>
      <c r="U377" s="289">
        <v>1E-4</v>
      </c>
      <c r="V377" s="289">
        <v>1E-4</v>
      </c>
      <c r="W377" s="289" t="s">
        <v>2452</v>
      </c>
      <c r="X377" s="289" t="s">
        <v>2452</v>
      </c>
      <c r="Y377" s="289">
        <v>0.01</v>
      </c>
      <c r="Z377" s="289">
        <v>999.98</v>
      </c>
      <c r="AA377" s="289" t="s">
        <v>9058</v>
      </c>
      <c r="AB377" s="289" t="s">
        <v>9065</v>
      </c>
      <c r="AC377" s="289" t="s">
        <v>2450</v>
      </c>
      <c r="AD377" s="289" t="s">
        <v>2450</v>
      </c>
      <c r="AE377" s="289" t="s">
        <v>2450</v>
      </c>
      <c r="AF377" s="289" t="s">
        <v>2450</v>
      </c>
      <c r="AG377" s="289" t="s">
        <v>2450</v>
      </c>
      <c r="AH377" s="289" t="s">
        <v>2450</v>
      </c>
      <c r="AI377" s="405">
        <v>0.33333333333333331</v>
      </c>
      <c r="AJ377" s="405">
        <v>0.72916666666666663</v>
      </c>
      <c r="AK377" s="405">
        <v>0.6875</v>
      </c>
      <c r="AL377" s="405" t="s">
        <v>2453</v>
      </c>
      <c r="AM377" s="405" t="s">
        <v>2453</v>
      </c>
      <c r="AN377" s="406">
        <v>0.77083333333333337</v>
      </c>
      <c r="AO377" s="407">
        <v>0.77083333333333337</v>
      </c>
      <c r="AP377" s="289" t="s">
        <v>2454</v>
      </c>
      <c r="AQ377" s="408" t="s">
        <v>2470</v>
      </c>
      <c r="AR377" s="289" t="s">
        <v>2454</v>
      </c>
      <c r="AS377" s="408" t="s">
        <v>2470</v>
      </c>
      <c r="AT377" s="289" t="s">
        <v>2450</v>
      </c>
      <c r="AU377" s="409" t="s">
        <v>2450</v>
      </c>
      <c r="AV377" s="410" t="s">
        <v>9288</v>
      </c>
      <c r="AW377" s="411" t="s">
        <v>9091</v>
      </c>
      <c r="AX377"/>
      <c r="AY377" s="403"/>
    </row>
    <row r="378" spans="1:51" s="404" customFormat="1" ht="12.75" customHeight="1" x14ac:dyDescent="0.25">
      <c r="A378" s="273"/>
      <c r="B378" s="314" t="s">
        <v>490</v>
      </c>
      <c r="C378" s="289" t="s">
        <v>7557</v>
      </c>
      <c r="D378" s="289" t="s">
        <v>7558</v>
      </c>
      <c r="E378" s="289">
        <v>725</v>
      </c>
      <c r="F378" s="289" t="s">
        <v>7559</v>
      </c>
      <c r="G378" s="289" t="s">
        <v>10797</v>
      </c>
      <c r="H378" s="289" t="s">
        <v>7561</v>
      </c>
      <c r="I378" s="289" t="s">
        <v>2852</v>
      </c>
      <c r="J378" s="295" t="s">
        <v>2853</v>
      </c>
      <c r="K378" s="289" t="s">
        <v>7562</v>
      </c>
      <c r="L378" s="289" t="s">
        <v>10798</v>
      </c>
      <c r="M378" s="289" t="s">
        <v>10799</v>
      </c>
      <c r="N378" s="289" t="s">
        <v>10800</v>
      </c>
      <c r="O378" s="289" t="s">
        <v>10801</v>
      </c>
      <c r="P378" s="289" t="s">
        <v>2450</v>
      </c>
      <c r="Q378" s="289" t="s">
        <v>2857</v>
      </c>
      <c r="R378" s="289">
        <v>100</v>
      </c>
      <c r="S378" s="289">
        <v>0.01</v>
      </c>
      <c r="T378" s="289">
        <v>1</v>
      </c>
      <c r="U378" s="289">
        <v>0.01</v>
      </c>
      <c r="V378" s="289">
        <v>0.01</v>
      </c>
      <c r="W378" s="289" t="s">
        <v>2452</v>
      </c>
      <c r="X378" s="289" t="s">
        <v>2452</v>
      </c>
      <c r="Y378" s="289">
        <v>1</v>
      </c>
      <c r="Z378" s="289">
        <v>99998</v>
      </c>
      <c r="AA378" s="289" t="s">
        <v>9058</v>
      </c>
      <c r="AB378" s="289" t="s">
        <v>9065</v>
      </c>
      <c r="AC378" s="289" t="s">
        <v>2450</v>
      </c>
      <c r="AD378" s="289" t="s">
        <v>2450</v>
      </c>
      <c r="AE378" s="289" t="s">
        <v>2450</v>
      </c>
      <c r="AF378" s="289" t="s">
        <v>2450</v>
      </c>
      <c r="AG378" s="289" t="s">
        <v>2450</v>
      </c>
      <c r="AH378" s="289" t="s">
        <v>2450</v>
      </c>
      <c r="AI378" s="405">
        <v>0.33333333333333331</v>
      </c>
      <c r="AJ378" s="405">
        <v>0.72916666666666663</v>
      </c>
      <c r="AK378" s="405">
        <v>0.66666666666666663</v>
      </c>
      <c r="AL378" s="405" t="s">
        <v>2453</v>
      </c>
      <c r="AM378" s="405" t="s">
        <v>2453</v>
      </c>
      <c r="AN378" s="406">
        <v>0.77083333333333337</v>
      </c>
      <c r="AO378" s="407">
        <v>0.77083333333333337</v>
      </c>
      <c r="AP378" s="289" t="s">
        <v>2454</v>
      </c>
      <c r="AQ378" s="408" t="s">
        <v>2470</v>
      </c>
      <c r="AR378" s="289" t="s">
        <v>2454</v>
      </c>
      <c r="AS378" s="408" t="s">
        <v>2470</v>
      </c>
      <c r="AT378" s="289" t="s">
        <v>2450</v>
      </c>
      <c r="AU378" s="409" t="s">
        <v>2450</v>
      </c>
      <c r="AV378" s="410" t="s">
        <v>9329</v>
      </c>
      <c r="AW378" s="411" t="s">
        <v>9218</v>
      </c>
      <c r="AX378"/>
      <c r="AY378" s="403"/>
    </row>
    <row r="379" spans="1:51" s="404" customFormat="1" ht="12.75" customHeight="1" x14ac:dyDescent="0.25">
      <c r="A379" s="273"/>
      <c r="B379" s="314" t="s">
        <v>7588</v>
      </c>
      <c r="C379" s="289" t="s">
        <v>7589</v>
      </c>
      <c r="D379" s="289" t="s">
        <v>7590</v>
      </c>
      <c r="E379" s="289">
        <v>788</v>
      </c>
      <c r="F379" s="289" t="s">
        <v>7591</v>
      </c>
      <c r="G379" s="289" t="s">
        <v>10802</v>
      </c>
      <c r="H379" s="289" t="s">
        <v>7593</v>
      </c>
      <c r="I379" s="289" t="s">
        <v>2523</v>
      </c>
      <c r="J379" s="295" t="s">
        <v>2524</v>
      </c>
      <c r="K379" s="289" t="s">
        <v>7594</v>
      </c>
      <c r="L379" s="289" t="s">
        <v>10803</v>
      </c>
      <c r="M379" s="289" t="s">
        <v>10804</v>
      </c>
      <c r="N379" s="289" t="s">
        <v>10805</v>
      </c>
      <c r="O379" s="289" t="s">
        <v>10806</v>
      </c>
      <c r="P379" s="289" t="s">
        <v>2450</v>
      </c>
      <c r="Q379" s="289" t="s">
        <v>2467</v>
      </c>
      <c r="R379" s="289">
        <v>100</v>
      </c>
      <c r="S379" s="289">
        <v>1E-4</v>
      </c>
      <c r="T379" s="289">
        <v>0.01</v>
      </c>
      <c r="U379" s="289">
        <v>1E-4</v>
      </c>
      <c r="V379" s="289">
        <v>1E-4</v>
      </c>
      <c r="W379" s="289" t="s">
        <v>2452</v>
      </c>
      <c r="X379" s="289" t="s">
        <v>2452</v>
      </c>
      <c r="Y379" s="289">
        <v>0.01</v>
      </c>
      <c r="Z379" s="289">
        <v>999.98</v>
      </c>
      <c r="AA379" s="289" t="s">
        <v>9058</v>
      </c>
      <c r="AB379" s="289" t="s">
        <v>9065</v>
      </c>
      <c r="AC379" s="289" t="s">
        <v>2450</v>
      </c>
      <c r="AD379" s="289" t="s">
        <v>2450</v>
      </c>
      <c r="AE379" s="289" t="s">
        <v>2450</v>
      </c>
      <c r="AF379" s="289" t="s">
        <v>2450</v>
      </c>
      <c r="AG379" s="289" t="s">
        <v>2450</v>
      </c>
      <c r="AH379" s="289" t="s">
        <v>2450</v>
      </c>
      <c r="AI379" s="405">
        <v>0.33333333333333331</v>
      </c>
      <c r="AJ379" s="405">
        <v>0.72916666666666663</v>
      </c>
      <c r="AK379" s="405">
        <v>0.6875</v>
      </c>
      <c r="AL379" s="405" t="s">
        <v>2453</v>
      </c>
      <c r="AM379" s="405" t="s">
        <v>2453</v>
      </c>
      <c r="AN379" s="406">
        <v>0.77083333333333337</v>
      </c>
      <c r="AO379" s="407">
        <v>0.77083333333333337</v>
      </c>
      <c r="AP379" s="289" t="s">
        <v>2454</v>
      </c>
      <c r="AQ379" s="408" t="s">
        <v>2470</v>
      </c>
      <c r="AR379" s="289" t="s">
        <v>2454</v>
      </c>
      <c r="AS379" s="408" t="s">
        <v>2470</v>
      </c>
      <c r="AT379" s="289" t="s">
        <v>2450</v>
      </c>
      <c r="AU379" s="409" t="s">
        <v>2450</v>
      </c>
      <c r="AV379" s="410" t="s">
        <v>9329</v>
      </c>
      <c r="AW379" s="411" t="s">
        <v>9091</v>
      </c>
      <c r="AX379"/>
      <c r="AY379" s="403"/>
    </row>
    <row r="380" spans="1:51" s="404" customFormat="1" ht="12.75" customHeight="1" x14ac:dyDescent="0.2">
      <c r="A380" s="273"/>
      <c r="B380" s="314" t="s">
        <v>28</v>
      </c>
      <c r="C380" s="289" t="s">
        <v>7624</v>
      </c>
      <c r="D380" s="289" t="s">
        <v>7625</v>
      </c>
      <c r="E380" s="289">
        <v>788</v>
      </c>
      <c r="F380" s="289" t="s">
        <v>7626</v>
      </c>
      <c r="G380" s="289" t="s">
        <v>7627</v>
      </c>
      <c r="H380" s="289" t="s">
        <v>7628</v>
      </c>
      <c r="I380" s="289" t="s">
        <v>2523</v>
      </c>
      <c r="J380" s="295" t="s">
        <v>2524</v>
      </c>
      <c r="K380" s="289" t="s">
        <v>7629</v>
      </c>
      <c r="L380" s="289" t="s">
        <v>10807</v>
      </c>
      <c r="M380" s="289" t="s">
        <v>10808</v>
      </c>
      <c r="N380" s="289" t="s">
        <v>10809</v>
      </c>
      <c r="O380" s="289" t="s">
        <v>10810</v>
      </c>
      <c r="P380" s="289" t="s">
        <v>2450</v>
      </c>
      <c r="Q380" s="289" t="s">
        <v>2467</v>
      </c>
      <c r="R380" s="289">
        <v>100</v>
      </c>
      <c r="S380" s="289">
        <v>1E-4</v>
      </c>
      <c r="T380" s="289">
        <v>0.01</v>
      </c>
      <c r="U380" s="289">
        <v>1E-4</v>
      </c>
      <c r="V380" s="289">
        <v>1E-4</v>
      </c>
      <c r="W380" s="289" t="s">
        <v>2452</v>
      </c>
      <c r="X380" s="289" t="s">
        <v>2452</v>
      </c>
      <c r="Y380" s="289">
        <v>0.01</v>
      </c>
      <c r="Z380" s="289">
        <v>999.98</v>
      </c>
      <c r="AA380" s="289" t="s">
        <v>9058</v>
      </c>
      <c r="AB380" s="289" t="s">
        <v>9065</v>
      </c>
      <c r="AC380" s="289" t="s">
        <v>2450</v>
      </c>
      <c r="AD380" s="289" t="s">
        <v>2450</v>
      </c>
      <c r="AE380" s="289" t="s">
        <v>2450</v>
      </c>
      <c r="AF380" s="289" t="s">
        <v>2450</v>
      </c>
      <c r="AG380" s="289" t="s">
        <v>2450</v>
      </c>
      <c r="AH380" s="289" t="s">
        <v>2450</v>
      </c>
      <c r="AI380" s="405">
        <v>0.33333333333333331</v>
      </c>
      <c r="AJ380" s="405">
        <v>0.72916666666666663</v>
      </c>
      <c r="AK380" s="405">
        <v>0.6875</v>
      </c>
      <c r="AL380" s="405" t="s">
        <v>2453</v>
      </c>
      <c r="AM380" s="405" t="s">
        <v>2453</v>
      </c>
      <c r="AN380" s="406">
        <v>0.77083333333333337</v>
      </c>
      <c r="AO380" s="407">
        <v>0.77083333333333337</v>
      </c>
      <c r="AP380" s="289" t="s">
        <v>2454</v>
      </c>
      <c r="AQ380" s="408" t="s">
        <v>2470</v>
      </c>
      <c r="AR380" s="289" t="s">
        <v>2454</v>
      </c>
      <c r="AS380" s="408" t="s">
        <v>2470</v>
      </c>
      <c r="AT380" s="289" t="s">
        <v>2450</v>
      </c>
      <c r="AU380" s="409" t="s">
        <v>2450</v>
      </c>
      <c r="AV380" s="410" t="s">
        <v>9090</v>
      </c>
      <c r="AW380" s="411" t="s">
        <v>9091</v>
      </c>
      <c r="AX380" s="432"/>
      <c r="AY380" s="403"/>
    </row>
    <row r="381" spans="1:51" s="404" customFormat="1" ht="12.75" customHeight="1" x14ac:dyDescent="0.25">
      <c r="A381" s="273"/>
      <c r="B381" s="298" t="s">
        <v>7641</v>
      </c>
      <c r="C381" s="276" t="s">
        <v>7642</v>
      </c>
      <c r="D381" s="276" t="s">
        <v>7643</v>
      </c>
      <c r="E381" s="276">
        <v>627</v>
      </c>
      <c r="F381" s="276" t="s">
        <v>7644</v>
      </c>
      <c r="G381" s="289" t="s">
        <v>10811</v>
      </c>
      <c r="H381" s="289" t="s">
        <v>7646</v>
      </c>
      <c r="I381" s="289" t="s">
        <v>2446</v>
      </c>
      <c r="J381" s="295" t="s">
        <v>2447</v>
      </c>
      <c r="K381" s="289" t="s">
        <v>7647</v>
      </c>
      <c r="L381" s="289" t="s">
        <v>10812</v>
      </c>
      <c r="M381" s="289" t="s">
        <v>10813</v>
      </c>
      <c r="N381" s="289" t="s">
        <v>10814</v>
      </c>
      <c r="O381" s="289" t="s">
        <v>10815</v>
      </c>
      <c r="P381" s="412" t="s">
        <v>7647</v>
      </c>
      <c r="Q381" s="289" t="s">
        <v>2451</v>
      </c>
      <c r="R381" s="289">
        <v>1000</v>
      </c>
      <c r="S381" s="289">
        <v>0.01</v>
      </c>
      <c r="T381" s="289">
        <v>10</v>
      </c>
      <c r="U381" s="289">
        <v>0.01</v>
      </c>
      <c r="V381" s="289">
        <v>0.01</v>
      </c>
      <c r="W381" s="289" t="s">
        <v>2452</v>
      </c>
      <c r="X381" s="289" t="s">
        <v>2452</v>
      </c>
      <c r="Y381" s="289">
        <v>1</v>
      </c>
      <c r="Z381" s="289">
        <v>99998</v>
      </c>
      <c r="AA381" s="289" t="s">
        <v>9058</v>
      </c>
      <c r="AB381" s="289" t="s">
        <v>2529</v>
      </c>
      <c r="AC381" s="289">
        <v>591</v>
      </c>
      <c r="AD381" s="289">
        <v>1000</v>
      </c>
      <c r="AE381" s="289">
        <v>0.25</v>
      </c>
      <c r="AF381" s="289">
        <v>250</v>
      </c>
      <c r="AG381" s="289">
        <v>0.25</v>
      </c>
      <c r="AH381" s="289">
        <v>0.01</v>
      </c>
      <c r="AI381" s="405">
        <v>0.33333333333333331</v>
      </c>
      <c r="AJ381" s="405">
        <v>0.72916666666666663</v>
      </c>
      <c r="AK381" s="405">
        <v>0.6875</v>
      </c>
      <c r="AL381" s="405" t="s">
        <v>2453</v>
      </c>
      <c r="AM381" s="405" t="s">
        <v>2453</v>
      </c>
      <c r="AN381" s="406">
        <v>0.77083333333333337</v>
      </c>
      <c r="AO381" s="407">
        <v>0.77083333333333337</v>
      </c>
      <c r="AP381" s="289" t="s">
        <v>2454</v>
      </c>
      <c r="AQ381" s="408" t="s">
        <v>2470</v>
      </c>
      <c r="AR381" s="289" t="s">
        <v>2454</v>
      </c>
      <c r="AS381" s="408" t="s">
        <v>2470</v>
      </c>
      <c r="AT381" s="289" t="s">
        <v>2450</v>
      </c>
      <c r="AU381" s="409" t="s">
        <v>2450</v>
      </c>
      <c r="AV381" s="410" t="s">
        <v>9357</v>
      </c>
      <c r="AW381" s="411" t="s">
        <v>9060</v>
      </c>
      <c r="AX381"/>
      <c r="AY381" s="403"/>
    </row>
    <row r="382" spans="1:51" s="404" customFormat="1" ht="12.75" customHeight="1" x14ac:dyDescent="0.25">
      <c r="A382" s="273"/>
      <c r="B382" s="314" t="s">
        <v>7649</v>
      </c>
      <c r="C382" s="289" t="s">
        <v>7650</v>
      </c>
      <c r="D382" s="289" t="s">
        <v>7651</v>
      </c>
      <c r="E382" s="289">
        <v>762</v>
      </c>
      <c r="F382" s="289" t="s">
        <v>7652</v>
      </c>
      <c r="G382" s="289" t="s">
        <v>10816</v>
      </c>
      <c r="H382" s="289" t="s">
        <v>7654</v>
      </c>
      <c r="I382" s="289" t="s">
        <v>2586</v>
      </c>
      <c r="J382" s="295" t="s">
        <v>2587</v>
      </c>
      <c r="K382" s="289" t="s">
        <v>7655</v>
      </c>
      <c r="L382" s="289" t="s">
        <v>10817</v>
      </c>
      <c r="M382" s="289" t="s">
        <v>10818</v>
      </c>
      <c r="N382" s="289" t="s">
        <v>10819</v>
      </c>
      <c r="O382" s="289" t="s">
        <v>10820</v>
      </c>
      <c r="P382" s="289" t="s">
        <v>2450</v>
      </c>
      <c r="Q382" s="289" t="s">
        <v>2467</v>
      </c>
      <c r="R382" s="289">
        <v>100</v>
      </c>
      <c r="S382" s="289">
        <v>1E-4</v>
      </c>
      <c r="T382" s="289">
        <v>0.01</v>
      </c>
      <c r="U382" s="289">
        <v>1E-4</v>
      </c>
      <c r="V382" s="289">
        <v>1E-4</v>
      </c>
      <c r="W382" s="289" t="s">
        <v>2452</v>
      </c>
      <c r="X382" s="289" t="s">
        <v>2452</v>
      </c>
      <c r="Y382" s="289">
        <v>0.01</v>
      </c>
      <c r="Z382" s="289">
        <v>999.98</v>
      </c>
      <c r="AA382" s="289" t="s">
        <v>9058</v>
      </c>
      <c r="AB382" s="289" t="s">
        <v>9065</v>
      </c>
      <c r="AC382" s="289" t="s">
        <v>2450</v>
      </c>
      <c r="AD382" s="289" t="s">
        <v>2450</v>
      </c>
      <c r="AE382" s="289" t="s">
        <v>2450</v>
      </c>
      <c r="AF382" s="289" t="s">
        <v>2450</v>
      </c>
      <c r="AG382" s="289" t="s">
        <v>2450</v>
      </c>
      <c r="AH382" s="289" t="s">
        <v>2450</v>
      </c>
      <c r="AI382" s="405">
        <v>0.33333333333333331</v>
      </c>
      <c r="AJ382" s="405">
        <v>0.72916666666666663</v>
      </c>
      <c r="AK382" s="405">
        <v>0.6875</v>
      </c>
      <c r="AL382" s="405" t="s">
        <v>2453</v>
      </c>
      <c r="AM382" s="405" t="s">
        <v>2453</v>
      </c>
      <c r="AN382" s="406">
        <v>0.77083333333333337</v>
      </c>
      <c r="AO382" s="407">
        <v>0.77083333333333337</v>
      </c>
      <c r="AP382" s="289" t="s">
        <v>2454</v>
      </c>
      <c r="AQ382" s="408" t="s">
        <v>2470</v>
      </c>
      <c r="AR382" s="289" t="s">
        <v>2454</v>
      </c>
      <c r="AS382" s="408" t="s">
        <v>2470</v>
      </c>
      <c r="AT382" s="289" t="s">
        <v>2450</v>
      </c>
      <c r="AU382" s="409" t="s">
        <v>2450</v>
      </c>
      <c r="AV382" s="410" t="s">
        <v>9329</v>
      </c>
      <c r="AW382" s="411" t="s">
        <v>9116</v>
      </c>
      <c r="AX382"/>
      <c r="AY382" s="403"/>
    </row>
    <row r="383" spans="1:51" s="404" customFormat="1" ht="12.75" customHeight="1" x14ac:dyDescent="0.25">
      <c r="A383" s="273"/>
      <c r="B383" s="314" t="s">
        <v>7658</v>
      </c>
      <c r="C383" s="289" t="s">
        <v>7659</v>
      </c>
      <c r="D383" s="289" t="s">
        <v>7660</v>
      </c>
      <c r="E383" s="289">
        <v>762</v>
      </c>
      <c r="F383" s="289" t="s">
        <v>7661</v>
      </c>
      <c r="G383" s="289" t="s">
        <v>10821</v>
      </c>
      <c r="H383" s="289" t="s">
        <v>7663</v>
      </c>
      <c r="I383" s="289" t="s">
        <v>2586</v>
      </c>
      <c r="J383" s="295" t="s">
        <v>2587</v>
      </c>
      <c r="K383" s="289" t="s">
        <v>7664</v>
      </c>
      <c r="L383" s="289" t="s">
        <v>10822</v>
      </c>
      <c r="M383" s="289" t="s">
        <v>10823</v>
      </c>
      <c r="N383" s="289" t="s">
        <v>10824</v>
      </c>
      <c r="O383" s="289" t="s">
        <v>10825</v>
      </c>
      <c r="P383" s="289" t="s">
        <v>2450</v>
      </c>
      <c r="Q383" s="289" t="s">
        <v>2467</v>
      </c>
      <c r="R383" s="289">
        <v>100</v>
      </c>
      <c r="S383" s="289">
        <v>1E-4</v>
      </c>
      <c r="T383" s="289">
        <v>0.01</v>
      </c>
      <c r="U383" s="289">
        <v>1E-4</v>
      </c>
      <c r="V383" s="289">
        <v>1E-4</v>
      </c>
      <c r="W383" s="289" t="s">
        <v>2452</v>
      </c>
      <c r="X383" s="289" t="s">
        <v>2452</v>
      </c>
      <c r="Y383" s="289">
        <v>0.01</v>
      </c>
      <c r="Z383" s="289">
        <v>999.98</v>
      </c>
      <c r="AA383" s="289" t="s">
        <v>9058</v>
      </c>
      <c r="AB383" s="289" t="s">
        <v>9065</v>
      </c>
      <c r="AC383" s="289" t="s">
        <v>2450</v>
      </c>
      <c r="AD383" s="289" t="s">
        <v>2450</v>
      </c>
      <c r="AE383" s="289" t="s">
        <v>2450</v>
      </c>
      <c r="AF383" s="289" t="s">
        <v>2450</v>
      </c>
      <c r="AG383" s="289" t="s">
        <v>2450</v>
      </c>
      <c r="AH383" s="289" t="s">
        <v>2450</v>
      </c>
      <c r="AI383" s="405">
        <v>0.33333333333333331</v>
      </c>
      <c r="AJ383" s="405">
        <v>0.72916666666666663</v>
      </c>
      <c r="AK383" s="405">
        <v>0.6875</v>
      </c>
      <c r="AL383" s="405" t="s">
        <v>2453</v>
      </c>
      <c r="AM383" s="405" t="s">
        <v>2453</v>
      </c>
      <c r="AN383" s="406">
        <v>0.77083333333333337</v>
      </c>
      <c r="AO383" s="407">
        <v>0.77083333333333337</v>
      </c>
      <c r="AP383" s="289" t="s">
        <v>2454</v>
      </c>
      <c r="AQ383" s="289" t="s">
        <v>2470</v>
      </c>
      <c r="AR383" s="289" t="s">
        <v>2454</v>
      </c>
      <c r="AS383" s="289" t="s">
        <v>2470</v>
      </c>
      <c r="AT383" s="289" t="s">
        <v>2450</v>
      </c>
      <c r="AU383" s="409" t="s">
        <v>2450</v>
      </c>
      <c r="AV383" s="410" t="s">
        <v>9066</v>
      </c>
      <c r="AW383" s="411" t="s">
        <v>9116</v>
      </c>
      <c r="AX383"/>
      <c r="AY383" s="403"/>
    </row>
    <row r="384" spans="1:51" s="404" customFormat="1" ht="12.75" customHeight="1" x14ac:dyDescent="0.25">
      <c r="A384" s="273"/>
      <c r="B384" s="314" t="s">
        <v>7667</v>
      </c>
      <c r="C384" s="289" t="s">
        <v>7668</v>
      </c>
      <c r="D384" s="289" t="s">
        <v>7669</v>
      </c>
      <c r="E384" s="289">
        <v>725</v>
      </c>
      <c r="F384" s="289" t="s">
        <v>7670</v>
      </c>
      <c r="G384" s="289" t="s">
        <v>10826</v>
      </c>
      <c r="H384" s="289" t="s">
        <v>7672</v>
      </c>
      <c r="I384" s="289" t="s">
        <v>2490</v>
      </c>
      <c r="J384" s="295" t="s">
        <v>2491</v>
      </c>
      <c r="K384" s="289" t="s">
        <v>7673</v>
      </c>
      <c r="L384" s="289" t="s">
        <v>10827</v>
      </c>
      <c r="M384" s="289" t="s">
        <v>10828</v>
      </c>
      <c r="N384" s="289" t="s">
        <v>10829</v>
      </c>
      <c r="O384" s="289" t="s">
        <v>10830</v>
      </c>
      <c r="P384" s="289" t="s">
        <v>2450</v>
      </c>
      <c r="Q384" s="289" t="s">
        <v>2495</v>
      </c>
      <c r="R384" s="289">
        <v>100</v>
      </c>
      <c r="S384" s="289">
        <v>1E-4</v>
      </c>
      <c r="T384" s="289">
        <v>0.01</v>
      </c>
      <c r="U384" s="289">
        <v>1E-4</v>
      </c>
      <c r="V384" s="289">
        <v>1E-4</v>
      </c>
      <c r="W384" s="289" t="s">
        <v>2452</v>
      </c>
      <c r="X384" s="289" t="s">
        <v>2452</v>
      </c>
      <c r="Y384" s="289">
        <v>0.01</v>
      </c>
      <c r="Z384" s="289">
        <v>999.98</v>
      </c>
      <c r="AA384" s="289" t="s">
        <v>9058</v>
      </c>
      <c r="AB384" s="289" t="s">
        <v>9065</v>
      </c>
      <c r="AC384" s="289" t="s">
        <v>2450</v>
      </c>
      <c r="AD384" s="289" t="s">
        <v>2450</v>
      </c>
      <c r="AE384" s="289" t="s">
        <v>2450</v>
      </c>
      <c r="AF384" s="289" t="s">
        <v>2450</v>
      </c>
      <c r="AG384" s="289" t="s">
        <v>2450</v>
      </c>
      <c r="AH384" s="289" t="s">
        <v>2450</v>
      </c>
      <c r="AI384" s="405">
        <v>0.33333333333333331</v>
      </c>
      <c r="AJ384" s="405">
        <v>0.72916666666666663</v>
      </c>
      <c r="AK384" s="405">
        <v>0.6875</v>
      </c>
      <c r="AL384" s="405" t="s">
        <v>2453</v>
      </c>
      <c r="AM384" s="405" t="s">
        <v>2453</v>
      </c>
      <c r="AN384" s="406">
        <v>0.77083333333333337</v>
      </c>
      <c r="AO384" s="407">
        <v>0.77083333333333337</v>
      </c>
      <c r="AP384" s="289" t="s">
        <v>2454</v>
      </c>
      <c r="AQ384" s="408" t="s">
        <v>2470</v>
      </c>
      <c r="AR384" s="289" t="s">
        <v>2454</v>
      </c>
      <c r="AS384" s="408" t="s">
        <v>2470</v>
      </c>
      <c r="AT384" s="289" t="s">
        <v>2450</v>
      </c>
      <c r="AU384" s="409" t="s">
        <v>2450</v>
      </c>
      <c r="AV384" s="410" t="s">
        <v>9059</v>
      </c>
      <c r="AW384" s="411" t="s">
        <v>9078</v>
      </c>
      <c r="AX384"/>
      <c r="AY384" s="403"/>
    </row>
    <row r="385" spans="1:51" s="404" customFormat="1" ht="12.75" customHeight="1" x14ac:dyDescent="0.25">
      <c r="A385" s="273"/>
      <c r="B385" s="314" t="s">
        <v>7676</v>
      </c>
      <c r="C385" s="289" t="s">
        <v>7677</v>
      </c>
      <c r="D385" s="289" t="s">
        <v>7678</v>
      </c>
      <c r="E385" s="289">
        <v>762</v>
      </c>
      <c r="F385" s="289" t="s">
        <v>7679</v>
      </c>
      <c r="G385" s="289" t="s">
        <v>7680</v>
      </c>
      <c r="H385" s="289" t="s">
        <v>7681</v>
      </c>
      <c r="I385" s="289" t="s">
        <v>2586</v>
      </c>
      <c r="J385" s="295" t="s">
        <v>2587</v>
      </c>
      <c r="K385" s="289" t="s">
        <v>7682</v>
      </c>
      <c r="L385" s="289" t="s">
        <v>10831</v>
      </c>
      <c r="M385" s="289" t="s">
        <v>10832</v>
      </c>
      <c r="N385" s="289" t="s">
        <v>10833</v>
      </c>
      <c r="O385" s="289" t="s">
        <v>10834</v>
      </c>
      <c r="P385" s="289" t="s">
        <v>2450</v>
      </c>
      <c r="Q385" s="289" t="s">
        <v>2467</v>
      </c>
      <c r="R385" s="289">
        <v>100</v>
      </c>
      <c r="S385" s="289">
        <v>1E-4</v>
      </c>
      <c r="T385" s="289">
        <v>0.01</v>
      </c>
      <c r="U385" s="289">
        <v>1E-4</v>
      </c>
      <c r="V385" s="289">
        <v>1E-4</v>
      </c>
      <c r="W385" s="289" t="s">
        <v>2452</v>
      </c>
      <c r="X385" s="289" t="s">
        <v>2452</v>
      </c>
      <c r="Y385" s="289">
        <v>0.01</v>
      </c>
      <c r="Z385" s="289">
        <v>999.98</v>
      </c>
      <c r="AA385" s="289" t="s">
        <v>9058</v>
      </c>
      <c r="AB385" s="289" t="s">
        <v>9065</v>
      </c>
      <c r="AC385" s="289" t="s">
        <v>2450</v>
      </c>
      <c r="AD385" s="289" t="s">
        <v>2450</v>
      </c>
      <c r="AE385" s="289" t="s">
        <v>2450</v>
      </c>
      <c r="AF385" s="289" t="s">
        <v>2450</v>
      </c>
      <c r="AG385" s="289" t="s">
        <v>2450</v>
      </c>
      <c r="AH385" s="289" t="s">
        <v>2450</v>
      </c>
      <c r="AI385" s="405">
        <v>0.33333333333333331</v>
      </c>
      <c r="AJ385" s="405">
        <v>0.72916666666666663</v>
      </c>
      <c r="AK385" s="405">
        <v>0.6875</v>
      </c>
      <c r="AL385" s="405" t="s">
        <v>2453</v>
      </c>
      <c r="AM385" s="405" t="s">
        <v>2453</v>
      </c>
      <c r="AN385" s="406">
        <v>0.77083333333333337</v>
      </c>
      <c r="AO385" s="407">
        <v>0.77083333333333337</v>
      </c>
      <c r="AP385" s="289" t="s">
        <v>2454</v>
      </c>
      <c r="AQ385" s="289" t="s">
        <v>2470</v>
      </c>
      <c r="AR385" s="289" t="s">
        <v>2454</v>
      </c>
      <c r="AS385" s="289" t="s">
        <v>2470</v>
      </c>
      <c r="AT385" s="289" t="s">
        <v>2450</v>
      </c>
      <c r="AU385" s="409" t="s">
        <v>2450</v>
      </c>
      <c r="AV385" s="410" t="s">
        <v>9329</v>
      </c>
      <c r="AW385" s="411" t="s">
        <v>9116</v>
      </c>
      <c r="AX385"/>
      <c r="AY385" s="403"/>
    </row>
    <row r="386" spans="1:51" s="404" customFormat="1" ht="12.75" customHeight="1" x14ac:dyDescent="0.25">
      <c r="A386" s="273"/>
      <c r="B386" s="298" t="s">
        <v>10835</v>
      </c>
      <c r="C386" s="289" t="s">
        <v>10836</v>
      </c>
      <c r="D386" s="289" t="s">
        <v>10837</v>
      </c>
      <c r="E386" s="289">
        <v>627</v>
      </c>
      <c r="F386" s="289" t="s">
        <v>10838</v>
      </c>
      <c r="G386" s="289" t="s">
        <v>10839</v>
      </c>
      <c r="H386" s="289" t="s">
        <v>10840</v>
      </c>
      <c r="I386" s="289" t="s">
        <v>2446</v>
      </c>
      <c r="J386" s="295" t="s">
        <v>2447</v>
      </c>
      <c r="K386" s="289" t="s">
        <v>10841</v>
      </c>
      <c r="L386" s="289" t="s">
        <v>11738</v>
      </c>
      <c r="M386" s="289" t="s">
        <v>11739</v>
      </c>
      <c r="N386" s="289" t="s">
        <v>11740</v>
      </c>
      <c r="O386" s="289" t="s">
        <v>11741</v>
      </c>
      <c r="P386" s="412" t="s">
        <v>10842</v>
      </c>
      <c r="Q386" s="289" t="s">
        <v>2451</v>
      </c>
      <c r="R386" s="289">
        <v>1000</v>
      </c>
      <c r="S386" s="289">
        <v>0.01</v>
      </c>
      <c r="T386" s="289">
        <v>10</v>
      </c>
      <c r="U386" s="289">
        <v>0.01</v>
      </c>
      <c r="V386" s="289">
        <v>0.01</v>
      </c>
      <c r="W386" s="289" t="s">
        <v>2452</v>
      </c>
      <c r="X386" s="289" t="s">
        <v>2452</v>
      </c>
      <c r="Y386" s="289">
        <v>1</v>
      </c>
      <c r="Z386" s="289">
        <v>99998</v>
      </c>
      <c r="AA386" s="289" t="s">
        <v>9058</v>
      </c>
      <c r="AB386" s="289" t="s">
        <v>2529</v>
      </c>
      <c r="AC386" s="289">
        <v>250</v>
      </c>
      <c r="AD386" s="289">
        <v>1000</v>
      </c>
      <c r="AE386" s="289">
        <v>0.25</v>
      </c>
      <c r="AF386" s="289">
        <v>250</v>
      </c>
      <c r="AG386" s="289">
        <v>0.25</v>
      </c>
      <c r="AH386" s="289">
        <v>0.01</v>
      </c>
      <c r="AI386" s="405">
        <v>0.33333333333333331</v>
      </c>
      <c r="AJ386" s="405">
        <v>0.72916666666666663</v>
      </c>
      <c r="AK386" s="405">
        <v>0.6875</v>
      </c>
      <c r="AL386" s="405" t="s">
        <v>2453</v>
      </c>
      <c r="AM386" s="405" t="s">
        <v>2453</v>
      </c>
      <c r="AN386" s="406">
        <v>0.77083333333333337</v>
      </c>
      <c r="AO386" s="407">
        <v>0.77083333333333337</v>
      </c>
      <c r="AP386" s="289" t="s">
        <v>2454</v>
      </c>
      <c r="AQ386" s="289" t="s">
        <v>2470</v>
      </c>
      <c r="AR386" s="289" t="s">
        <v>2454</v>
      </c>
      <c r="AS386" s="289" t="s">
        <v>2470</v>
      </c>
      <c r="AT386" s="289" t="s">
        <v>2450</v>
      </c>
      <c r="AU386" s="409" t="s">
        <v>2450</v>
      </c>
      <c r="AV386" s="410" t="s">
        <v>9066</v>
      </c>
      <c r="AW386" s="411" t="s">
        <v>9060</v>
      </c>
      <c r="AX386"/>
      <c r="AY386" s="403"/>
    </row>
    <row r="387" spans="1:51" s="404" customFormat="1" ht="12.75" customHeight="1" x14ac:dyDescent="0.25">
      <c r="A387" s="273"/>
      <c r="B387" s="298" t="s">
        <v>7721</v>
      </c>
      <c r="C387" s="289" t="s">
        <v>7722</v>
      </c>
      <c r="D387" s="289" t="s">
        <v>7723</v>
      </c>
      <c r="E387" s="289">
        <v>627</v>
      </c>
      <c r="F387" s="289" t="s">
        <v>7724</v>
      </c>
      <c r="G387" s="289" t="s">
        <v>10843</v>
      </c>
      <c r="H387" s="289" t="s">
        <v>7726</v>
      </c>
      <c r="I387" s="289" t="s">
        <v>2446</v>
      </c>
      <c r="J387" s="295" t="s">
        <v>2447</v>
      </c>
      <c r="K387" s="289" t="s">
        <v>7727</v>
      </c>
      <c r="L387" s="289" t="s">
        <v>10844</v>
      </c>
      <c r="M387" s="289" t="s">
        <v>10845</v>
      </c>
      <c r="N387" s="289" t="s">
        <v>10846</v>
      </c>
      <c r="O387" s="289" t="s">
        <v>10847</v>
      </c>
      <c r="P387" s="412" t="s">
        <v>7727</v>
      </c>
      <c r="Q387" s="289" t="s">
        <v>2451</v>
      </c>
      <c r="R387" s="289">
        <v>1000</v>
      </c>
      <c r="S387" s="289">
        <v>0.01</v>
      </c>
      <c r="T387" s="289">
        <v>10</v>
      </c>
      <c r="U387" s="289">
        <v>0.01</v>
      </c>
      <c r="V387" s="289">
        <v>0.01</v>
      </c>
      <c r="W387" s="289" t="s">
        <v>2452</v>
      </c>
      <c r="X387" s="289" t="s">
        <v>2452</v>
      </c>
      <c r="Y387" s="289">
        <v>1</v>
      </c>
      <c r="Z387" s="289">
        <v>99998</v>
      </c>
      <c r="AA387" s="289" t="s">
        <v>9058</v>
      </c>
      <c r="AB387" s="289" t="s">
        <v>2529</v>
      </c>
      <c r="AC387" s="289">
        <v>250</v>
      </c>
      <c r="AD387" s="289">
        <v>1000</v>
      </c>
      <c r="AE387" s="289">
        <v>0.5</v>
      </c>
      <c r="AF387" s="289">
        <v>500</v>
      </c>
      <c r="AG387" s="289">
        <v>0.5</v>
      </c>
      <c r="AH387" s="289">
        <v>0.01</v>
      </c>
      <c r="AI387" s="405">
        <v>0.33333333333333331</v>
      </c>
      <c r="AJ387" s="405">
        <v>0.72916666666666663</v>
      </c>
      <c r="AK387" s="405">
        <v>0.6875</v>
      </c>
      <c r="AL387" s="405" t="s">
        <v>2453</v>
      </c>
      <c r="AM387" s="405" t="s">
        <v>2453</v>
      </c>
      <c r="AN387" s="406">
        <v>0.77083333333333337</v>
      </c>
      <c r="AO387" s="407">
        <v>0.77083333333333337</v>
      </c>
      <c r="AP387" s="289" t="s">
        <v>2454</v>
      </c>
      <c r="AQ387" s="289" t="s">
        <v>2470</v>
      </c>
      <c r="AR387" s="289" t="s">
        <v>2454</v>
      </c>
      <c r="AS387" s="289" t="s">
        <v>2470</v>
      </c>
      <c r="AT387" s="289" t="s">
        <v>2450</v>
      </c>
      <c r="AU387" s="409" t="s">
        <v>2450</v>
      </c>
      <c r="AV387" s="410" t="s">
        <v>9066</v>
      </c>
      <c r="AW387" s="411" t="s">
        <v>9060</v>
      </c>
      <c r="AX387"/>
      <c r="AY387" s="403"/>
    </row>
    <row r="388" spans="1:51" s="404" customFormat="1" ht="12.75" customHeight="1" x14ac:dyDescent="0.25">
      <c r="A388" s="273"/>
      <c r="B388" s="314" t="s">
        <v>7738</v>
      </c>
      <c r="C388" s="289" t="s">
        <v>7739</v>
      </c>
      <c r="D388" s="289" t="s">
        <v>7740</v>
      </c>
      <c r="E388" s="289">
        <v>788</v>
      </c>
      <c r="F388" s="289" t="s">
        <v>7741</v>
      </c>
      <c r="G388" s="289" t="s">
        <v>10848</v>
      </c>
      <c r="H388" s="289" t="s">
        <v>7743</v>
      </c>
      <c r="I388" s="289" t="s">
        <v>2606</v>
      </c>
      <c r="J388" s="295" t="s">
        <v>2607</v>
      </c>
      <c r="K388" s="289" t="s">
        <v>7744</v>
      </c>
      <c r="L388" s="289" t="s">
        <v>10849</v>
      </c>
      <c r="M388" s="289" t="s">
        <v>10850</v>
      </c>
      <c r="N388" s="289" t="s">
        <v>10851</v>
      </c>
      <c r="O388" s="289" t="s">
        <v>10852</v>
      </c>
      <c r="P388" s="289" t="s">
        <v>2450</v>
      </c>
      <c r="Q388" s="289" t="s">
        <v>2467</v>
      </c>
      <c r="R388" s="289">
        <v>100</v>
      </c>
      <c r="S388" s="289">
        <v>1E-4</v>
      </c>
      <c r="T388" s="289">
        <v>0.01</v>
      </c>
      <c r="U388" s="289">
        <v>1E-4</v>
      </c>
      <c r="V388" s="289">
        <v>1E-4</v>
      </c>
      <c r="W388" s="289" t="s">
        <v>2452</v>
      </c>
      <c r="X388" s="289" t="s">
        <v>2452</v>
      </c>
      <c r="Y388" s="289">
        <v>0.01</v>
      </c>
      <c r="Z388" s="289">
        <v>999.98</v>
      </c>
      <c r="AA388" s="289" t="s">
        <v>9058</v>
      </c>
      <c r="AB388" s="289" t="s">
        <v>9065</v>
      </c>
      <c r="AC388" s="289" t="s">
        <v>2450</v>
      </c>
      <c r="AD388" s="289" t="s">
        <v>2450</v>
      </c>
      <c r="AE388" s="289" t="s">
        <v>2450</v>
      </c>
      <c r="AF388" s="289" t="s">
        <v>2450</v>
      </c>
      <c r="AG388" s="289" t="s">
        <v>2450</v>
      </c>
      <c r="AH388" s="289" t="s">
        <v>2450</v>
      </c>
      <c r="AI388" s="405">
        <v>0.33333333333333331</v>
      </c>
      <c r="AJ388" s="405">
        <v>0.72916666666666663</v>
      </c>
      <c r="AK388" s="405">
        <v>0.6875</v>
      </c>
      <c r="AL388" s="405" t="s">
        <v>2453</v>
      </c>
      <c r="AM388" s="405" t="s">
        <v>2453</v>
      </c>
      <c r="AN388" s="406">
        <v>0.77083333333333337</v>
      </c>
      <c r="AO388" s="407">
        <v>0.77083333333333337</v>
      </c>
      <c r="AP388" s="289" t="s">
        <v>2454</v>
      </c>
      <c r="AQ388" s="408" t="s">
        <v>2470</v>
      </c>
      <c r="AR388" s="289" t="s">
        <v>2454</v>
      </c>
      <c r="AS388" s="408" t="s">
        <v>2470</v>
      </c>
      <c r="AT388" s="289" t="s">
        <v>2450</v>
      </c>
      <c r="AU388" s="409" t="s">
        <v>2450</v>
      </c>
      <c r="AV388" s="410" t="s">
        <v>9288</v>
      </c>
      <c r="AW388" s="411" t="s">
        <v>9125</v>
      </c>
      <c r="AX388"/>
      <c r="AY388" s="403"/>
    </row>
    <row r="389" spans="1:51" s="404" customFormat="1" ht="12.75" customHeight="1" x14ac:dyDescent="0.25">
      <c r="A389" s="273"/>
      <c r="B389" s="298" t="s">
        <v>7747</v>
      </c>
      <c r="C389" s="289" t="s">
        <v>7748</v>
      </c>
      <c r="D389" s="289" t="s">
        <v>7749</v>
      </c>
      <c r="E389" s="289">
        <v>627</v>
      </c>
      <c r="F389" s="289" t="s">
        <v>7750</v>
      </c>
      <c r="G389" s="289" t="s">
        <v>10853</v>
      </c>
      <c r="H389" s="289" t="s">
        <v>7752</v>
      </c>
      <c r="I389" s="289" t="s">
        <v>2446</v>
      </c>
      <c r="J389" s="295" t="s">
        <v>2447</v>
      </c>
      <c r="K389" s="289" t="s">
        <v>7753</v>
      </c>
      <c r="L389" s="289" t="s">
        <v>10854</v>
      </c>
      <c r="M389" s="289" t="s">
        <v>10855</v>
      </c>
      <c r="N389" s="289" t="s">
        <v>10856</v>
      </c>
      <c r="O389" s="289" t="s">
        <v>10857</v>
      </c>
      <c r="P389" s="412" t="s">
        <v>7753</v>
      </c>
      <c r="Q389" s="289" t="s">
        <v>2451</v>
      </c>
      <c r="R389" s="289">
        <v>1000</v>
      </c>
      <c r="S389" s="289">
        <v>0.01</v>
      </c>
      <c r="T389" s="289">
        <v>10</v>
      </c>
      <c r="U389" s="289">
        <v>0.01</v>
      </c>
      <c r="V389" s="289">
        <v>0.01</v>
      </c>
      <c r="W389" s="289" t="s">
        <v>2452</v>
      </c>
      <c r="X389" s="289" t="s">
        <v>2452</v>
      </c>
      <c r="Y389" s="289">
        <v>1</v>
      </c>
      <c r="Z389" s="289">
        <v>99998</v>
      </c>
      <c r="AA389" s="289" t="s">
        <v>9058</v>
      </c>
      <c r="AB389" s="289" t="s">
        <v>2529</v>
      </c>
      <c r="AC389" s="289">
        <v>100</v>
      </c>
      <c r="AD389" s="289">
        <v>1000</v>
      </c>
      <c r="AE389" s="289">
        <v>0.5</v>
      </c>
      <c r="AF389" s="289">
        <v>500</v>
      </c>
      <c r="AG389" s="289">
        <v>0.5</v>
      </c>
      <c r="AH389" s="289">
        <v>0.01</v>
      </c>
      <c r="AI389" s="405">
        <v>0.33333333333333331</v>
      </c>
      <c r="AJ389" s="405">
        <v>0.72916666666666663</v>
      </c>
      <c r="AK389" s="405">
        <v>0.6875</v>
      </c>
      <c r="AL389" s="405" t="s">
        <v>2453</v>
      </c>
      <c r="AM389" s="405" t="s">
        <v>2453</v>
      </c>
      <c r="AN389" s="406">
        <v>0.77083333333333337</v>
      </c>
      <c r="AO389" s="407">
        <v>0.77083333333333337</v>
      </c>
      <c r="AP389" s="289" t="s">
        <v>2454</v>
      </c>
      <c r="AQ389" s="408" t="s">
        <v>2470</v>
      </c>
      <c r="AR389" s="289" t="s">
        <v>2454</v>
      </c>
      <c r="AS389" s="408" t="s">
        <v>2470</v>
      </c>
      <c r="AT389" s="289" t="s">
        <v>2450</v>
      </c>
      <c r="AU389" s="409" t="s">
        <v>2450</v>
      </c>
      <c r="AV389" s="410" t="s">
        <v>9357</v>
      </c>
      <c r="AW389" s="411" t="s">
        <v>9060</v>
      </c>
      <c r="AX389"/>
      <c r="AY389" s="403"/>
    </row>
    <row r="390" spans="1:51" s="404" customFormat="1" ht="12.75" customHeight="1" x14ac:dyDescent="0.25">
      <c r="A390" s="273"/>
      <c r="B390" s="298" t="s">
        <v>7755</v>
      </c>
      <c r="C390" s="289" t="s">
        <v>7756</v>
      </c>
      <c r="D390" s="289" t="s">
        <v>7757</v>
      </c>
      <c r="E390" s="289">
        <v>627</v>
      </c>
      <c r="F390" s="289" t="s">
        <v>7758</v>
      </c>
      <c r="G390" s="289" t="s">
        <v>7759</v>
      </c>
      <c r="H390" s="289" t="s">
        <v>7760</v>
      </c>
      <c r="I390" s="289" t="s">
        <v>2446</v>
      </c>
      <c r="J390" s="295" t="s">
        <v>2447</v>
      </c>
      <c r="K390" s="289" t="s">
        <v>7761</v>
      </c>
      <c r="L390" s="289" t="s">
        <v>10858</v>
      </c>
      <c r="M390" s="289" t="s">
        <v>10859</v>
      </c>
      <c r="N390" s="289" t="s">
        <v>10860</v>
      </c>
      <c r="O390" s="289" t="s">
        <v>10861</v>
      </c>
      <c r="P390" s="412" t="s">
        <v>10862</v>
      </c>
      <c r="Q390" s="289" t="s">
        <v>2451</v>
      </c>
      <c r="R390" s="289">
        <v>1000</v>
      </c>
      <c r="S390" s="289">
        <v>0.01</v>
      </c>
      <c r="T390" s="289">
        <v>10</v>
      </c>
      <c r="U390" s="289">
        <v>0.01</v>
      </c>
      <c r="V390" s="289">
        <v>0.01</v>
      </c>
      <c r="W390" s="289" t="s">
        <v>2452</v>
      </c>
      <c r="X390" s="289" t="s">
        <v>2452</v>
      </c>
      <c r="Y390" s="289">
        <v>1</v>
      </c>
      <c r="Z390" s="289">
        <v>99998</v>
      </c>
      <c r="AA390" s="289" t="s">
        <v>9058</v>
      </c>
      <c r="AB390" s="289" t="s">
        <v>2529</v>
      </c>
      <c r="AC390" s="289">
        <v>250</v>
      </c>
      <c r="AD390" s="289">
        <v>1000</v>
      </c>
      <c r="AE390" s="289">
        <v>0.25</v>
      </c>
      <c r="AF390" s="289">
        <v>250</v>
      </c>
      <c r="AG390" s="289">
        <v>0.25</v>
      </c>
      <c r="AH390" s="289">
        <v>0.01</v>
      </c>
      <c r="AI390" s="405">
        <v>0.33333333333333331</v>
      </c>
      <c r="AJ390" s="405">
        <v>0.72916666666666663</v>
      </c>
      <c r="AK390" s="405">
        <v>0.6875</v>
      </c>
      <c r="AL390" s="405" t="s">
        <v>2453</v>
      </c>
      <c r="AM390" s="405" t="s">
        <v>2453</v>
      </c>
      <c r="AN390" s="406">
        <v>0.77083333333333337</v>
      </c>
      <c r="AO390" s="407">
        <v>0.77083333333333337</v>
      </c>
      <c r="AP390" s="289" t="s">
        <v>2454</v>
      </c>
      <c r="AQ390" s="289" t="s">
        <v>2470</v>
      </c>
      <c r="AR390" s="289" t="s">
        <v>2454</v>
      </c>
      <c r="AS390" s="289" t="s">
        <v>2470</v>
      </c>
      <c r="AT390" s="289" t="s">
        <v>2450</v>
      </c>
      <c r="AU390" s="409" t="s">
        <v>2450</v>
      </c>
      <c r="AV390" s="410" t="s">
        <v>9060</v>
      </c>
      <c r="AW390" s="411" t="s">
        <v>9060</v>
      </c>
      <c r="AX390"/>
      <c r="AY390" s="403"/>
    </row>
    <row r="391" spans="1:51" s="404" customFormat="1" ht="12.75" customHeight="1" x14ac:dyDescent="0.25">
      <c r="A391" s="273"/>
      <c r="B391" s="298" t="s">
        <v>11756</v>
      </c>
      <c r="C391" s="289" t="s">
        <v>11763</v>
      </c>
      <c r="D391" s="289" t="s">
        <v>11764</v>
      </c>
      <c r="E391" s="289">
        <v>627</v>
      </c>
      <c r="F391" s="289" t="s">
        <v>11765</v>
      </c>
      <c r="G391" s="289" t="s">
        <v>11766</v>
      </c>
      <c r="H391" s="289" t="s">
        <v>11767</v>
      </c>
      <c r="I391" s="289" t="s">
        <v>2446</v>
      </c>
      <c r="J391" s="295" t="s">
        <v>2447</v>
      </c>
      <c r="K391" s="289" t="s">
        <v>11758</v>
      </c>
      <c r="L391" s="289" t="s">
        <v>11759</v>
      </c>
      <c r="M391" s="289" t="s">
        <v>11760</v>
      </c>
      <c r="N391" s="289" t="s">
        <v>11761</v>
      </c>
      <c r="O391" s="289" t="s">
        <v>11762</v>
      </c>
      <c r="P391" s="412" t="s">
        <v>11758</v>
      </c>
      <c r="Q391" s="289" t="s">
        <v>2451</v>
      </c>
      <c r="R391" s="289">
        <v>1000</v>
      </c>
      <c r="S391" s="289">
        <v>0.01</v>
      </c>
      <c r="T391" s="289">
        <v>10</v>
      </c>
      <c r="U391" s="289">
        <v>0.01</v>
      </c>
      <c r="V391" s="289">
        <v>0.01</v>
      </c>
      <c r="W391" s="289" t="s">
        <v>2452</v>
      </c>
      <c r="X391" s="289" t="s">
        <v>2452</v>
      </c>
      <c r="Y391" s="289">
        <v>1</v>
      </c>
      <c r="Z391" s="289">
        <v>99998</v>
      </c>
      <c r="AA391" s="289" t="s">
        <v>9058</v>
      </c>
      <c r="AB391" s="289" t="s">
        <v>2529</v>
      </c>
      <c r="AC391" s="289">
        <v>250</v>
      </c>
      <c r="AD391" s="289">
        <v>1000</v>
      </c>
      <c r="AE391" s="289">
        <v>0.25</v>
      </c>
      <c r="AF391" s="289">
        <v>250</v>
      </c>
      <c r="AG391" s="289">
        <v>0.25</v>
      </c>
      <c r="AH391" s="289">
        <v>0.01</v>
      </c>
      <c r="AI391" s="405">
        <v>0.33333333333333331</v>
      </c>
      <c r="AJ391" s="405">
        <v>0.72916666666666663</v>
      </c>
      <c r="AK391" s="405">
        <v>0.6875</v>
      </c>
      <c r="AL391" s="405" t="s">
        <v>2453</v>
      </c>
      <c r="AM391" s="405" t="s">
        <v>2453</v>
      </c>
      <c r="AN391" s="406">
        <v>0.77083333333333337</v>
      </c>
      <c r="AO391" s="407">
        <v>0.77083333333333337</v>
      </c>
      <c r="AP391" s="289" t="s">
        <v>2454</v>
      </c>
      <c r="AQ391" s="289" t="s">
        <v>2470</v>
      </c>
      <c r="AR391" s="289" t="s">
        <v>2454</v>
      </c>
      <c r="AS391" s="289" t="s">
        <v>2470</v>
      </c>
      <c r="AT391" s="289" t="s">
        <v>2450</v>
      </c>
      <c r="AU391" s="409" t="s">
        <v>2450</v>
      </c>
      <c r="AV391" s="410" t="s">
        <v>9060</v>
      </c>
      <c r="AW391" s="411" t="s">
        <v>9060</v>
      </c>
      <c r="AX391"/>
      <c r="AY391" s="403"/>
    </row>
    <row r="392" spans="1:51" s="404" customFormat="1" ht="12.75" customHeight="1" x14ac:dyDescent="0.25">
      <c r="A392" s="273"/>
      <c r="B392" s="314" t="s">
        <v>7763</v>
      </c>
      <c r="C392" s="289" t="s">
        <v>7764</v>
      </c>
      <c r="D392" s="289" t="s">
        <v>7765</v>
      </c>
      <c r="E392" s="289">
        <v>788</v>
      </c>
      <c r="F392" s="289" t="s">
        <v>7766</v>
      </c>
      <c r="G392" s="289" t="s">
        <v>10863</v>
      </c>
      <c r="H392" s="289" t="s">
        <v>7768</v>
      </c>
      <c r="I392" s="289" t="s">
        <v>2606</v>
      </c>
      <c r="J392" s="295" t="s">
        <v>2607</v>
      </c>
      <c r="K392" s="289" t="s">
        <v>7769</v>
      </c>
      <c r="L392" s="289" t="s">
        <v>10864</v>
      </c>
      <c r="M392" s="289" t="s">
        <v>10865</v>
      </c>
      <c r="N392" s="289" t="s">
        <v>10866</v>
      </c>
      <c r="O392" s="289" t="s">
        <v>10867</v>
      </c>
      <c r="P392" s="289" t="s">
        <v>2450</v>
      </c>
      <c r="Q392" s="289" t="s">
        <v>2467</v>
      </c>
      <c r="R392" s="289">
        <v>100</v>
      </c>
      <c r="S392" s="289">
        <v>1E-4</v>
      </c>
      <c r="T392" s="289">
        <v>0.01</v>
      </c>
      <c r="U392" s="289">
        <v>1E-4</v>
      </c>
      <c r="V392" s="289">
        <v>1E-4</v>
      </c>
      <c r="W392" s="289" t="s">
        <v>2452</v>
      </c>
      <c r="X392" s="289" t="s">
        <v>2452</v>
      </c>
      <c r="Y392" s="289">
        <v>0.01</v>
      </c>
      <c r="Z392" s="289">
        <v>999.98</v>
      </c>
      <c r="AA392" s="289" t="s">
        <v>9058</v>
      </c>
      <c r="AB392" s="289" t="s">
        <v>9065</v>
      </c>
      <c r="AC392" s="289" t="s">
        <v>2450</v>
      </c>
      <c r="AD392" s="289" t="s">
        <v>2450</v>
      </c>
      <c r="AE392" s="289" t="s">
        <v>2450</v>
      </c>
      <c r="AF392" s="289" t="s">
        <v>2450</v>
      </c>
      <c r="AG392" s="289" t="s">
        <v>2450</v>
      </c>
      <c r="AH392" s="289" t="s">
        <v>2450</v>
      </c>
      <c r="AI392" s="405">
        <v>0.33333333333333331</v>
      </c>
      <c r="AJ392" s="405">
        <v>0.72916666666666663</v>
      </c>
      <c r="AK392" s="405">
        <v>0.6875</v>
      </c>
      <c r="AL392" s="405" t="s">
        <v>2453</v>
      </c>
      <c r="AM392" s="405" t="s">
        <v>2453</v>
      </c>
      <c r="AN392" s="406">
        <v>0.77083333333333337</v>
      </c>
      <c r="AO392" s="407">
        <v>0.77083333333333337</v>
      </c>
      <c r="AP392" s="289" t="s">
        <v>2454</v>
      </c>
      <c r="AQ392" s="289" t="s">
        <v>2470</v>
      </c>
      <c r="AR392" s="289" t="s">
        <v>2454</v>
      </c>
      <c r="AS392" s="289" t="s">
        <v>2470</v>
      </c>
      <c r="AT392" s="289" t="s">
        <v>2450</v>
      </c>
      <c r="AU392" s="409" t="s">
        <v>2450</v>
      </c>
      <c r="AV392" s="410" t="s">
        <v>9066</v>
      </c>
      <c r="AW392" s="411" t="s">
        <v>9125</v>
      </c>
      <c r="AX392"/>
      <c r="AY392" s="403"/>
    </row>
    <row r="393" spans="1:51" s="404" customFormat="1" ht="12.75" customHeight="1" x14ac:dyDescent="0.25">
      <c r="A393" s="273"/>
      <c r="B393" s="298" t="s">
        <v>7780</v>
      </c>
      <c r="C393" s="289" t="s">
        <v>7781</v>
      </c>
      <c r="D393" s="289" t="s">
        <v>7782</v>
      </c>
      <c r="E393" s="289">
        <v>627</v>
      </c>
      <c r="F393" s="289" t="s">
        <v>7783</v>
      </c>
      <c r="G393" s="289" t="s">
        <v>10868</v>
      </c>
      <c r="H393" s="289" t="s">
        <v>7785</v>
      </c>
      <c r="I393" s="289" t="s">
        <v>2446</v>
      </c>
      <c r="J393" s="295" t="s">
        <v>2447</v>
      </c>
      <c r="K393" s="289" t="s">
        <v>7786</v>
      </c>
      <c r="L393" s="289" t="s">
        <v>10869</v>
      </c>
      <c r="M393" s="289" t="s">
        <v>10870</v>
      </c>
      <c r="N393" s="289" t="s">
        <v>10871</v>
      </c>
      <c r="O393" s="289" t="s">
        <v>10872</v>
      </c>
      <c r="P393" s="412" t="s">
        <v>7786</v>
      </c>
      <c r="Q393" s="289" t="s">
        <v>2451</v>
      </c>
      <c r="R393" s="289">
        <v>1000</v>
      </c>
      <c r="S393" s="289">
        <v>0.01</v>
      </c>
      <c r="T393" s="289">
        <v>10</v>
      </c>
      <c r="U393" s="289">
        <v>0.01</v>
      </c>
      <c r="V393" s="289">
        <v>0.01</v>
      </c>
      <c r="W393" s="289" t="s">
        <v>2452</v>
      </c>
      <c r="X393" s="289" t="s">
        <v>2452</v>
      </c>
      <c r="Y393" s="289">
        <v>1</v>
      </c>
      <c r="Z393" s="289">
        <v>99998</v>
      </c>
      <c r="AA393" s="289" t="s">
        <v>9058</v>
      </c>
      <c r="AB393" s="289" t="s">
        <v>2529</v>
      </c>
      <c r="AC393" s="289">
        <v>250</v>
      </c>
      <c r="AD393" s="289">
        <v>1000</v>
      </c>
      <c r="AE393" s="289">
        <v>0.25</v>
      </c>
      <c r="AF393" s="289">
        <v>250</v>
      </c>
      <c r="AG393" s="289">
        <v>0.25</v>
      </c>
      <c r="AH393" s="289">
        <v>0.01</v>
      </c>
      <c r="AI393" s="405">
        <v>0.33333333333333331</v>
      </c>
      <c r="AJ393" s="405">
        <v>0.72916666666666663</v>
      </c>
      <c r="AK393" s="405">
        <v>0.6875</v>
      </c>
      <c r="AL393" s="405" t="s">
        <v>2453</v>
      </c>
      <c r="AM393" s="405" t="s">
        <v>2453</v>
      </c>
      <c r="AN393" s="406">
        <v>0.77083333333333337</v>
      </c>
      <c r="AO393" s="407">
        <v>0.77083333333333337</v>
      </c>
      <c r="AP393" s="289" t="s">
        <v>2454</v>
      </c>
      <c r="AQ393" s="289" t="s">
        <v>2470</v>
      </c>
      <c r="AR393" s="289" t="s">
        <v>2454</v>
      </c>
      <c r="AS393" s="289" t="s">
        <v>2470</v>
      </c>
      <c r="AT393" s="289" t="s">
        <v>2450</v>
      </c>
      <c r="AU393" s="409" t="s">
        <v>2450</v>
      </c>
      <c r="AV393" s="410" t="s">
        <v>9329</v>
      </c>
      <c r="AW393" s="411" t="s">
        <v>9060</v>
      </c>
      <c r="AX393"/>
      <c r="AY393" s="403"/>
    </row>
    <row r="394" spans="1:51" s="404" customFormat="1" ht="12.75" customHeight="1" x14ac:dyDescent="0.25">
      <c r="A394" s="273"/>
      <c r="B394" s="314" t="s">
        <v>7788</v>
      </c>
      <c r="C394" s="289" t="s">
        <v>7789</v>
      </c>
      <c r="D394" s="289" t="s">
        <v>7790</v>
      </c>
      <c r="E394" s="289">
        <v>1878</v>
      </c>
      <c r="F394" s="289" t="s">
        <v>7791</v>
      </c>
      <c r="G394" s="289" t="s">
        <v>10873</v>
      </c>
      <c r="H394" s="289" t="s">
        <v>7793</v>
      </c>
      <c r="I394" s="289" t="s">
        <v>2698</v>
      </c>
      <c r="J394" s="295" t="s">
        <v>2699</v>
      </c>
      <c r="K394" s="289" t="s">
        <v>7794</v>
      </c>
      <c r="L394" s="289" t="s">
        <v>10874</v>
      </c>
      <c r="M394" s="289" t="s">
        <v>10875</v>
      </c>
      <c r="N394" s="289" t="s">
        <v>10876</v>
      </c>
      <c r="O394" s="289" t="s">
        <v>10877</v>
      </c>
      <c r="P394" s="289" t="s">
        <v>2450</v>
      </c>
      <c r="Q394" s="289" t="s">
        <v>2703</v>
      </c>
      <c r="R394" s="289">
        <v>100</v>
      </c>
      <c r="S394" s="289">
        <v>0.01</v>
      </c>
      <c r="T394" s="289">
        <v>1</v>
      </c>
      <c r="U394" s="289">
        <v>0.01</v>
      </c>
      <c r="V394" s="289">
        <v>0.01</v>
      </c>
      <c r="W394" s="289" t="s">
        <v>2452</v>
      </c>
      <c r="X394" s="289" t="s">
        <v>2452</v>
      </c>
      <c r="Y394" s="289">
        <v>1</v>
      </c>
      <c r="Z394" s="289">
        <v>99998</v>
      </c>
      <c r="AA394" s="289" t="s">
        <v>9058</v>
      </c>
      <c r="AB394" s="289" t="s">
        <v>9065</v>
      </c>
      <c r="AC394" s="289" t="s">
        <v>2450</v>
      </c>
      <c r="AD394" s="289" t="s">
        <v>2450</v>
      </c>
      <c r="AE394" s="289" t="s">
        <v>2450</v>
      </c>
      <c r="AF394" s="289" t="s">
        <v>2450</v>
      </c>
      <c r="AG394" s="289" t="s">
        <v>2450</v>
      </c>
      <c r="AH394" s="289" t="s">
        <v>2450</v>
      </c>
      <c r="AI394" s="405">
        <v>0.33333333333333331</v>
      </c>
      <c r="AJ394" s="405">
        <v>0.72916666666666663</v>
      </c>
      <c r="AK394" s="405">
        <v>0.64583333333333337</v>
      </c>
      <c r="AL394" s="405" t="s">
        <v>2453</v>
      </c>
      <c r="AM394" s="405" t="s">
        <v>2453</v>
      </c>
      <c r="AN394" s="406">
        <v>0.77083333333333337</v>
      </c>
      <c r="AO394" s="407">
        <v>0.77083333333333337</v>
      </c>
      <c r="AP394" s="289" t="s">
        <v>2454</v>
      </c>
      <c r="AQ394" s="289" t="s">
        <v>2470</v>
      </c>
      <c r="AR394" s="289" t="s">
        <v>2454</v>
      </c>
      <c r="AS394" s="289" t="s">
        <v>2470</v>
      </c>
      <c r="AT394" s="289" t="s">
        <v>2450</v>
      </c>
      <c r="AU394" s="409" t="s">
        <v>2450</v>
      </c>
      <c r="AV394" s="410" t="s">
        <v>9329</v>
      </c>
      <c r="AW394" s="411" t="s">
        <v>9169</v>
      </c>
      <c r="AX394"/>
      <c r="AY394" s="403"/>
    </row>
    <row r="395" spans="1:51" s="404" customFormat="1" ht="12.75" customHeight="1" x14ac:dyDescent="0.25">
      <c r="A395" s="273"/>
      <c r="B395" s="339" t="s">
        <v>2105</v>
      </c>
      <c r="C395" s="340" t="s">
        <v>7806</v>
      </c>
      <c r="D395" s="340" t="s">
        <v>7807</v>
      </c>
      <c r="E395" s="340">
        <v>257</v>
      </c>
      <c r="F395" s="340" t="s">
        <v>7808</v>
      </c>
      <c r="G395" s="340" t="s">
        <v>7809</v>
      </c>
      <c r="H395" s="340" t="s">
        <v>7810</v>
      </c>
      <c r="I395" s="340" t="s">
        <v>2478</v>
      </c>
      <c r="J395" s="338" t="s">
        <v>2479</v>
      </c>
      <c r="K395" s="340" t="s">
        <v>7811</v>
      </c>
      <c r="L395" s="340" t="s">
        <v>10878</v>
      </c>
      <c r="M395" s="340" t="s">
        <v>10879</v>
      </c>
      <c r="N395" s="340" t="s">
        <v>10880</v>
      </c>
      <c r="O395" s="340" t="s">
        <v>10881</v>
      </c>
      <c r="P395" s="340" t="s">
        <v>2450</v>
      </c>
      <c r="Q395" s="340" t="s">
        <v>2483</v>
      </c>
      <c r="R395" s="340">
        <v>100</v>
      </c>
      <c r="S395" s="340">
        <v>1E-3</v>
      </c>
      <c r="T395" s="340">
        <v>0.1</v>
      </c>
      <c r="U395" s="340">
        <v>1E-3</v>
      </c>
      <c r="V395" s="340">
        <v>1E-3</v>
      </c>
      <c r="W395" s="340" t="s">
        <v>2452</v>
      </c>
      <c r="X395" s="340" t="s">
        <v>2452</v>
      </c>
      <c r="Y395" s="340">
        <v>0.1</v>
      </c>
      <c r="Z395" s="340">
        <v>9999.7999999999993</v>
      </c>
      <c r="AA395" s="340" t="s">
        <v>9058</v>
      </c>
      <c r="AB395" s="340" t="s">
        <v>9065</v>
      </c>
      <c r="AC395" s="340" t="s">
        <v>2450</v>
      </c>
      <c r="AD395" s="340" t="s">
        <v>2450</v>
      </c>
      <c r="AE395" s="340" t="s">
        <v>2450</v>
      </c>
      <c r="AF395" s="340" t="s">
        <v>2450</v>
      </c>
      <c r="AG395" s="340" t="s">
        <v>2450</v>
      </c>
      <c r="AH395" s="340" t="s">
        <v>2450</v>
      </c>
      <c r="AI395" s="435">
        <v>0.33333333333333331</v>
      </c>
      <c r="AJ395" s="435">
        <v>0.72916666666666663</v>
      </c>
      <c r="AK395" s="435">
        <v>0.6875</v>
      </c>
      <c r="AL395" s="435" t="s">
        <v>2453</v>
      </c>
      <c r="AM395" s="435" t="s">
        <v>2453</v>
      </c>
      <c r="AN395" s="436">
        <v>0.77083333333333337</v>
      </c>
      <c r="AO395" s="437">
        <v>0.77083333333333337</v>
      </c>
      <c r="AP395" s="340" t="s">
        <v>2454</v>
      </c>
      <c r="AQ395" s="340" t="s">
        <v>2470</v>
      </c>
      <c r="AR395" s="340" t="s">
        <v>2454</v>
      </c>
      <c r="AS395" s="340" t="s">
        <v>2470</v>
      </c>
      <c r="AT395" s="340" t="s">
        <v>2450</v>
      </c>
      <c r="AU395" s="438" t="s">
        <v>2450</v>
      </c>
      <c r="AV395" s="410" t="s">
        <v>9329</v>
      </c>
      <c r="AW395" s="439" t="s">
        <v>9072</v>
      </c>
      <c r="AX395"/>
      <c r="AY395" s="403"/>
    </row>
    <row r="396" spans="1:51" x14ac:dyDescent="0.25">
      <c r="B396" s="170"/>
      <c r="C396" s="210"/>
      <c r="D396" s="210"/>
      <c r="E396" s="210"/>
      <c r="F396" s="210"/>
      <c r="G396" s="210"/>
      <c r="H396" s="210"/>
      <c r="I396" s="210"/>
      <c r="J396" s="199"/>
      <c r="K396" s="210"/>
      <c r="L396" s="210"/>
      <c r="M396" s="210"/>
      <c r="N396" s="210"/>
      <c r="O396" s="210"/>
      <c r="P396" s="210"/>
      <c r="Q396" s="210"/>
      <c r="R396" s="210"/>
      <c r="S396" s="210"/>
      <c r="T396" s="210"/>
      <c r="U396" s="210"/>
      <c r="V396" s="210"/>
      <c r="W396" s="210"/>
      <c r="X396" s="210"/>
      <c r="Y396" s="210"/>
      <c r="Z396" s="210"/>
      <c r="AA396" s="210"/>
      <c r="AB396" s="210"/>
      <c r="AC396" s="210"/>
      <c r="AD396" s="210"/>
      <c r="AE396" s="210"/>
      <c r="AF396" s="210"/>
      <c r="AG396" s="210"/>
      <c r="AH396" s="210"/>
      <c r="AI396" s="220"/>
      <c r="AJ396" s="220"/>
      <c r="AK396" s="220"/>
      <c r="AL396" s="220"/>
      <c r="AM396" s="220"/>
      <c r="AN396" s="221"/>
      <c r="AO396" s="222"/>
      <c r="AP396" s="210"/>
      <c r="AQ396" s="210"/>
      <c r="AR396" s="210"/>
      <c r="AS396" s="210"/>
      <c r="AT396" s="210"/>
      <c r="AU396" s="210"/>
      <c r="AV396" s="170"/>
      <c r="AW396" s="170"/>
      <c r="AY396" s="211"/>
    </row>
    <row r="397" spans="1:51" ht="27.75" customHeight="1" x14ac:dyDescent="0.25">
      <c r="B397" s="565" t="s">
        <v>10882</v>
      </c>
      <c r="C397" s="565"/>
      <c r="D397" s="565"/>
      <c r="E397" s="565"/>
      <c r="F397" s="565"/>
      <c r="G397" s="566"/>
      <c r="H397" s="566"/>
      <c r="I397" s="566"/>
      <c r="AK397" s="128"/>
    </row>
    <row r="398" spans="1:51" x14ac:dyDescent="0.25">
      <c r="AK398" s="128"/>
    </row>
    <row r="399" spans="1:51" hidden="1" x14ac:dyDescent="0.25">
      <c r="AK399" s="128"/>
    </row>
    <row r="400" spans="1:51" hidden="1" x14ac:dyDescent="0.25">
      <c r="AK400" s="128"/>
    </row>
    <row r="401" spans="37:37" hidden="1" x14ac:dyDescent="0.25">
      <c r="AK401" s="128"/>
    </row>
    <row r="402" spans="37:37" hidden="1" x14ac:dyDescent="0.25">
      <c r="AK402" s="128"/>
    </row>
    <row r="403" spans="37:37" hidden="1" x14ac:dyDescent="0.25">
      <c r="AK403" s="128"/>
    </row>
    <row r="404" spans="37:37" hidden="1" x14ac:dyDescent="0.25">
      <c r="AK404" s="128"/>
    </row>
    <row r="405" spans="37:37" hidden="1" x14ac:dyDescent="0.25">
      <c r="AK405" s="128"/>
    </row>
    <row r="406" spans="37:37" hidden="1" x14ac:dyDescent="0.25">
      <c r="AK406" s="128"/>
    </row>
    <row r="407" spans="37:37" hidden="1" x14ac:dyDescent="0.25">
      <c r="AK407" s="128"/>
    </row>
    <row r="408" spans="37:37" hidden="1" x14ac:dyDescent="0.25">
      <c r="AK408" s="128"/>
    </row>
    <row r="409" spans="37:37" hidden="1" x14ac:dyDescent="0.25">
      <c r="AK409" s="128"/>
    </row>
    <row r="410" spans="37:37" hidden="1" x14ac:dyDescent="0.25">
      <c r="AK410" s="128"/>
    </row>
    <row r="411" spans="37:37" hidden="1" x14ac:dyDescent="0.25">
      <c r="AK411" s="128"/>
    </row>
    <row r="412" spans="37:37" hidden="1" x14ac:dyDescent="0.25">
      <c r="AK412" s="128"/>
    </row>
    <row r="413" spans="37:37" hidden="1" x14ac:dyDescent="0.25">
      <c r="AK413" s="128"/>
    </row>
    <row r="414" spans="37:37" hidden="1" x14ac:dyDescent="0.25">
      <c r="AK414" s="128"/>
    </row>
    <row r="415" spans="37:37" hidden="1" x14ac:dyDescent="0.25">
      <c r="AK415" s="128"/>
    </row>
    <row r="416" spans="37:37" hidden="1" x14ac:dyDescent="0.25">
      <c r="AK416" s="128"/>
    </row>
    <row r="417" spans="37:37" hidden="1" x14ac:dyDescent="0.25">
      <c r="AK417" s="128"/>
    </row>
    <row r="418" spans="37:37" hidden="1" x14ac:dyDescent="0.25">
      <c r="AK418" s="128"/>
    </row>
    <row r="419" spans="37:37" hidden="1" x14ac:dyDescent="0.25">
      <c r="AK419" s="128"/>
    </row>
    <row r="420" spans="37:37" hidden="1" x14ac:dyDescent="0.25">
      <c r="AK420" s="128"/>
    </row>
    <row r="421" spans="37:37" hidden="1" x14ac:dyDescent="0.25">
      <c r="AK421" s="128"/>
    </row>
    <row r="422" spans="37:37" hidden="1" x14ac:dyDescent="0.25">
      <c r="AK422" s="128"/>
    </row>
    <row r="423" spans="37:37" hidden="1" x14ac:dyDescent="0.25">
      <c r="AK423" s="128"/>
    </row>
    <row r="424" spans="37:37" hidden="1" x14ac:dyDescent="0.25">
      <c r="AK424" s="128"/>
    </row>
    <row r="425" spans="37:37" hidden="1" x14ac:dyDescent="0.25">
      <c r="AK425" s="128"/>
    </row>
    <row r="426" spans="37:37" hidden="1" x14ac:dyDescent="0.25">
      <c r="AK426" s="128"/>
    </row>
    <row r="427" spans="37:37" hidden="1" x14ac:dyDescent="0.25">
      <c r="AK427" s="128"/>
    </row>
    <row r="428" spans="37:37" hidden="1" x14ac:dyDescent="0.25">
      <c r="AK428" s="128"/>
    </row>
    <row r="429" spans="37:37" hidden="1" x14ac:dyDescent="0.25">
      <c r="AK429" s="128"/>
    </row>
    <row r="430" spans="37:37" hidden="1" x14ac:dyDescent="0.25">
      <c r="AK430" s="128"/>
    </row>
    <row r="431" spans="37:37" hidden="1" x14ac:dyDescent="0.25">
      <c r="AK431" s="128"/>
    </row>
    <row r="432" spans="37:37" hidden="1" x14ac:dyDescent="0.25">
      <c r="AK432" s="128"/>
    </row>
    <row r="433" spans="37:37" hidden="1" x14ac:dyDescent="0.25">
      <c r="AK433" s="128"/>
    </row>
    <row r="434" spans="37:37" hidden="1" x14ac:dyDescent="0.25">
      <c r="AK434" s="128"/>
    </row>
    <row r="435" spans="37:37" hidden="1" x14ac:dyDescent="0.25">
      <c r="AK435" s="128"/>
    </row>
    <row r="436" spans="37:37" hidden="1" x14ac:dyDescent="0.25">
      <c r="AK436" s="128"/>
    </row>
    <row r="437" spans="37:37" hidden="1" x14ac:dyDescent="0.25">
      <c r="AK437" s="128"/>
    </row>
    <row r="438" spans="37:37" hidden="1" x14ac:dyDescent="0.25">
      <c r="AK438" s="128"/>
    </row>
    <row r="439" spans="37:37" hidden="1" x14ac:dyDescent="0.25">
      <c r="AK439" s="128"/>
    </row>
    <row r="440" spans="37:37" hidden="1" x14ac:dyDescent="0.25">
      <c r="AK440" s="128"/>
    </row>
    <row r="441" spans="37:37" hidden="1" x14ac:dyDescent="0.25">
      <c r="AK441" s="128"/>
    </row>
    <row r="442" spans="37:37" hidden="1" x14ac:dyDescent="0.25">
      <c r="AK442" s="128"/>
    </row>
    <row r="443" spans="37:37" hidden="1" x14ac:dyDescent="0.25">
      <c r="AK443" s="128"/>
    </row>
    <row r="444" spans="37:37" hidden="1" x14ac:dyDescent="0.25">
      <c r="AK444" s="128"/>
    </row>
    <row r="445" spans="37:37" hidden="1" x14ac:dyDescent="0.25">
      <c r="AK445" s="128"/>
    </row>
    <row r="446" spans="37:37" hidden="1" x14ac:dyDescent="0.25">
      <c r="AK446" s="128"/>
    </row>
    <row r="447" spans="37:37" hidden="1" x14ac:dyDescent="0.25">
      <c r="AK447" s="128"/>
    </row>
    <row r="448" spans="37:37" hidden="1" x14ac:dyDescent="0.25">
      <c r="AK448" s="128"/>
    </row>
    <row r="449" spans="37:37" hidden="1" x14ac:dyDescent="0.25">
      <c r="AK449" s="128"/>
    </row>
    <row r="450" spans="37:37" hidden="1" x14ac:dyDescent="0.25">
      <c r="AK450" s="128"/>
    </row>
    <row r="451" spans="37:37" hidden="1" x14ac:dyDescent="0.25">
      <c r="AK451" s="128"/>
    </row>
    <row r="452" spans="37:37" hidden="1" x14ac:dyDescent="0.25">
      <c r="AK452" s="128"/>
    </row>
    <row r="453" spans="37:37" hidden="1" x14ac:dyDescent="0.25">
      <c r="AK453" s="128"/>
    </row>
    <row r="454" spans="37:37" hidden="1" x14ac:dyDescent="0.25">
      <c r="AK454" s="128"/>
    </row>
    <row r="455" spans="37:37" hidden="1" x14ac:dyDescent="0.25">
      <c r="AK455" s="128"/>
    </row>
    <row r="456" spans="37:37" hidden="1" x14ac:dyDescent="0.25">
      <c r="AK456" s="128"/>
    </row>
    <row r="457" spans="37:37" hidden="1" x14ac:dyDescent="0.25">
      <c r="AK457" s="128"/>
    </row>
    <row r="458" spans="37:37" hidden="1" x14ac:dyDescent="0.25">
      <c r="AK458" s="128"/>
    </row>
    <row r="459" spans="37:37" hidden="1" x14ac:dyDescent="0.25">
      <c r="AK459" s="128"/>
    </row>
    <row r="460" spans="37:37" hidden="1" x14ac:dyDescent="0.25">
      <c r="AK460" s="128"/>
    </row>
    <row r="461" spans="37:37" hidden="1" x14ac:dyDescent="0.25">
      <c r="AK461" s="128"/>
    </row>
    <row r="462" spans="37:37" hidden="1" x14ac:dyDescent="0.25">
      <c r="AK462" s="128"/>
    </row>
    <row r="463" spans="37:37" hidden="1" x14ac:dyDescent="0.25">
      <c r="AK463" s="128"/>
    </row>
    <row r="464" spans="37:37" hidden="1" x14ac:dyDescent="0.25">
      <c r="AK464" s="128"/>
    </row>
    <row r="465" spans="2:37" hidden="1" x14ac:dyDescent="0.25">
      <c r="AK465" s="128"/>
    </row>
    <row r="466" spans="2:37" hidden="1" x14ac:dyDescent="0.25">
      <c r="AK466" s="128"/>
    </row>
    <row r="467" spans="2:37" hidden="1" x14ac:dyDescent="0.25">
      <c r="AK467" s="128"/>
    </row>
    <row r="468" spans="2:37" hidden="1" x14ac:dyDescent="0.25">
      <c r="AK468" s="128"/>
    </row>
    <row r="469" spans="2:37" hidden="1" x14ac:dyDescent="0.25">
      <c r="AK469" s="128"/>
    </row>
    <row r="470" spans="2:37" hidden="1" x14ac:dyDescent="0.25">
      <c r="AK470" s="128"/>
    </row>
    <row r="471" spans="2:37" hidden="1" x14ac:dyDescent="0.25">
      <c r="AK471" s="128"/>
    </row>
    <row r="472" spans="2:37" hidden="1" x14ac:dyDescent="0.25">
      <c r="AK472" s="128"/>
    </row>
    <row r="473" spans="2:37" hidden="1" x14ac:dyDescent="0.25">
      <c r="AK473" s="128"/>
    </row>
    <row r="474" spans="2:37" hidden="1" x14ac:dyDescent="0.25">
      <c r="AK474" s="128"/>
    </row>
    <row r="475" spans="2:37" ht="24" customHeight="1" x14ac:dyDescent="0.25">
      <c r="B475" s="514" t="s">
        <v>7815</v>
      </c>
      <c r="C475" s="514"/>
      <c r="D475" s="514"/>
      <c r="E475" s="514"/>
      <c r="F475" s="514"/>
      <c r="G475" s="514"/>
      <c r="H475" s="514"/>
      <c r="I475" s="514"/>
      <c r="AK475" s="128"/>
    </row>
    <row r="476" spans="2:37" ht="22.5" customHeight="1" x14ac:dyDescent="0.25">
      <c r="B476" s="514" t="s">
        <v>7816</v>
      </c>
      <c r="C476" s="514"/>
      <c r="D476" s="514"/>
      <c r="E476" s="514"/>
      <c r="F476" s="514"/>
      <c r="G476" s="514"/>
      <c r="H476" s="514"/>
      <c r="I476" s="514"/>
      <c r="AK476" s="128"/>
    </row>
    <row r="477" spans="2:37" x14ac:dyDescent="0.25">
      <c r="AK477" s="128"/>
    </row>
    <row r="478" spans="2:37" x14ac:dyDescent="0.25">
      <c r="AK478" s="128"/>
    </row>
    <row r="479" spans="2:37" x14ac:dyDescent="0.25">
      <c r="AK479" s="128"/>
    </row>
    <row r="480" spans="2:37" x14ac:dyDescent="0.25">
      <c r="AK480" s="128"/>
    </row>
    <row r="481" spans="3:37" x14ac:dyDescent="0.25">
      <c r="C481" s="223"/>
      <c r="D481" s="223"/>
      <c r="E481" s="223"/>
      <c r="F481" s="223"/>
      <c r="AK481" s="128"/>
    </row>
    <row r="482" spans="3:37" x14ac:dyDescent="0.25">
      <c r="AK482" s="128"/>
    </row>
    <row r="483" spans="3:37" x14ac:dyDescent="0.25">
      <c r="AK483" s="128"/>
    </row>
    <row r="484" spans="3:37" x14ac:dyDescent="0.25">
      <c r="AK484" s="128"/>
    </row>
    <row r="485" spans="3:37" x14ac:dyDescent="0.25">
      <c r="AK485" s="128"/>
    </row>
    <row r="486" spans="3:37" x14ac:dyDescent="0.25">
      <c r="AK486" s="128"/>
    </row>
    <row r="487" spans="3:37" x14ac:dyDescent="0.25">
      <c r="AK487" s="128"/>
    </row>
    <row r="488" spans="3:37" x14ac:dyDescent="0.25">
      <c r="AK488" s="128"/>
    </row>
    <row r="489" spans="3:37" x14ac:dyDescent="0.25">
      <c r="AK489" s="128"/>
    </row>
    <row r="490" spans="3:37" x14ac:dyDescent="0.25">
      <c r="AK490" s="128"/>
    </row>
    <row r="491" spans="3:37" x14ac:dyDescent="0.25">
      <c r="AK491" s="128"/>
    </row>
    <row r="492" spans="3:37" x14ac:dyDescent="0.25">
      <c r="AK492" s="128"/>
    </row>
    <row r="493" spans="3:37" x14ac:dyDescent="0.25">
      <c r="AK493" s="128"/>
    </row>
    <row r="494" spans="3:37" x14ac:dyDescent="0.25">
      <c r="AK494" s="128"/>
    </row>
    <row r="495" spans="3:37" x14ac:dyDescent="0.25">
      <c r="AK495" s="128"/>
    </row>
    <row r="496" spans="3:37" x14ac:dyDescent="0.25">
      <c r="AK496" s="128"/>
    </row>
    <row r="497" spans="37:37" x14ac:dyDescent="0.25">
      <c r="AK497" s="128"/>
    </row>
    <row r="498" spans="37:37" x14ac:dyDescent="0.25"/>
    <row r="499" spans="37:37" x14ac:dyDescent="0.25"/>
    <row r="500" spans="37:37" x14ac:dyDescent="0.25"/>
    <row r="501" spans="37:37" x14ac:dyDescent="0.25"/>
    <row r="502" spans="37:37" x14ac:dyDescent="0.25"/>
    <row r="503" spans="37:37" x14ac:dyDescent="0.25"/>
    <row r="504" spans="37:37" x14ac:dyDescent="0.25"/>
    <row r="505" spans="37:37" x14ac:dyDescent="0.25"/>
    <row r="506" spans="37:37" x14ac:dyDescent="0.25"/>
    <row r="507" spans="37:37" x14ac:dyDescent="0.25"/>
    <row r="508" spans="37:37" x14ac:dyDescent="0.25"/>
    <row r="509" spans="37:37" x14ac:dyDescent="0.25"/>
    <row r="510" spans="37:37" x14ac:dyDescent="0.25"/>
    <row r="511" spans="37:37" x14ac:dyDescent="0.25"/>
    <row r="512" spans="37:37"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7" x14ac:dyDescent="0.25"/>
    <row r="568" x14ac:dyDescent="0.25"/>
    <row r="569" x14ac:dyDescent="0.25"/>
    <row r="579" x14ac:dyDescent="0.25"/>
    <row r="580" x14ac:dyDescent="0.25"/>
    <row r="673" x14ac:dyDescent="0.25"/>
    <row r="689" spans="1:1" hidden="1" x14ac:dyDescent="0.25">
      <c r="A689" s="167"/>
    </row>
    <row r="705" x14ac:dyDescent="0.25"/>
    <row r="727" spans="1:1" hidden="1" x14ac:dyDescent="0.25">
      <c r="A727" s="126"/>
    </row>
    <row r="743" x14ac:dyDescent="0.25"/>
    <row r="962" x14ac:dyDescent="0.25"/>
    <row r="978" spans="1:1" hidden="1" x14ac:dyDescent="0.25">
      <c r="A978" s="167"/>
    </row>
    <row r="994" x14ac:dyDescent="0.25"/>
    <row r="1299" x14ac:dyDescent="0.25"/>
    <row r="1300" x14ac:dyDescent="0.25"/>
    <row r="1313" x14ac:dyDescent="0.25"/>
    <row r="1314" x14ac:dyDescent="0.25"/>
    <row r="1315" x14ac:dyDescent="0.25"/>
    <row r="1316" x14ac:dyDescent="0.25"/>
    <row r="1317" x14ac:dyDescent="0.25"/>
    <row r="1325" x14ac:dyDescent="0.25"/>
    <row r="1326" ht="12.75" customHeight="1" x14ac:dyDescent="0.25"/>
    <row r="1327" ht="12.75" customHeight="1" x14ac:dyDescent="0.25"/>
    <row r="1328" ht="12.75" customHeight="1" x14ac:dyDescent="0.25"/>
    <row r="1329" ht="12.75" customHeight="1" x14ac:dyDescent="0.25"/>
    <row r="1330" ht="12.75" customHeight="1" x14ac:dyDescent="0.25"/>
    <row r="1331" ht="12.75" customHeight="1" x14ac:dyDescent="0.25"/>
    <row r="1332" ht="12.75" customHeight="1" x14ac:dyDescent="0.25"/>
    <row r="1333" ht="12.75" customHeight="1" x14ac:dyDescent="0.25"/>
    <row r="1334" ht="12.75" customHeight="1" x14ac:dyDescent="0.25"/>
    <row r="1335" ht="12.75" customHeight="1" x14ac:dyDescent="0.25"/>
    <row r="1336" ht="12.75" customHeight="1" x14ac:dyDescent="0.25"/>
    <row r="1337" ht="12.75" customHeight="1" x14ac:dyDescent="0.25"/>
    <row r="1338" ht="12.75" customHeight="1" x14ac:dyDescent="0.25"/>
    <row r="1339" ht="12.75" customHeight="1" x14ac:dyDescent="0.25"/>
    <row r="1340" ht="12.75" customHeight="1" x14ac:dyDescent="0.25"/>
    <row r="1341" ht="12.75" customHeight="1" x14ac:dyDescent="0.25"/>
    <row r="1342" ht="12.75" customHeight="1" x14ac:dyDescent="0.25"/>
    <row r="1343" ht="12.75" customHeight="1" x14ac:dyDescent="0.25"/>
    <row r="1344" ht="12.75" customHeight="1" x14ac:dyDescent="0.25"/>
    <row r="1345" ht="12.75" customHeight="1" x14ac:dyDescent="0.25"/>
    <row r="1346" ht="12.75" customHeight="1" x14ac:dyDescent="0.25"/>
    <row r="1347" ht="12.75" customHeight="1" x14ac:dyDescent="0.25"/>
    <row r="1348" ht="12.75" customHeight="1" x14ac:dyDescent="0.25"/>
    <row r="1349" ht="12.75" customHeight="1" x14ac:dyDescent="0.25"/>
    <row r="1350" ht="12.75" customHeight="1"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sheetData>
  <autoFilter ref="B6:AW395" xr:uid="{D4F55A68-3445-492C-AB9F-FEBB0146B510}"/>
  <mergeCells count="15">
    <mergeCell ref="P1:Q1"/>
    <mergeCell ref="B2:O2"/>
    <mergeCell ref="P2:Q2"/>
    <mergeCell ref="L3:P3"/>
    <mergeCell ref="Q3:AB5"/>
    <mergeCell ref="B397:I397"/>
    <mergeCell ref="B475:I475"/>
    <mergeCell ref="B476:I476"/>
    <mergeCell ref="AI3:AO5"/>
    <mergeCell ref="AP3:AS5"/>
    <mergeCell ref="L4:O4"/>
    <mergeCell ref="B5:K5"/>
    <mergeCell ref="L5:M5"/>
    <mergeCell ref="N5:O5"/>
    <mergeCell ref="AC3:AH5"/>
  </mergeCells>
  <dataValidations disablePrompts="1" count="1">
    <dataValidation type="textLength" operator="lessThanOrEqual" allowBlank="1" showInputMessage="1" showErrorMessage="1" sqref="K266" xr:uid="{C4B0461D-A8AB-4FA6-A893-12F62668174A}">
      <formula1>3</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5C163-23C6-4275-B4F7-A2E692D3EDCB}">
  <sheetPr codeName="Sheet7">
    <tabColor rgb="FF3366CC"/>
  </sheetPr>
  <dimension ref="A1:CQ1364"/>
  <sheetViews>
    <sheetView showGridLines="0" topLeftCell="B1" zoomScaleNormal="100" workbookViewId="0">
      <pane ySplit="6" topLeftCell="A7" activePane="bottomLeft" state="frozen"/>
      <selection pane="bottomLeft" activeCell="B7" sqref="B7"/>
    </sheetView>
  </sheetViews>
  <sheetFormatPr defaultColWidth="0" defaultRowHeight="15" customHeight="1"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38" t="s">
        <v>2398</v>
      </c>
      <c r="Q1" s="593"/>
      <c r="R1" s="243" t="s">
        <v>11214</v>
      </c>
    </row>
    <row r="2" spans="1:51" ht="26.25" x14ac:dyDescent="0.4">
      <c r="B2" s="558" t="str">
        <f>"Mini Single Stock Options list (as of "&amp;TEXT('Single Stock Futures'!B1,"dd mmmm yyyy")&amp;")"</f>
        <v>Mini Single Stock Options list (as of 10 December 2025)</v>
      </c>
      <c r="C2" s="558"/>
      <c r="D2" s="558"/>
      <c r="E2" s="558"/>
      <c r="F2" s="558"/>
      <c r="G2" s="558"/>
      <c r="H2" s="558"/>
      <c r="I2" s="558"/>
      <c r="J2" s="558"/>
      <c r="K2" s="558"/>
      <c r="L2" s="558"/>
      <c r="M2" s="558"/>
      <c r="N2" s="558"/>
      <c r="O2" s="558"/>
      <c r="P2" s="538" t="s">
        <v>2400</v>
      </c>
      <c r="Q2" s="593"/>
      <c r="R2" s="243" t="s">
        <v>11215</v>
      </c>
      <c r="AV2" s="209"/>
      <c r="AW2" s="209"/>
    </row>
    <row r="3" spans="1:51" s="170" customFormat="1" x14ac:dyDescent="0.25">
      <c r="A3" s="136"/>
      <c r="B3" s="137" t="s">
        <v>2399</v>
      </c>
      <c r="C3" s="138" t="s">
        <v>11216</v>
      </c>
      <c r="D3" s="138"/>
      <c r="E3" s="138"/>
      <c r="F3" s="138"/>
      <c r="G3" s="179"/>
      <c r="L3" s="594" t="s">
        <v>2401</v>
      </c>
      <c r="M3" s="594"/>
      <c r="N3" s="594"/>
      <c r="O3" s="594"/>
      <c r="P3" s="594"/>
      <c r="Q3" s="561" t="s">
        <v>2402</v>
      </c>
      <c r="R3" s="562"/>
      <c r="S3" s="562"/>
      <c r="T3" s="562"/>
      <c r="U3" s="562"/>
      <c r="V3" s="562"/>
      <c r="W3" s="562"/>
      <c r="X3" s="562"/>
      <c r="Y3" s="562"/>
      <c r="Z3" s="562"/>
      <c r="AA3" s="562"/>
      <c r="AB3" s="595"/>
      <c r="AC3" s="584" t="s">
        <v>2403</v>
      </c>
      <c r="AD3" s="585"/>
      <c r="AE3" s="585"/>
      <c r="AF3" s="585"/>
      <c r="AG3" s="585"/>
      <c r="AH3" s="586"/>
      <c r="AI3" s="552" t="s">
        <v>9031</v>
      </c>
      <c r="AJ3" s="553"/>
      <c r="AK3" s="553"/>
      <c r="AL3" s="553"/>
      <c r="AM3" s="553"/>
      <c r="AN3" s="553"/>
      <c r="AO3" s="554"/>
      <c r="AP3" s="570" t="s">
        <v>2405</v>
      </c>
      <c r="AQ3" s="571"/>
      <c r="AR3" s="571"/>
      <c r="AS3" s="571"/>
      <c r="AT3" s="210"/>
      <c r="AU3" s="210"/>
      <c r="AX3"/>
      <c r="AY3" s="211"/>
    </row>
    <row r="4" spans="1:51" s="181" customFormat="1" x14ac:dyDescent="0.25">
      <c r="A4" s="136"/>
      <c r="B4" s="142"/>
      <c r="C4" s="143"/>
      <c r="D4" s="143"/>
      <c r="E4" s="143"/>
      <c r="F4" s="143"/>
      <c r="G4" s="170"/>
      <c r="H4" s="170"/>
      <c r="I4" s="170"/>
      <c r="J4" s="170"/>
      <c r="K4" s="170"/>
      <c r="L4" s="576" t="s">
        <v>2407</v>
      </c>
      <c r="M4" s="577"/>
      <c r="N4" s="577"/>
      <c r="O4" s="578"/>
      <c r="P4" s="182" t="s">
        <v>2408</v>
      </c>
      <c r="Q4" s="596"/>
      <c r="R4" s="597"/>
      <c r="S4" s="597"/>
      <c r="T4" s="597"/>
      <c r="U4" s="597"/>
      <c r="V4" s="597"/>
      <c r="W4" s="597"/>
      <c r="X4" s="597"/>
      <c r="Y4" s="597"/>
      <c r="Z4" s="597"/>
      <c r="AA4" s="597"/>
      <c r="AB4" s="598"/>
      <c r="AC4" s="587"/>
      <c r="AD4" s="588"/>
      <c r="AE4" s="588"/>
      <c r="AF4" s="588"/>
      <c r="AG4" s="588"/>
      <c r="AH4" s="589"/>
      <c r="AI4" s="567"/>
      <c r="AJ4" s="568"/>
      <c r="AK4" s="568"/>
      <c r="AL4" s="568"/>
      <c r="AM4" s="568"/>
      <c r="AN4" s="568"/>
      <c r="AO4" s="569"/>
      <c r="AP4" s="572"/>
      <c r="AQ4" s="573"/>
      <c r="AR4" s="573"/>
      <c r="AS4" s="573"/>
      <c r="AT4" s="210"/>
      <c r="AU4" s="210"/>
      <c r="AV4" s="170"/>
      <c r="AW4" s="170"/>
      <c r="AX4"/>
      <c r="AY4" s="211"/>
    </row>
    <row r="5" spans="1:51" s="181" customFormat="1" ht="22.5" x14ac:dyDescent="0.25">
      <c r="A5" s="136"/>
      <c r="B5" s="579" t="s">
        <v>2406</v>
      </c>
      <c r="C5" s="580"/>
      <c r="D5" s="580"/>
      <c r="E5" s="580"/>
      <c r="F5" s="580"/>
      <c r="G5" s="580"/>
      <c r="H5" s="580"/>
      <c r="I5" s="580"/>
      <c r="J5" s="580"/>
      <c r="K5" s="581"/>
      <c r="L5" s="582" t="s">
        <v>9032</v>
      </c>
      <c r="M5" s="583"/>
      <c r="N5" s="582" t="s">
        <v>9033</v>
      </c>
      <c r="O5" s="583"/>
      <c r="P5" s="212" t="s">
        <v>9034</v>
      </c>
      <c r="Q5" s="563"/>
      <c r="R5" s="564"/>
      <c r="S5" s="564"/>
      <c r="T5" s="564"/>
      <c r="U5" s="564"/>
      <c r="V5" s="564"/>
      <c r="W5" s="564"/>
      <c r="X5" s="564"/>
      <c r="Y5" s="564"/>
      <c r="Z5" s="564"/>
      <c r="AA5" s="564"/>
      <c r="AB5" s="599"/>
      <c r="AC5" s="590"/>
      <c r="AD5" s="591"/>
      <c r="AE5" s="591"/>
      <c r="AF5" s="591"/>
      <c r="AG5" s="591"/>
      <c r="AH5" s="592"/>
      <c r="AI5" s="555"/>
      <c r="AJ5" s="556"/>
      <c r="AK5" s="556"/>
      <c r="AL5" s="556"/>
      <c r="AM5" s="556"/>
      <c r="AN5" s="556"/>
      <c r="AO5" s="557"/>
      <c r="AP5" s="574"/>
      <c r="AQ5" s="575"/>
      <c r="AR5" s="575"/>
      <c r="AS5" s="575"/>
      <c r="AT5" s="213"/>
      <c r="AU5" s="213"/>
      <c r="AV5" s="170"/>
      <c r="AW5" s="170"/>
      <c r="AX5"/>
      <c r="AY5" s="211"/>
    </row>
    <row r="6" spans="1:51" s="181" customFormat="1" ht="56.25" x14ac:dyDescent="0.25">
      <c r="A6" s="136"/>
      <c r="B6" s="184" t="s">
        <v>2409</v>
      </c>
      <c r="C6" s="184" t="s">
        <v>2410</v>
      </c>
      <c r="D6" s="153" t="s">
        <v>2411</v>
      </c>
      <c r="E6" s="153" t="s">
        <v>2412</v>
      </c>
      <c r="F6" s="153" t="s">
        <v>2413</v>
      </c>
      <c r="G6" s="184" t="s">
        <v>2414</v>
      </c>
      <c r="H6" s="184" t="s">
        <v>2415</v>
      </c>
      <c r="I6" s="184" t="s">
        <v>2416</v>
      </c>
      <c r="J6" s="184" t="s">
        <v>2417</v>
      </c>
      <c r="K6" s="184" t="s">
        <v>2418</v>
      </c>
      <c r="L6" s="185" t="s">
        <v>2419</v>
      </c>
      <c r="M6" s="185" t="s">
        <v>2420</v>
      </c>
      <c r="N6" s="185" t="s">
        <v>2419</v>
      </c>
      <c r="O6" s="185" t="s">
        <v>2420</v>
      </c>
      <c r="P6" s="155" t="s">
        <v>9035</v>
      </c>
      <c r="Q6" s="185" t="s">
        <v>2422</v>
      </c>
      <c r="R6" s="185" t="s">
        <v>2424</v>
      </c>
      <c r="S6" s="185" t="s">
        <v>2425</v>
      </c>
      <c r="T6" s="185" t="s">
        <v>2426</v>
      </c>
      <c r="U6" s="185" t="s">
        <v>2427</v>
      </c>
      <c r="V6" s="185" t="s">
        <v>2428</v>
      </c>
      <c r="W6" s="185" t="s">
        <v>9036</v>
      </c>
      <c r="X6" s="185" t="s">
        <v>9037</v>
      </c>
      <c r="Y6" s="185" t="s">
        <v>9038</v>
      </c>
      <c r="Z6" s="185" t="s">
        <v>9039</v>
      </c>
      <c r="AA6" s="185" t="s">
        <v>9040</v>
      </c>
      <c r="AB6" s="214" t="s">
        <v>9041</v>
      </c>
      <c r="AC6" s="155" t="s">
        <v>9042</v>
      </c>
      <c r="AD6" s="155" t="s">
        <v>2430</v>
      </c>
      <c r="AE6" s="155" t="s">
        <v>2425</v>
      </c>
      <c r="AF6" s="155" t="s">
        <v>2426</v>
      </c>
      <c r="AG6" s="155" t="s">
        <v>2427</v>
      </c>
      <c r="AH6" s="155" t="s">
        <v>2428</v>
      </c>
      <c r="AI6" s="186" t="s">
        <v>2432</v>
      </c>
      <c r="AJ6" s="186" t="s">
        <v>2433</v>
      </c>
      <c r="AK6" s="186" t="s">
        <v>9043</v>
      </c>
      <c r="AL6" s="187" t="s">
        <v>9044</v>
      </c>
      <c r="AM6" s="187" t="s">
        <v>9045</v>
      </c>
      <c r="AN6" s="186" t="s">
        <v>9046</v>
      </c>
      <c r="AO6" s="186" t="s">
        <v>9047</v>
      </c>
      <c r="AP6" s="188" t="s">
        <v>9048</v>
      </c>
      <c r="AQ6" s="188" t="s">
        <v>9049</v>
      </c>
      <c r="AR6" s="188" t="s">
        <v>9050</v>
      </c>
      <c r="AS6" s="188" t="s">
        <v>9051</v>
      </c>
      <c r="AT6" s="215" t="s">
        <v>2437</v>
      </c>
      <c r="AU6" s="216" t="s">
        <v>2438</v>
      </c>
      <c r="AV6" s="217" t="s">
        <v>9052</v>
      </c>
      <c r="AW6" s="186" t="s">
        <v>2439</v>
      </c>
      <c r="AX6"/>
      <c r="AY6" s="218"/>
    </row>
    <row r="7" spans="1:51" s="264" customFormat="1" ht="12.75" customHeight="1" x14ac:dyDescent="0.25">
      <c r="A7" s="259"/>
      <c r="B7" s="314" t="s">
        <v>11459</v>
      </c>
      <c r="C7" s="289" t="s">
        <v>11478</v>
      </c>
      <c r="D7" s="289" t="s">
        <v>11521</v>
      </c>
      <c r="E7" s="289">
        <v>564</v>
      </c>
      <c r="F7" s="289" t="s">
        <v>11521</v>
      </c>
      <c r="G7" s="289" t="s">
        <v>11498</v>
      </c>
      <c r="H7" s="289" t="s">
        <v>11786</v>
      </c>
      <c r="I7" s="289" t="s">
        <v>11518</v>
      </c>
      <c r="J7" s="295" t="s">
        <v>11520</v>
      </c>
      <c r="K7" s="289" t="s">
        <v>11542</v>
      </c>
      <c r="L7" s="289" t="s">
        <v>2450</v>
      </c>
      <c r="M7" s="289" t="s">
        <v>11562</v>
      </c>
      <c r="N7" s="289" t="s">
        <v>11563</v>
      </c>
      <c r="O7" s="289" t="s">
        <v>11564</v>
      </c>
      <c r="P7" s="289" t="s">
        <v>2450</v>
      </c>
      <c r="Q7" s="289" t="s">
        <v>10977</v>
      </c>
      <c r="R7" s="289">
        <v>10</v>
      </c>
      <c r="S7" s="289">
        <v>0.01</v>
      </c>
      <c r="T7" s="289">
        <v>0.01</v>
      </c>
      <c r="U7" s="289">
        <v>0.01</v>
      </c>
      <c r="V7" s="289">
        <v>1E-4</v>
      </c>
      <c r="W7" s="289" t="s">
        <v>2468</v>
      </c>
      <c r="X7" s="289" t="s">
        <v>11621</v>
      </c>
      <c r="Y7" s="289">
        <v>0.01</v>
      </c>
      <c r="Z7" s="289">
        <v>15000</v>
      </c>
      <c r="AA7" s="289" t="s">
        <v>9058</v>
      </c>
      <c r="AB7" s="289" t="s">
        <v>9065</v>
      </c>
      <c r="AC7" s="289">
        <v>1</v>
      </c>
      <c r="AD7" s="289" t="s">
        <v>2450</v>
      </c>
      <c r="AE7" s="289" t="s">
        <v>2450</v>
      </c>
      <c r="AF7" s="289" t="s">
        <v>2450</v>
      </c>
      <c r="AG7" s="289" t="s">
        <v>2450</v>
      </c>
      <c r="AH7" s="289" t="s">
        <v>2450</v>
      </c>
      <c r="AI7" s="405">
        <v>0.33333333333333331</v>
      </c>
      <c r="AJ7" s="405">
        <v>0.72916666666666663</v>
      </c>
      <c r="AK7" s="405">
        <v>0.60416666666666663</v>
      </c>
      <c r="AL7" s="405" t="s">
        <v>2453</v>
      </c>
      <c r="AM7" s="405" t="s">
        <v>2453</v>
      </c>
      <c r="AN7" s="406">
        <v>0.77083333333333337</v>
      </c>
      <c r="AO7" s="407">
        <v>0.77083333333333337</v>
      </c>
      <c r="AP7" s="289" t="s">
        <v>2454</v>
      </c>
      <c r="AQ7" s="289" t="s">
        <v>2454</v>
      </c>
      <c r="AR7" s="289" t="s">
        <v>2454</v>
      </c>
      <c r="AS7" s="289" t="s">
        <v>2454</v>
      </c>
      <c r="AT7" s="289" t="s">
        <v>2450</v>
      </c>
      <c r="AU7" s="409" t="s">
        <v>2450</v>
      </c>
      <c r="AV7" s="410"/>
      <c r="AW7" s="411" t="s">
        <v>11852</v>
      </c>
      <c r="AX7" s="262"/>
      <c r="AY7" s="263"/>
    </row>
    <row r="8" spans="1:51" s="264" customFormat="1" ht="12.75" customHeight="1" x14ac:dyDescent="0.25">
      <c r="A8" s="259"/>
      <c r="B8" s="298" t="s">
        <v>2666</v>
      </c>
      <c r="C8" s="289" t="s">
        <v>2667</v>
      </c>
      <c r="D8" s="289" t="s">
        <v>2668</v>
      </c>
      <c r="E8" s="289">
        <v>788</v>
      </c>
      <c r="F8" s="289" t="s">
        <v>2669</v>
      </c>
      <c r="G8" s="289" t="s">
        <v>9150</v>
      </c>
      <c r="H8" s="289" t="s">
        <v>2671</v>
      </c>
      <c r="I8" s="289" t="s">
        <v>2523</v>
      </c>
      <c r="J8" s="295" t="s">
        <v>2524</v>
      </c>
      <c r="K8" s="289" t="s">
        <v>2672</v>
      </c>
      <c r="L8" s="289" t="s">
        <v>2450</v>
      </c>
      <c r="M8" s="289" t="s">
        <v>2450</v>
      </c>
      <c r="N8" s="289" t="s">
        <v>2450</v>
      </c>
      <c r="O8" s="289" t="s">
        <v>2450</v>
      </c>
      <c r="P8" s="412" t="s">
        <v>11442</v>
      </c>
      <c r="Q8" s="289" t="s">
        <v>2467</v>
      </c>
      <c r="R8" s="289" t="s">
        <v>2450</v>
      </c>
      <c r="S8" s="289" t="s">
        <v>2450</v>
      </c>
      <c r="T8" s="289" t="s">
        <v>2450</v>
      </c>
      <c r="U8" s="289" t="s">
        <v>2450</v>
      </c>
      <c r="V8" s="289" t="s">
        <v>2450</v>
      </c>
      <c r="W8" s="289" t="s">
        <v>2450</v>
      </c>
      <c r="X8" s="289" t="s">
        <v>2452</v>
      </c>
      <c r="Y8" s="289">
        <v>0.01</v>
      </c>
      <c r="Z8" s="289">
        <v>15000</v>
      </c>
      <c r="AA8" s="289" t="s">
        <v>9058</v>
      </c>
      <c r="AB8" s="289" t="s">
        <v>2529</v>
      </c>
      <c r="AC8" s="289">
        <v>100</v>
      </c>
      <c r="AD8" s="289">
        <v>10</v>
      </c>
      <c r="AE8" s="289">
        <v>0.1</v>
      </c>
      <c r="AF8" s="289">
        <v>1</v>
      </c>
      <c r="AG8" s="289">
        <v>0.1</v>
      </c>
      <c r="AH8" s="289">
        <v>1E-4</v>
      </c>
      <c r="AI8" s="405">
        <v>0.33333333333333331</v>
      </c>
      <c r="AJ8" s="405">
        <v>0.72916666666666663</v>
      </c>
      <c r="AK8" s="405">
        <v>0.6875</v>
      </c>
      <c r="AL8" s="405" t="s">
        <v>2450</v>
      </c>
      <c r="AM8" s="405" t="s">
        <v>2453</v>
      </c>
      <c r="AN8" s="406">
        <v>0.77083333333333337</v>
      </c>
      <c r="AO8" s="407">
        <v>0.77083333333333337</v>
      </c>
      <c r="AP8" s="289" t="s">
        <v>2450</v>
      </c>
      <c r="AQ8" s="289" t="s">
        <v>2470</v>
      </c>
      <c r="AR8" s="289" t="s">
        <v>2450</v>
      </c>
      <c r="AS8" s="289" t="s">
        <v>2450</v>
      </c>
      <c r="AT8" s="289" t="s">
        <v>2450</v>
      </c>
      <c r="AU8" s="409" t="s">
        <v>2450</v>
      </c>
      <c r="AV8" s="410"/>
      <c r="AW8" s="411" t="s">
        <v>11850</v>
      </c>
      <c r="AX8" s="262"/>
      <c r="AY8" s="263"/>
    </row>
    <row r="9" spans="1:51" s="264" customFormat="1" ht="12.75" customHeight="1" x14ac:dyDescent="0.25">
      <c r="A9" s="259"/>
      <c r="B9" s="314" t="s">
        <v>11460</v>
      </c>
      <c r="C9" s="289" t="s">
        <v>11479</v>
      </c>
      <c r="D9" s="289" t="s">
        <v>11522</v>
      </c>
      <c r="E9" s="289">
        <v>564</v>
      </c>
      <c r="F9" s="289" t="s">
        <v>11522</v>
      </c>
      <c r="G9" s="289" t="s">
        <v>11499</v>
      </c>
      <c r="H9" s="289" t="s">
        <v>11787</v>
      </c>
      <c r="I9" s="289" t="s">
        <v>11518</v>
      </c>
      <c r="J9" s="295" t="s">
        <v>11520</v>
      </c>
      <c r="K9" s="289" t="s">
        <v>11543</v>
      </c>
      <c r="L9" s="289" t="s">
        <v>2450</v>
      </c>
      <c r="M9" s="289" t="s">
        <v>11565</v>
      </c>
      <c r="N9" s="289" t="s">
        <v>11566</v>
      </c>
      <c r="O9" s="289" t="s">
        <v>11567</v>
      </c>
      <c r="P9" s="289" t="s">
        <v>2450</v>
      </c>
      <c r="Q9" s="289" t="s">
        <v>10977</v>
      </c>
      <c r="R9" s="289">
        <v>10</v>
      </c>
      <c r="S9" s="289">
        <v>0.01</v>
      </c>
      <c r="T9" s="289">
        <v>0.01</v>
      </c>
      <c r="U9" s="289">
        <v>0.01</v>
      </c>
      <c r="V9" s="289">
        <v>1E-4</v>
      </c>
      <c r="W9" s="289" t="s">
        <v>2468</v>
      </c>
      <c r="X9" s="289" t="s">
        <v>11621</v>
      </c>
      <c r="Y9" s="289">
        <v>0.01</v>
      </c>
      <c r="Z9" s="289">
        <v>15000</v>
      </c>
      <c r="AA9" s="289" t="s">
        <v>9058</v>
      </c>
      <c r="AB9" s="289" t="s">
        <v>9065</v>
      </c>
      <c r="AC9" s="289">
        <v>1</v>
      </c>
      <c r="AD9" s="289" t="s">
        <v>2450</v>
      </c>
      <c r="AE9" s="289" t="s">
        <v>2450</v>
      </c>
      <c r="AF9" s="289" t="s">
        <v>2450</v>
      </c>
      <c r="AG9" s="289" t="s">
        <v>2450</v>
      </c>
      <c r="AH9" s="289" t="s">
        <v>2450</v>
      </c>
      <c r="AI9" s="405">
        <v>0.33333333333333331</v>
      </c>
      <c r="AJ9" s="405">
        <v>0.72916666666666663</v>
      </c>
      <c r="AK9" s="405">
        <v>0.60416666666666663</v>
      </c>
      <c r="AL9" s="405" t="s">
        <v>2453</v>
      </c>
      <c r="AM9" s="405" t="s">
        <v>2453</v>
      </c>
      <c r="AN9" s="406">
        <v>0.77083333333333337</v>
      </c>
      <c r="AO9" s="407">
        <v>0.77083333333333337</v>
      </c>
      <c r="AP9" s="289" t="s">
        <v>2454</v>
      </c>
      <c r="AQ9" s="289" t="s">
        <v>2454</v>
      </c>
      <c r="AR9" s="289" t="s">
        <v>2454</v>
      </c>
      <c r="AS9" s="289" t="s">
        <v>2454</v>
      </c>
      <c r="AT9" s="289" t="s">
        <v>2450</v>
      </c>
      <c r="AU9" s="409" t="s">
        <v>2450</v>
      </c>
      <c r="AV9" s="410"/>
      <c r="AW9" s="411" t="s">
        <v>11852</v>
      </c>
      <c r="AX9" s="262"/>
      <c r="AY9" s="263"/>
    </row>
    <row r="10" spans="1:51" s="264" customFormat="1" ht="12.75" customHeight="1" x14ac:dyDescent="0.25">
      <c r="A10" s="259"/>
      <c r="B10" s="314" t="s">
        <v>11461</v>
      </c>
      <c r="C10" s="289" t="s">
        <v>11480</v>
      </c>
      <c r="D10" s="289" t="s">
        <v>11523</v>
      </c>
      <c r="E10" s="289">
        <v>564</v>
      </c>
      <c r="F10" s="289" t="s">
        <v>11523</v>
      </c>
      <c r="G10" s="289" t="s">
        <v>11500</v>
      </c>
      <c r="H10" s="289" t="s">
        <v>11788</v>
      </c>
      <c r="I10" s="289" t="s">
        <v>11518</v>
      </c>
      <c r="J10" s="295" t="s">
        <v>11520</v>
      </c>
      <c r="K10" s="289" t="s">
        <v>11544</v>
      </c>
      <c r="L10" s="289" t="s">
        <v>2450</v>
      </c>
      <c r="M10" s="289" t="s">
        <v>11568</v>
      </c>
      <c r="N10" s="289" t="s">
        <v>11569</v>
      </c>
      <c r="O10" s="289" t="s">
        <v>11777</v>
      </c>
      <c r="P10" s="289" t="s">
        <v>2450</v>
      </c>
      <c r="Q10" s="289" t="s">
        <v>10977</v>
      </c>
      <c r="R10" s="289">
        <v>10</v>
      </c>
      <c r="S10" s="289">
        <v>0.01</v>
      </c>
      <c r="T10" s="289">
        <v>0.01</v>
      </c>
      <c r="U10" s="289">
        <v>0.01</v>
      </c>
      <c r="V10" s="289">
        <v>1E-4</v>
      </c>
      <c r="W10" s="289" t="s">
        <v>2468</v>
      </c>
      <c r="X10" s="289" t="s">
        <v>11621</v>
      </c>
      <c r="Y10" s="289">
        <v>0.01</v>
      </c>
      <c r="Z10" s="289">
        <v>15000</v>
      </c>
      <c r="AA10" s="289" t="s">
        <v>9058</v>
      </c>
      <c r="AB10" s="289" t="s">
        <v>9065</v>
      </c>
      <c r="AC10" s="289">
        <v>1</v>
      </c>
      <c r="AD10" s="289" t="s">
        <v>2450</v>
      </c>
      <c r="AE10" s="289" t="s">
        <v>2450</v>
      </c>
      <c r="AF10" s="289" t="s">
        <v>2450</v>
      </c>
      <c r="AG10" s="289" t="s">
        <v>2450</v>
      </c>
      <c r="AH10" s="289" t="s">
        <v>2450</v>
      </c>
      <c r="AI10" s="405">
        <v>0.33333333333333331</v>
      </c>
      <c r="AJ10" s="405">
        <v>0.72916666666666663</v>
      </c>
      <c r="AK10" s="405">
        <v>0.60416666666666663</v>
      </c>
      <c r="AL10" s="405" t="s">
        <v>2453</v>
      </c>
      <c r="AM10" s="405" t="s">
        <v>2453</v>
      </c>
      <c r="AN10" s="406">
        <v>0.77083333333333337</v>
      </c>
      <c r="AO10" s="407">
        <v>0.77083333333333337</v>
      </c>
      <c r="AP10" s="289" t="s">
        <v>2454</v>
      </c>
      <c r="AQ10" s="408" t="s">
        <v>2454</v>
      </c>
      <c r="AR10" s="289" t="s">
        <v>2454</v>
      </c>
      <c r="AS10" s="289" t="s">
        <v>2454</v>
      </c>
      <c r="AT10" s="289" t="s">
        <v>2450</v>
      </c>
      <c r="AU10" s="409" t="s">
        <v>2450</v>
      </c>
      <c r="AV10" s="410"/>
      <c r="AW10" s="411" t="s">
        <v>11852</v>
      </c>
      <c r="AX10" s="262"/>
      <c r="AY10" s="263"/>
    </row>
    <row r="11" spans="1:51" s="264" customFormat="1" ht="12.75" customHeight="1" x14ac:dyDescent="0.25">
      <c r="A11" s="259"/>
      <c r="B11" s="298" t="s">
        <v>454</v>
      </c>
      <c r="C11" s="289" t="s">
        <v>11283</v>
      </c>
      <c r="D11" s="289" t="s">
        <v>2823</v>
      </c>
      <c r="E11" s="289">
        <v>627</v>
      </c>
      <c r="F11" s="289" t="s">
        <v>2824</v>
      </c>
      <c r="G11" s="289" t="s">
        <v>7901</v>
      </c>
      <c r="H11" s="289" t="s">
        <v>2826</v>
      </c>
      <c r="I11" s="289" t="s">
        <v>2446</v>
      </c>
      <c r="J11" s="295" t="s">
        <v>2447</v>
      </c>
      <c r="K11" s="289" t="s">
        <v>2827</v>
      </c>
      <c r="L11" s="289" t="s">
        <v>2450</v>
      </c>
      <c r="M11" s="289" t="s">
        <v>2450</v>
      </c>
      <c r="N11" s="289" t="s">
        <v>2450</v>
      </c>
      <c r="O11" s="289" t="s">
        <v>2450</v>
      </c>
      <c r="P11" s="412" t="s">
        <v>11421</v>
      </c>
      <c r="Q11" s="289" t="s">
        <v>2451</v>
      </c>
      <c r="R11" s="289" t="s">
        <v>2450</v>
      </c>
      <c r="S11" s="289" t="s">
        <v>2450</v>
      </c>
      <c r="T11" s="289" t="s">
        <v>2450</v>
      </c>
      <c r="U11" s="289" t="s">
        <v>2450</v>
      </c>
      <c r="V11" s="289" t="s">
        <v>2450</v>
      </c>
      <c r="W11" s="289" t="s">
        <v>2450</v>
      </c>
      <c r="X11" s="289" t="s">
        <v>2452</v>
      </c>
      <c r="Y11" s="289">
        <v>1</v>
      </c>
      <c r="Z11" s="289">
        <v>15000</v>
      </c>
      <c r="AA11" s="289" t="s">
        <v>9058</v>
      </c>
      <c r="AB11" s="289" t="s">
        <v>2529</v>
      </c>
      <c r="AC11" s="289">
        <v>100</v>
      </c>
      <c r="AD11" s="289">
        <v>100</v>
      </c>
      <c r="AE11" s="289">
        <v>0.25</v>
      </c>
      <c r="AF11" s="289">
        <v>25</v>
      </c>
      <c r="AG11" s="289">
        <v>0.25</v>
      </c>
      <c r="AH11" s="289">
        <v>0.01</v>
      </c>
      <c r="AI11" s="405">
        <v>0.33333333333333331</v>
      </c>
      <c r="AJ11" s="405">
        <v>0.72916666666666663</v>
      </c>
      <c r="AK11" s="405">
        <v>0.6875</v>
      </c>
      <c r="AL11" s="405" t="s">
        <v>2450</v>
      </c>
      <c r="AM11" s="405" t="s">
        <v>2453</v>
      </c>
      <c r="AN11" s="406">
        <v>0.77083333333333337</v>
      </c>
      <c r="AO11" s="407">
        <v>0.77083333333333337</v>
      </c>
      <c r="AP11" s="289" t="s">
        <v>2450</v>
      </c>
      <c r="AQ11" s="408" t="s">
        <v>2470</v>
      </c>
      <c r="AR11" s="289" t="s">
        <v>2450</v>
      </c>
      <c r="AS11" s="289" t="s">
        <v>2450</v>
      </c>
      <c r="AT11" s="289" t="s">
        <v>2450</v>
      </c>
      <c r="AU11" s="409" t="s">
        <v>2450</v>
      </c>
      <c r="AV11" s="410"/>
      <c r="AW11" s="411" t="s">
        <v>11850</v>
      </c>
      <c r="AX11" s="262"/>
      <c r="AY11" s="263"/>
    </row>
    <row r="12" spans="1:51" s="264" customFormat="1" ht="12.75" customHeight="1" x14ac:dyDescent="0.25">
      <c r="A12" s="259"/>
      <c r="B12" s="314" t="s">
        <v>11462</v>
      </c>
      <c r="C12" s="289" t="s">
        <v>11481</v>
      </c>
      <c r="D12" s="289" t="s">
        <v>11524</v>
      </c>
      <c r="E12" s="289">
        <v>564</v>
      </c>
      <c r="F12" s="289" t="s">
        <v>11524</v>
      </c>
      <c r="G12" s="289" t="s">
        <v>11501</v>
      </c>
      <c r="H12" s="289" t="s">
        <v>11789</v>
      </c>
      <c r="I12" s="289" t="s">
        <v>11518</v>
      </c>
      <c r="J12" s="295" t="s">
        <v>11520</v>
      </c>
      <c r="K12" s="289" t="s">
        <v>11545</v>
      </c>
      <c r="L12" s="289" t="s">
        <v>2450</v>
      </c>
      <c r="M12" s="289" t="s">
        <v>11571</v>
      </c>
      <c r="N12" s="289" t="s">
        <v>11572</v>
      </c>
      <c r="O12" s="289" t="s">
        <v>11573</v>
      </c>
      <c r="P12" s="289" t="s">
        <v>2450</v>
      </c>
      <c r="Q12" s="289" t="s">
        <v>10977</v>
      </c>
      <c r="R12" s="289">
        <v>10</v>
      </c>
      <c r="S12" s="289">
        <v>0.01</v>
      </c>
      <c r="T12" s="289">
        <f>R12*S12</f>
        <v>0.1</v>
      </c>
      <c r="U12" s="289">
        <v>0.01</v>
      </c>
      <c r="V12" s="289">
        <v>1E-4</v>
      </c>
      <c r="W12" s="289" t="s">
        <v>2468</v>
      </c>
      <c r="X12" s="289" t="s">
        <v>11621</v>
      </c>
      <c r="Y12" s="289">
        <v>0.01</v>
      </c>
      <c r="Z12" s="289">
        <v>15000</v>
      </c>
      <c r="AA12" s="289" t="s">
        <v>9058</v>
      </c>
      <c r="AB12" s="289" t="s">
        <v>9065</v>
      </c>
      <c r="AC12" s="289">
        <v>1</v>
      </c>
      <c r="AD12" s="289" t="s">
        <v>2450</v>
      </c>
      <c r="AE12" s="289" t="s">
        <v>2450</v>
      </c>
      <c r="AF12" s="289" t="s">
        <v>2450</v>
      </c>
      <c r="AG12" s="289" t="s">
        <v>2450</v>
      </c>
      <c r="AH12" s="289" t="s">
        <v>2450</v>
      </c>
      <c r="AI12" s="405">
        <v>0.33333333333333331</v>
      </c>
      <c r="AJ12" s="405">
        <v>0.72916666666666663</v>
      </c>
      <c r="AK12" s="405">
        <v>0.60416666666666663</v>
      </c>
      <c r="AL12" s="405" t="s">
        <v>2453</v>
      </c>
      <c r="AM12" s="405" t="s">
        <v>2453</v>
      </c>
      <c r="AN12" s="406">
        <v>0.77083333333333337</v>
      </c>
      <c r="AO12" s="407">
        <v>0.77083333333333337</v>
      </c>
      <c r="AP12" s="289" t="s">
        <v>2454</v>
      </c>
      <c r="AQ12" s="408" t="s">
        <v>2454</v>
      </c>
      <c r="AR12" s="289" t="s">
        <v>2454</v>
      </c>
      <c r="AS12" s="289" t="s">
        <v>2454</v>
      </c>
      <c r="AT12" s="289" t="s">
        <v>2450</v>
      </c>
      <c r="AU12" s="409" t="s">
        <v>2450</v>
      </c>
      <c r="AV12" s="410"/>
      <c r="AW12" s="411" t="s">
        <v>11852</v>
      </c>
      <c r="AX12" s="262"/>
      <c r="AY12" s="263"/>
    </row>
    <row r="13" spans="1:51" s="264" customFormat="1" ht="12.75" customHeight="1" x14ac:dyDescent="0.25">
      <c r="A13" s="259"/>
      <c r="B13" s="298" t="s">
        <v>1997</v>
      </c>
      <c r="C13" s="289" t="s">
        <v>2937</v>
      </c>
      <c r="D13" s="289" t="s">
        <v>2938</v>
      </c>
      <c r="E13" s="289">
        <v>788</v>
      </c>
      <c r="F13" s="289" t="s">
        <v>2939</v>
      </c>
      <c r="G13" s="289" t="s">
        <v>9245</v>
      </c>
      <c r="H13" s="289" t="s">
        <v>2941</v>
      </c>
      <c r="I13" s="289" t="s">
        <v>2606</v>
      </c>
      <c r="J13" s="295" t="s">
        <v>2607</v>
      </c>
      <c r="K13" s="289" t="s">
        <v>2942</v>
      </c>
      <c r="L13" s="289" t="s">
        <v>2450</v>
      </c>
      <c r="M13" s="289" t="s">
        <v>2450</v>
      </c>
      <c r="N13" s="289" t="s">
        <v>2450</v>
      </c>
      <c r="O13" s="289" t="s">
        <v>2450</v>
      </c>
      <c r="P13" s="412" t="s">
        <v>11443</v>
      </c>
      <c r="Q13" s="289" t="s">
        <v>2467</v>
      </c>
      <c r="R13" s="289" t="s">
        <v>2450</v>
      </c>
      <c r="S13" s="289" t="s">
        <v>2450</v>
      </c>
      <c r="T13" s="289" t="s">
        <v>2450</v>
      </c>
      <c r="U13" s="289" t="s">
        <v>2450</v>
      </c>
      <c r="V13" s="289" t="s">
        <v>2450</v>
      </c>
      <c r="W13" s="289" t="s">
        <v>2450</v>
      </c>
      <c r="X13" s="289" t="s">
        <v>2452</v>
      </c>
      <c r="Y13" s="289">
        <v>0.01</v>
      </c>
      <c r="Z13" s="289">
        <v>15000</v>
      </c>
      <c r="AA13" s="289" t="s">
        <v>9058</v>
      </c>
      <c r="AB13" s="289" t="s">
        <v>2529</v>
      </c>
      <c r="AC13" s="289">
        <v>100</v>
      </c>
      <c r="AD13" s="289">
        <v>10</v>
      </c>
      <c r="AE13" s="289">
        <v>0.1</v>
      </c>
      <c r="AF13" s="289">
        <v>1</v>
      </c>
      <c r="AG13" s="289">
        <v>0.1</v>
      </c>
      <c r="AH13" s="289">
        <v>1E-4</v>
      </c>
      <c r="AI13" s="405">
        <v>0.33333333333333331</v>
      </c>
      <c r="AJ13" s="405">
        <v>0.72916666666666663</v>
      </c>
      <c r="AK13" s="405">
        <v>0.6875</v>
      </c>
      <c r="AL13" s="405" t="s">
        <v>2450</v>
      </c>
      <c r="AM13" s="405" t="s">
        <v>2453</v>
      </c>
      <c r="AN13" s="406">
        <v>0.77083333333333337</v>
      </c>
      <c r="AO13" s="407">
        <v>0.77083333333333337</v>
      </c>
      <c r="AP13" s="289" t="s">
        <v>2450</v>
      </c>
      <c r="AQ13" s="408" t="s">
        <v>2470</v>
      </c>
      <c r="AR13" s="289" t="s">
        <v>2450</v>
      </c>
      <c r="AS13" s="289" t="s">
        <v>2450</v>
      </c>
      <c r="AT13" s="289" t="s">
        <v>2450</v>
      </c>
      <c r="AU13" s="409" t="s">
        <v>2450</v>
      </c>
      <c r="AV13" s="410"/>
      <c r="AW13" s="411" t="s">
        <v>11851</v>
      </c>
      <c r="AX13" s="262"/>
      <c r="AY13" s="263"/>
    </row>
    <row r="14" spans="1:51" s="264" customFormat="1" ht="12.75" customHeight="1" x14ac:dyDescent="0.25">
      <c r="A14" s="259"/>
      <c r="B14" s="298" t="s">
        <v>2979</v>
      </c>
      <c r="C14" s="289" t="s">
        <v>2980</v>
      </c>
      <c r="D14" s="289" t="s">
        <v>2981</v>
      </c>
      <c r="E14" s="289">
        <v>627</v>
      </c>
      <c r="F14" s="289" t="s">
        <v>2982</v>
      </c>
      <c r="G14" s="289" t="s">
        <v>9272</v>
      </c>
      <c r="H14" s="289" t="s">
        <v>2984</v>
      </c>
      <c r="I14" s="289" t="s">
        <v>2446</v>
      </c>
      <c r="J14" s="295" t="s">
        <v>2447</v>
      </c>
      <c r="K14" s="289" t="s">
        <v>2985</v>
      </c>
      <c r="L14" s="289" t="s">
        <v>2450</v>
      </c>
      <c r="M14" s="289" t="s">
        <v>2450</v>
      </c>
      <c r="N14" s="289" t="s">
        <v>2450</v>
      </c>
      <c r="O14" s="289" t="s">
        <v>2450</v>
      </c>
      <c r="P14" s="412" t="s">
        <v>11422</v>
      </c>
      <c r="Q14" s="289" t="s">
        <v>2451</v>
      </c>
      <c r="R14" s="289" t="s">
        <v>2450</v>
      </c>
      <c r="S14" s="289" t="s">
        <v>2450</v>
      </c>
      <c r="T14" s="289" t="s">
        <v>2450</v>
      </c>
      <c r="U14" s="289" t="s">
        <v>2450</v>
      </c>
      <c r="V14" s="289" t="s">
        <v>2450</v>
      </c>
      <c r="W14" s="289" t="s">
        <v>2450</v>
      </c>
      <c r="X14" s="289" t="s">
        <v>2452</v>
      </c>
      <c r="Y14" s="289">
        <v>1</v>
      </c>
      <c r="Z14" s="289">
        <v>15000</v>
      </c>
      <c r="AA14" s="289" t="s">
        <v>9058</v>
      </c>
      <c r="AB14" s="289" t="s">
        <v>2529</v>
      </c>
      <c r="AC14" s="289">
        <v>100</v>
      </c>
      <c r="AD14" s="289">
        <v>100</v>
      </c>
      <c r="AE14" s="289">
        <v>0.25</v>
      </c>
      <c r="AF14" s="289">
        <v>25</v>
      </c>
      <c r="AG14" s="289">
        <v>0.25</v>
      </c>
      <c r="AH14" s="289">
        <v>0.01</v>
      </c>
      <c r="AI14" s="405">
        <v>0.33333333333333331</v>
      </c>
      <c r="AJ14" s="405">
        <v>0.72916666666666663</v>
      </c>
      <c r="AK14" s="405">
        <v>0.6875</v>
      </c>
      <c r="AL14" s="405" t="s">
        <v>2450</v>
      </c>
      <c r="AM14" s="405" t="s">
        <v>2453</v>
      </c>
      <c r="AN14" s="406">
        <v>0.77083333333333337</v>
      </c>
      <c r="AO14" s="407">
        <v>0.77083333333333337</v>
      </c>
      <c r="AP14" s="289" t="s">
        <v>2450</v>
      </c>
      <c r="AQ14" s="408" t="s">
        <v>2470</v>
      </c>
      <c r="AR14" s="289" t="s">
        <v>2450</v>
      </c>
      <c r="AS14" s="289" t="s">
        <v>2450</v>
      </c>
      <c r="AT14" s="289" t="s">
        <v>2450</v>
      </c>
      <c r="AU14" s="409" t="s">
        <v>2450</v>
      </c>
      <c r="AV14" s="410" t="s">
        <v>9277</v>
      </c>
      <c r="AW14" s="411" t="s">
        <v>11850</v>
      </c>
      <c r="AX14" s="262"/>
      <c r="AY14" s="263"/>
    </row>
    <row r="15" spans="1:51" s="264" customFormat="1" ht="12.75" customHeight="1" x14ac:dyDescent="0.25">
      <c r="A15" s="259"/>
      <c r="B15" s="298" t="s">
        <v>3086</v>
      </c>
      <c r="C15" s="289" t="s">
        <v>3087</v>
      </c>
      <c r="D15" s="289" t="s">
        <v>3088</v>
      </c>
      <c r="E15" s="289">
        <v>627</v>
      </c>
      <c r="F15" s="289" t="s">
        <v>3089</v>
      </c>
      <c r="G15" s="289" t="s">
        <v>9330</v>
      </c>
      <c r="H15" s="289" t="s">
        <v>3091</v>
      </c>
      <c r="I15" s="289" t="s">
        <v>2446</v>
      </c>
      <c r="J15" s="295" t="s">
        <v>2447</v>
      </c>
      <c r="K15" s="289" t="s">
        <v>3092</v>
      </c>
      <c r="L15" s="289" t="s">
        <v>2450</v>
      </c>
      <c r="M15" s="289" t="s">
        <v>2450</v>
      </c>
      <c r="N15" s="289" t="s">
        <v>2450</v>
      </c>
      <c r="O15" s="289" t="s">
        <v>2450</v>
      </c>
      <c r="P15" s="412" t="s">
        <v>11423</v>
      </c>
      <c r="Q15" s="289" t="s">
        <v>2451</v>
      </c>
      <c r="R15" s="289" t="s">
        <v>2450</v>
      </c>
      <c r="S15" s="289" t="s">
        <v>2450</v>
      </c>
      <c r="T15" s="289" t="s">
        <v>2450</v>
      </c>
      <c r="U15" s="289" t="s">
        <v>2450</v>
      </c>
      <c r="V15" s="289" t="s">
        <v>2450</v>
      </c>
      <c r="W15" s="289" t="s">
        <v>2450</v>
      </c>
      <c r="X15" s="289" t="s">
        <v>2452</v>
      </c>
      <c r="Y15" s="289">
        <v>1</v>
      </c>
      <c r="Z15" s="289">
        <v>15000</v>
      </c>
      <c r="AA15" s="289" t="s">
        <v>9058</v>
      </c>
      <c r="AB15" s="289" t="s">
        <v>2529</v>
      </c>
      <c r="AC15" s="289">
        <v>100</v>
      </c>
      <c r="AD15" s="289">
        <v>100</v>
      </c>
      <c r="AE15" s="289">
        <v>0.25</v>
      </c>
      <c r="AF15" s="289">
        <v>25</v>
      </c>
      <c r="AG15" s="289">
        <v>0.25</v>
      </c>
      <c r="AH15" s="289">
        <v>0.01</v>
      </c>
      <c r="AI15" s="405">
        <v>0.33333333333333331</v>
      </c>
      <c r="AJ15" s="405">
        <v>0.72916666666666663</v>
      </c>
      <c r="AK15" s="405">
        <v>0.6875</v>
      </c>
      <c r="AL15" s="405" t="s">
        <v>2450</v>
      </c>
      <c r="AM15" s="405" t="s">
        <v>2453</v>
      </c>
      <c r="AN15" s="406">
        <v>0.77083333333333337</v>
      </c>
      <c r="AO15" s="407">
        <v>0.77083333333333337</v>
      </c>
      <c r="AP15" s="289" t="s">
        <v>2450</v>
      </c>
      <c r="AQ15" s="408" t="s">
        <v>2470</v>
      </c>
      <c r="AR15" s="289" t="s">
        <v>2450</v>
      </c>
      <c r="AS15" s="289" t="s">
        <v>2450</v>
      </c>
      <c r="AT15" s="289" t="s">
        <v>2450</v>
      </c>
      <c r="AU15" s="409" t="s">
        <v>2450</v>
      </c>
      <c r="AV15" s="410" t="s">
        <v>9059</v>
      </c>
      <c r="AW15" s="411" t="s">
        <v>11850</v>
      </c>
      <c r="AX15" s="262"/>
      <c r="AY15" s="263"/>
    </row>
    <row r="16" spans="1:51" s="264" customFormat="1" ht="12.75" customHeight="1" x14ac:dyDescent="0.25">
      <c r="A16" s="259"/>
      <c r="B16" s="298" t="s">
        <v>3176</v>
      </c>
      <c r="C16" s="289" t="s">
        <v>3177</v>
      </c>
      <c r="D16" s="289" t="s">
        <v>3178</v>
      </c>
      <c r="E16" s="289">
        <v>627</v>
      </c>
      <c r="F16" s="289" t="s">
        <v>3179</v>
      </c>
      <c r="G16" s="289" t="s">
        <v>9368</v>
      </c>
      <c r="H16" s="289" t="s">
        <v>3181</v>
      </c>
      <c r="I16" s="289" t="s">
        <v>2446</v>
      </c>
      <c r="J16" s="295" t="s">
        <v>2447</v>
      </c>
      <c r="K16" s="289" t="s">
        <v>3182</v>
      </c>
      <c r="L16" s="289" t="s">
        <v>2450</v>
      </c>
      <c r="M16" s="289" t="s">
        <v>2450</v>
      </c>
      <c r="N16" s="289" t="s">
        <v>2450</v>
      </c>
      <c r="O16" s="289" t="s">
        <v>2450</v>
      </c>
      <c r="P16" s="412" t="s">
        <v>11424</v>
      </c>
      <c r="Q16" s="289" t="s">
        <v>2451</v>
      </c>
      <c r="R16" s="289" t="s">
        <v>2450</v>
      </c>
      <c r="S16" s="289" t="s">
        <v>2450</v>
      </c>
      <c r="T16" s="289" t="s">
        <v>2450</v>
      </c>
      <c r="U16" s="289" t="s">
        <v>2450</v>
      </c>
      <c r="V16" s="289" t="s">
        <v>2450</v>
      </c>
      <c r="W16" s="289" t="s">
        <v>2450</v>
      </c>
      <c r="X16" s="289" t="s">
        <v>2452</v>
      </c>
      <c r="Y16" s="289">
        <v>1</v>
      </c>
      <c r="Z16" s="289">
        <v>15000</v>
      </c>
      <c r="AA16" s="289" t="s">
        <v>9058</v>
      </c>
      <c r="AB16" s="289" t="s">
        <v>2529</v>
      </c>
      <c r="AC16" s="289">
        <v>100</v>
      </c>
      <c r="AD16" s="289">
        <v>100</v>
      </c>
      <c r="AE16" s="289">
        <v>0.25</v>
      </c>
      <c r="AF16" s="289">
        <v>25</v>
      </c>
      <c r="AG16" s="289">
        <v>0.25</v>
      </c>
      <c r="AH16" s="289">
        <v>0.01</v>
      </c>
      <c r="AI16" s="405">
        <v>0.33333333333333331</v>
      </c>
      <c r="AJ16" s="405">
        <v>0.72916666666666663</v>
      </c>
      <c r="AK16" s="405">
        <v>0.6875</v>
      </c>
      <c r="AL16" s="405" t="s">
        <v>2450</v>
      </c>
      <c r="AM16" s="405" t="s">
        <v>2453</v>
      </c>
      <c r="AN16" s="406">
        <v>0.77083333333333337</v>
      </c>
      <c r="AO16" s="407">
        <v>0.77083333333333337</v>
      </c>
      <c r="AP16" s="289" t="s">
        <v>2450</v>
      </c>
      <c r="AQ16" s="408" t="s">
        <v>2470</v>
      </c>
      <c r="AR16" s="289" t="s">
        <v>2450</v>
      </c>
      <c r="AS16" s="289" t="s">
        <v>2450</v>
      </c>
      <c r="AT16" s="289" t="s">
        <v>2450</v>
      </c>
      <c r="AU16" s="409" t="s">
        <v>2450</v>
      </c>
      <c r="AV16" s="410" t="s">
        <v>9288</v>
      </c>
      <c r="AW16" s="411" t="s">
        <v>11850</v>
      </c>
      <c r="AX16" s="262"/>
      <c r="AY16" s="263"/>
    </row>
    <row r="17" spans="1:95" s="264" customFormat="1" ht="12.75" customHeight="1" x14ac:dyDescent="0.25">
      <c r="A17" s="259"/>
      <c r="B17" s="298" t="s">
        <v>3226</v>
      </c>
      <c r="C17" s="289" t="s">
        <v>3227</v>
      </c>
      <c r="D17" s="289" t="s">
        <v>3228</v>
      </c>
      <c r="E17" s="289">
        <v>762</v>
      </c>
      <c r="F17" s="289" t="s">
        <v>3229</v>
      </c>
      <c r="G17" s="289" t="s">
        <v>7985</v>
      </c>
      <c r="H17" s="289" t="s">
        <v>3231</v>
      </c>
      <c r="I17" s="289" t="s">
        <v>2586</v>
      </c>
      <c r="J17" s="295" t="s">
        <v>2587</v>
      </c>
      <c r="K17" s="289" t="s">
        <v>3232</v>
      </c>
      <c r="L17" s="289" t="s">
        <v>2450</v>
      </c>
      <c r="M17" s="289" t="s">
        <v>2450</v>
      </c>
      <c r="N17" s="289" t="s">
        <v>2450</v>
      </c>
      <c r="O17" s="289" t="s">
        <v>2450</v>
      </c>
      <c r="P17" s="412" t="s">
        <v>11444</v>
      </c>
      <c r="Q17" s="289" t="s">
        <v>2467</v>
      </c>
      <c r="R17" s="289" t="s">
        <v>2450</v>
      </c>
      <c r="S17" s="289" t="s">
        <v>2450</v>
      </c>
      <c r="T17" s="289" t="s">
        <v>2450</v>
      </c>
      <c r="U17" s="289" t="s">
        <v>2450</v>
      </c>
      <c r="V17" s="289" t="s">
        <v>2450</v>
      </c>
      <c r="W17" s="289" t="s">
        <v>2450</v>
      </c>
      <c r="X17" s="289" t="s">
        <v>2452</v>
      </c>
      <c r="Y17" s="289">
        <v>0.01</v>
      </c>
      <c r="Z17" s="289">
        <v>15000</v>
      </c>
      <c r="AA17" s="289" t="s">
        <v>9058</v>
      </c>
      <c r="AB17" s="289" t="s">
        <v>2529</v>
      </c>
      <c r="AC17" s="289">
        <v>100</v>
      </c>
      <c r="AD17" s="289">
        <v>10</v>
      </c>
      <c r="AE17" s="289">
        <v>0.1</v>
      </c>
      <c r="AF17" s="289">
        <v>1</v>
      </c>
      <c r="AG17" s="289">
        <v>0.1</v>
      </c>
      <c r="AH17" s="289">
        <v>1E-4</v>
      </c>
      <c r="AI17" s="405">
        <v>0.33333333333333331</v>
      </c>
      <c r="AJ17" s="405">
        <v>0.72916666666666663</v>
      </c>
      <c r="AK17" s="405">
        <v>0.6875</v>
      </c>
      <c r="AL17" s="405" t="s">
        <v>2450</v>
      </c>
      <c r="AM17" s="405" t="s">
        <v>2453</v>
      </c>
      <c r="AN17" s="406">
        <v>0.77083333333333337</v>
      </c>
      <c r="AO17" s="407">
        <v>0.77083333333333337</v>
      </c>
      <c r="AP17" s="289" t="s">
        <v>2450</v>
      </c>
      <c r="AQ17" s="289" t="s">
        <v>2470</v>
      </c>
      <c r="AR17" s="289" t="s">
        <v>2450</v>
      </c>
      <c r="AS17" s="289" t="s">
        <v>2450</v>
      </c>
      <c r="AT17" s="289" t="s">
        <v>2450</v>
      </c>
      <c r="AU17" s="409" t="s">
        <v>2450</v>
      </c>
      <c r="AV17" s="410" t="s">
        <v>9066</v>
      </c>
      <c r="AW17" s="411" t="s">
        <v>11851</v>
      </c>
      <c r="AX17" s="262"/>
      <c r="AY17" s="263"/>
    </row>
    <row r="18" spans="1:95" s="264" customFormat="1" ht="12.75" customHeight="1" x14ac:dyDescent="0.2">
      <c r="A18" s="259"/>
      <c r="B18" s="298" t="s">
        <v>3378</v>
      </c>
      <c r="C18" s="289" t="s">
        <v>3379</v>
      </c>
      <c r="D18" s="289" t="s">
        <v>3380</v>
      </c>
      <c r="E18" s="289">
        <v>627</v>
      </c>
      <c r="F18" s="289" t="s">
        <v>3381</v>
      </c>
      <c r="G18" s="289" t="s">
        <v>9429</v>
      </c>
      <c r="H18" s="289" t="s">
        <v>3383</v>
      </c>
      <c r="I18" s="289" t="s">
        <v>2446</v>
      </c>
      <c r="J18" s="295" t="s">
        <v>2447</v>
      </c>
      <c r="K18" s="289" t="s">
        <v>3384</v>
      </c>
      <c r="L18" s="289" t="s">
        <v>2450</v>
      </c>
      <c r="M18" s="289" t="s">
        <v>2450</v>
      </c>
      <c r="N18" s="289" t="s">
        <v>2450</v>
      </c>
      <c r="O18" s="289" t="s">
        <v>2450</v>
      </c>
      <c r="P18" s="412" t="s">
        <v>11425</v>
      </c>
      <c r="Q18" s="289" t="s">
        <v>2451</v>
      </c>
      <c r="R18" s="289" t="s">
        <v>2450</v>
      </c>
      <c r="S18" s="289" t="s">
        <v>2450</v>
      </c>
      <c r="T18" s="289" t="s">
        <v>2450</v>
      </c>
      <c r="U18" s="289" t="s">
        <v>2450</v>
      </c>
      <c r="V18" s="289" t="s">
        <v>2450</v>
      </c>
      <c r="W18" s="289" t="s">
        <v>2450</v>
      </c>
      <c r="X18" s="289" t="s">
        <v>2452</v>
      </c>
      <c r="Y18" s="289">
        <v>1</v>
      </c>
      <c r="Z18" s="289">
        <v>15000</v>
      </c>
      <c r="AA18" s="289" t="s">
        <v>9058</v>
      </c>
      <c r="AB18" s="289" t="s">
        <v>2529</v>
      </c>
      <c r="AC18" s="289">
        <v>100</v>
      </c>
      <c r="AD18" s="289">
        <v>100</v>
      </c>
      <c r="AE18" s="289">
        <v>0.25</v>
      </c>
      <c r="AF18" s="289">
        <v>25</v>
      </c>
      <c r="AG18" s="289">
        <v>0.25</v>
      </c>
      <c r="AH18" s="289">
        <v>0.01</v>
      </c>
      <c r="AI18" s="405">
        <v>0.33333333333333331</v>
      </c>
      <c r="AJ18" s="405">
        <v>0.72916666666666663</v>
      </c>
      <c r="AK18" s="405">
        <v>0.6875</v>
      </c>
      <c r="AL18" s="405" t="s">
        <v>2450</v>
      </c>
      <c r="AM18" s="405" t="s">
        <v>2453</v>
      </c>
      <c r="AN18" s="406">
        <v>0.77083333333333337</v>
      </c>
      <c r="AO18" s="407">
        <v>0.77083333333333337</v>
      </c>
      <c r="AP18" s="289" t="s">
        <v>2450</v>
      </c>
      <c r="AQ18" s="408" t="s">
        <v>2470</v>
      </c>
      <c r="AR18" s="289" t="s">
        <v>2450</v>
      </c>
      <c r="AS18" s="289" t="s">
        <v>2450</v>
      </c>
      <c r="AT18" s="289" t="s">
        <v>2450</v>
      </c>
      <c r="AU18" s="409" t="s">
        <v>2450</v>
      </c>
      <c r="AV18" s="441" t="s">
        <v>9288</v>
      </c>
      <c r="AW18" s="411" t="s">
        <v>11850</v>
      </c>
      <c r="AX18" s="271"/>
      <c r="AY18" s="257"/>
      <c r="AZ18" s="257"/>
      <c r="BA18" s="257"/>
      <c r="BB18" s="257"/>
      <c r="BC18" s="257"/>
      <c r="BD18" s="257"/>
      <c r="BE18" s="261"/>
      <c r="BF18" s="257"/>
      <c r="BG18" s="257"/>
      <c r="BH18" s="257"/>
      <c r="BI18" s="257"/>
      <c r="BJ18" s="257"/>
      <c r="BK18" s="269"/>
      <c r="BL18" s="257"/>
      <c r="BM18" s="257"/>
      <c r="BN18" s="257"/>
      <c r="BO18" s="257"/>
      <c r="BP18" s="257"/>
      <c r="BQ18" s="257"/>
      <c r="BR18" s="257"/>
      <c r="BS18" s="257"/>
      <c r="BT18" s="257"/>
      <c r="BU18" s="257"/>
      <c r="BV18" s="257"/>
      <c r="BW18" s="257"/>
      <c r="BX18" s="257"/>
      <c r="BY18" s="257"/>
      <c r="BZ18" s="257"/>
      <c r="CA18" s="257"/>
      <c r="CB18" s="257"/>
      <c r="CC18" s="257"/>
      <c r="CD18" s="265"/>
      <c r="CE18" s="265"/>
      <c r="CF18" s="265"/>
      <c r="CG18" s="265"/>
      <c r="CH18" s="265"/>
      <c r="CI18" s="266"/>
      <c r="CJ18" s="267"/>
      <c r="CK18" s="257"/>
      <c r="CL18" s="258"/>
      <c r="CM18" s="257"/>
      <c r="CN18" s="258"/>
      <c r="CO18" s="257"/>
      <c r="CP18" s="268"/>
      <c r="CQ18" s="270"/>
    </row>
    <row r="19" spans="1:95" s="264" customFormat="1" ht="12.75" customHeight="1" x14ac:dyDescent="0.25">
      <c r="A19" s="259"/>
      <c r="B19" s="314" t="s">
        <v>11463</v>
      </c>
      <c r="C19" s="289" t="s">
        <v>11482</v>
      </c>
      <c r="D19" s="289" t="s">
        <v>11525</v>
      </c>
      <c r="E19" s="289">
        <v>564</v>
      </c>
      <c r="F19" s="289" t="s">
        <v>11525</v>
      </c>
      <c r="G19" s="289" t="s">
        <v>11502</v>
      </c>
      <c r="H19" s="289" t="s">
        <v>11790</v>
      </c>
      <c r="I19" s="289" t="s">
        <v>11518</v>
      </c>
      <c r="J19" s="295" t="s">
        <v>11520</v>
      </c>
      <c r="K19" s="289" t="s">
        <v>11546</v>
      </c>
      <c r="L19" s="289" t="s">
        <v>2450</v>
      </c>
      <c r="M19" s="289" t="s">
        <v>11574</v>
      </c>
      <c r="N19" s="289" t="s">
        <v>11575</v>
      </c>
      <c r="O19" s="289" t="s">
        <v>11576</v>
      </c>
      <c r="P19" s="289" t="s">
        <v>2450</v>
      </c>
      <c r="Q19" s="289" t="s">
        <v>10977</v>
      </c>
      <c r="R19" s="289">
        <v>10</v>
      </c>
      <c r="S19" s="289">
        <v>0.01</v>
      </c>
      <c r="T19" s="289">
        <v>10</v>
      </c>
      <c r="U19" s="289">
        <v>0.01</v>
      </c>
      <c r="V19" s="289">
        <v>1E-4</v>
      </c>
      <c r="W19" s="289" t="s">
        <v>2468</v>
      </c>
      <c r="X19" s="289" t="s">
        <v>11621</v>
      </c>
      <c r="Y19" s="289">
        <v>0.01</v>
      </c>
      <c r="Z19" s="289">
        <v>15000</v>
      </c>
      <c r="AA19" s="289" t="s">
        <v>9058</v>
      </c>
      <c r="AB19" s="289" t="s">
        <v>9065</v>
      </c>
      <c r="AC19" s="289">
        <v>1</v>
      </c>
      <c r="AD19" s="289" t="s">
        <v>2450</v>
      </c>
      <c r="AE19" s="289" t="s">
        <v>2450</v>
      </c>
      <c r="AF19" s="289" t="s">
        <v>2450</v>
      </c>
      <c r="AG19" s="289" t="s">
        <v>2450</v>
      </c>
      <c r="AH19" s="289" t="s">
        <v>2450</v>
      </c>
      <c r="AI19" s="405">
        <v>0.33333333333333331</v>
      </c>
      <c r="AJ19" s="405">
        <v>0.72916666666666663</v>
      </c>
      <c r="AK19" s="405">
        <v>0.60416666666666663</v>
      </c>
      <c r="AL19" s="405" t="s">
        <v>2453</v>
      </c>
      <c r="AM19" s="405" t="s">
        <v>2453</v>
      </c>
      <c r="AN19" s="406">
        <v>0.77083333333333337</v>
      </c>
      <c r="AO19" s="407">
        <v>0.77083333333333337</v>
      </c>
      <c r="AP19" s="289" t="s">
        <v>2454</v>
      </c>
      <c r="AQ19" s="289" t="s">
        <v>2454</v>
      </c>
      <c r="AR19" s="289" t="s">
        <v>2454</v>
      </c>
      <c r="AS19" s="289" t="s">
        <v>2454</v>
      </c>
      <c r="AT19" s="289" t="s">
        <v>2450</v>
      </c>
      <c r="AU19" s="409" t="s">
        <v>2450</v>
      </c>
      <c r="AV19" s="410"/>
      <c r="AW19" s="411" t="s">
        <v>11852</v>
      </c>
      <c r="AX19" s="262"/>
      <c r="AY19" s="263"/>
    </row>
    <row r="20" spans="1:95" s="264" customFormat="1" ht="12.75" customHeight="1" x14ac:dyDescent="0.25">
      <c r="A20" s="259"/>
      <c r="B20" s="298" t="s">
        <v>3419</v>
      </c>
      <c r="C20" s="289" t="s">
        <v>3420</v>
      </c>
      <c r="D20" s="289" t="s">
        <v>3421</v>
      </c>
      <c r="E20" s="289">
        <v>627</v>
      </c>
      <c r="F20" s="289" t="s">
        <v>3422</v>
      </c>
      <c r="G20" s="289" t="s">
        <v>9445</v>
      </c>
      <c r="H20" s="289" t="s">
        <v>3424</v>
      </c>
      <c r="I20" s="289" t="s">
        <v>2446</v>
      </c>
      <c r="J20" s="295" t="s">
        <v>2447</v>
      </c>
      <c r="K20" s="289" t="s">
        <v>3425</v>
      </c>
      <c r="L20" s="289" t="s">
        <v>2450</v>
      </c>
      <c r="M20" s="289" t="s">
        <v>2450</v>
      </c>
      <c r="N20" s="289" t="s">
        <v>2450</v>
      </c>
      <c r="O20" s="289" t="s">
        <v>2450</v>
      </c>
      <c r="P20" s="412" t="s">
        <v>11426</v>
      </c>
      <c r="Q20" s="289" t="s">
        <v>2451</v>
      </c>
      <c r="R20" s="289" t="s">
        <v>2450</v>
      </c>
      <c r="S20" s="289" t="s">
        <v>2450</v>
      </c>
      <c r="T20" s="289" t="s">
        <v>2450</v>
      </c>
      <c r="U20" s="289" t="s">
        <v>2450</v>
      </c>
      <c r="V20" s="289" t="s">
        <v>2450</v>
      </c>
      <c r="W20" s="289" t="s">
        <v>2450</v>
      </c>
      <c r="X20" s="289" t="s">
        <v>2452</v>
      </c>
      <c r="Y20" s="289">
        <v>1</v>
      </c>
      <c r="Z20" s="289">
        <v>15000</v>
      </c>
      <c r="AA20" s="289" t="s">
        <v>9058</v>
      </c>
      <c r="AB20" s="289" t="s">
        <v>2529</v>
      </c>
      <c r="AC20" s="289">
        <v>100</v>
      </c>
      <c r="AD20" s="289">
        <v>100</v>
      </c>
      <c r="AE20" s="289">
        <v>0.25</v>
      </c>
      <c r="AF20" s="289">
        <v>25</v>
      </c>
      <c r="AG20" s="289">
        <v>0.25</v>
      </c>
      <c r="AH20" s="289">
        <v>0.01</v>
      </c>
      <c r="AI20" s="405">
        <v>0.33333333333333331</v>
      </c>
      <c r="AJ20" s="405">
        <v>0.72916666666666663</v>
      </c>
      <c r="AK20" s="405">
        <v>0.6875</v>
      </c>
      <c r="AL20" s="405" t="s">
        <v>2450</v>
      </c>
      <c r="AM20" s="405" t="s">
        <v>2453</v>
      </c>
      <c r="AN20" s="406">
        <v>0.77083333333333337</v>
      </c>
      <c r="AO20" s="407">
        <v>0.77083333333333337</v>
      </c>
      <c r="AP20" s="289" t="s">
        <v>2450</v>
      </c>
      <c r="AQ20" s="289" t="s">
        <v>2470</v>
      </c>
      <c r="AR20" s="289" t="s">
        <v>2450</v>
      </c>
      <c r="AS20" s="289" t="s">
        <v>2450</v>
      </c>
      <c r="AT20" s="289" t="s">
        <v>2450</v>
      </c>
      <c r="AU20" s="409" t="s">
        <v>2450</v>
      </c>
      <c r="AV20" s="410" t="s">
        <v>9288</v>
      </c>
      <c r="AW20" s="411" t="s">
        <v>11850</v>
      </c>
      <c r="AX20" s="262"/>
      <c r="AY20" s="263"/>
    </row>
    <row r="21" spans="1:95" s="264" customFormat="1" ht="12.75" customHeight="1" x14ac:dyDescent="0.25">
      <c r="A21" s="259"/>
      <c r="B21" s="293" t="s">
        <v>11464</v>
      </c>
      <c r="C21" s="294" t="s">
        <v>11483</v>
      </c>
      <c r="D21" s="294" t="s">
        <v>11526</v>
      </c>
      <c r="E21" s="289">
        <v>564</v>
      </c>
      <c r="F21" s="294" t="s">
        <v>11526</v>
      </c>
      <c r="G21" s="294" t="s">
        <v>11503</v>
      </c>
      <c r="H21" s="294" t="s">
        <v>11791</v>
      </c>
      <c r="I21" s="289" t="s">
        <v>11518</v>
      </c>
      <c r="J21" s="295" t="s">
        <v>11520</v>
      </c>
      <c r="K21" s="294" t="s">
        <v>11547</v>
      </c>
      <c r="L21" s="289" t="s">
        <v>2450</v>
      </c>
      <c r="M21" s="294" t="s">
        <v>11577</v>
      </c>
      <c r="N21" s="294" t="s">
        <v>11578</v>
      </c>
      <c r="O21" s="294" t="s">
        <v>11579</v>
      </c>
      <c r="P21" s="289" t="s">
        <v>2450</v>
      </c>
      <c r="Q21" s="289" t="s">
        <v>10977</v>
      </c>
      <c r="R21" s="294">
        <v>10</v>
      </c>
      <c r="S21" s="289">
        <v>0.01</v>
      </c>
      <c r="T21" s="294">
        <v>0.01</v>
      </c>
      <c r="U21" s="289">
        <v>0.01</v>
      </c>
      <c r="V21" s="289">
        <v>1E-4</v>
      </c>
      <c r="W21" s="289" t="s">
        <v>2468</v>
      </c>
      <c r="X21" s="289" t="s">
        <v>11621</v>
      </c>
      <c r="Y21" s="289">
        <v>0.01</v>
      </c>
      <c r="Z21" s="289">
        <v>15000</v>
      </c>
      <c r="AA21" s="294" t="s">
        <v>9058</v>
      </c>
      <c r="AB21" s="289" t="s">
        <v>9065</v>
      </c>
      <c r="AC21" s="289">
        <v>1</v>
      </c>
      <c r="AD21" s="289" t="s">
        <v>2450</v>
      </c>
      <c r="AE21" s="289" t="s">
        <v>2450</v>
      </c>
      <c r="AF21" s="289" t="s">
        <v>2450</v>
      </c>
      <c r="AG21" s="289" t="s">
        <v>2450</v>
      </c>
      <c r="AH21" s="289" t="s">
        <v>2450</v>
      </c>
      <c r="AI21" s="429">
        <v>0.33333333333333331</v>
      </c>
      <c r="AJ21" s="429">
        <v>0.72916666666666663</v>
      </c>
      <c r="AK21" s="405">
        <v>0.60416666666666663</v>
      </c>
      <c r="AL21" s="405" t="s">
        <v>2453</v>
      </c>
      <c r="AM21" s="405" t="s">
        <v>2453</v>
      </c>
      <c r="AN21" s="430">
        <v>0.77083333333333337</v>
      </c>
      <c r="AO21" s="430">
        <v>0.77083333333333337</v>
      </c>
      <c r="AP21" s="289" t="s">
        <v>2454</v>
      </c>
      <c r="AQ21" s="408" t="s">
        <v>2454</v>
      </c>
      <c r="AR21" s="289" t="s">
        <v>2454</v>
      </c>
      <c r="AS21" s="289" t="s">
        <v>2454</v>
      </c>
      <c r="AT21" s="289" t="s">
        <v>2450</v>
      </c>
      <c r="AU21" s="409" t="s">
        <v>2450</v>
      </c>
      <c r="AV21" s="410"/>
      <c r="AW21" s="411" t="s">
        <v>11852</v>
      </c>
      <c r="AX21" s="262"/>
      <c r="AY21" s="263"/>
    </row>
    <row r="22" spans="1:95" s="264" customFormat="1" ht="12.75" customHeight="1" x14ac:dyDescent="0.25">
      <c r="A22" s="259"/>
      <c r="B22" s="314" t="s">
        <v>11465</v>
      </c>
      <c r="C22" s="289" t="s">
        <v>11484</v>
      </c>
      <c r="D22" s="289" t="s">
        <v>11527</v>
      </c>
      <c r="E22" s="289">
        <v>564</v>
      </c>
      <c r="F22" s="289" t="s">
        <v>11527</v>
      </c>
      <c r="G22" s="289" t="s">
        <v>11504</v>
      </c>
      <c r="H22" s="289" t="s">
        <v>11792</v>
      </c>
      <c r="I22" s="289" t="s">
        <v>11518</v>
      </c>
      <c r="J22" s="295" t="s">
        <v>11520</v>
      </c>
      <c r="K22" s="289" t="s">
        <v>11548</v>
      </c>
      <c r="L22" s="289" t="s">
        <v>2450</v>
      </c>
      <c r="M22" s="289" t="s">
        <v>11580</v>
      </c>
      <c r="N22" s="289" t="s">
        <v>11581</v>
      </c>
      <c r="O22" s="289" t="s">
        <v>11582</v>
      </c>
      <c r="P22" s="289" t="s">
        <v>2450</v>
      </c>
      <c r="Q22" s="289" t="s">
        <v>10977</v>
      </c>
      <c r="R22" s="289">
        <v>10</v>
      </c>
      <c r="S22" s="289">
        <v>0.01</v>
      </c>
      <c r="T22" s="289">
        <v>0.01</v>
      </c>
      <c r="U22" s="289">
        <v>0.01</v>
      </c>
      <c r="V22" s="289">
        <v>1E-4</v>
      </c>
      <c r="W22" s="289" t="s">
        <v>2468</v>
      </c>
      <c r="X22" s="289" t="s">
        <v>11621</v>
      </c>
      <c r="Y22" s="289">
        <v>0.01</v>
      </c>
      <c r="Z22" s="289">
        <v>15000</v>
      </c>
      <c r="AA22" s="289" t="s">
        <v>9058</v>
      </c>
      <c r="AB22" s="289" t="s">
        <v>9065</v>
      </c>
      <c r="AC22" s="289">
        <v>1</v>
      </c>
      <c r="AD22" s="289" t="s">
        <v>2450</v>
      </c>
      <c r="AE22" s="289" t="s">
        <v>2450</v>
      </c>
      <c r="AF22" s="289" t="s">
        <v>2450</v>
      </c>
      <c r="AG22" s="289" t="s">
        <v>2450</v>
      </c>
      <c r="AH22" s="289" t="s">
        <v>2450</v>
      </c>
      <c r="AI22" s="405">
        <v>0.33333333333333331</v>
      </c>
      <c r="AJ22" s="405">
        <v>0.72916666666666663</v>
      </c>
      <c r="AK22" s="405">
        <v>0.60416666666666663</v>
      </c>
      <c r="AL22" s="405" t="s">
        <v>2453</v>
      </c>
      <c r="AM22" s="405" t="s">
        <v>2453</v>
      </c>
      <c r="AN22" s="406">
        <v>0.77083333333333337</v>
      </c>
      <c r="AO22" s="407">
        <v>0.77083333333333337</v>
      </c>
      <c r="AP22" s="289" t="s">
        <v>2454</v>
      </c>
      <c r="AQ22" s="289" t="s">
        <v>2454</v>
      </c>
      <c r="AR22" s="289" t="s">
        <v>2454</v>
      </c>
      <c r="AS22" s="289" t="s">
        <v>2454</v>
      </c>
      <c r="AT22" s="289" t="s">
        <v>2450</v>
      </c>
      <c r="AU22" s="409" t="s">
        <v>2450</v>
      </c>
      <c r="AV22" s="410"/>
      <c r="AW22" s="411" t="s">
        <v>11852</v>
      </c>
      <c r="AX22" s="262"/>
      <c r="AY22" s="263"/>
    </row>
    <row r="23" spans="1:95" s="264" customFormat="1" ht="12.75" customHeight="1" x14ac:dyDescent="0.25">
      <c r="A23" s="259"/>
      <c r="B23" s="314" t="s">
        <v>11466</v>
      </c>
      <c r="C23" s="289" t="s">
        <v>11485</v>
      </c>
      <c r="D23" s="289" t="s">
        <v>11528</v>
      </c>
      <c r="E23" s="289">
        <v>564</v>
      </c>
      <c r="F23" s="289" t="s">
        <v>11528</v>
      </c>
      <c r="G23" s="289" t="s">
        <v>11505</v>
      </c>
      <c r="H23" s="289" t="s">
        <v>11793</v>
      </c>
      <c r="I23" s="289" t="s">
        <v>11518</v>
      </c>
      <c r="J23" s="295" t="s">
        <v>11520</v>
      </c>
      <c r="K23" s="289" t="s">
        <v>11549</v>
      </c>
      <c r="L23" s="289" t="s">
        <v>2450</v>
      </c>
      <c r="M23" s="289" t="s">
        <v>11583</v>
      </c>
      <c r="N23" s="289" t="s">
        <v>11584</v>
      </c>
      <c r="O23" s="289" t="s">
        <v>11585</v>
      </c>
      <c r="P23" s="289" t="s">
        <v>2450</v>
      </c>
      <c r="Q23" s="289" t="s">
        <v>10977</v>
      </c>
      <c r="R23" s="289">
        <v>10</v>
      </c>
      <c r="S23" s="289">
        <v>0.01</v>
      </c>
      <c r="T23" s="289">
        <v>10</v>
      </c>
      <c r="U23" s="289">
        <v>0.01</v>
      </c>
      <c r="V23" s="289">
        <v>1E-4</v>
      </c>
      <c r="W23" s="289" t="s">
        <v>2468</v>
      </c>
      <c r="X23" s="289" t="s">
        <v>11621</v>
      </c>
      <c r="Y23" s="289">
        <v>0.01</v>
      </c>
      <c r="Z23" s="289">
        <v>15000</v>
      </c>
      <c r="AA23" s="289" t="s">
        <v>9058</v>
      </c>
      <c r="AB23" s="289" t="s">
        <v>9065</v>
      </c>
      <c r="AC23" s="289">
        <v>1</v>
      </c>
      <c r="AD23" s="289" t="s">
        <v>2450</v>
      </c>
      <c r="AE23" s="289" t="s">
        <v>2450</v>
      </c>
      <c r="AF23" s="289" t="s">
        <v>2450</v>
      </c>
      <c r="AG23" s="289" t="s">
        <v>2450</v>
      </c>
      <c r="AH23" s="289" t="s">
        <v>2450</v>
      </c>
      <c r="AI23" s="405">
        <v>0.33333333333333331</v>
      </c>
      <c r="AJ23" s="405">
        <v>0.72916666666666663</v>
      </c>
      <c r="AK23" s="405">
        <v>0.60416666666666663</v>
      </c>
      <c r="AL23" s="405" t="s">
        <v>2453</v>
      </c>
      <c r="AM23" s="405" t="s">
        <v>2453</v>
      </c>
      <c r="AN23" s="406">
        <v>0.77083333333333337</v>
      </c>
      <c r="AO23" s="407">
        <v>0.77083333333333337</v>
      </c>
      <c r="AP23" s="289" t="s">
        <v>2454</v>
      </c>
      <c r="AQ23" s="289" t="s">
        <v>2454</v>
      </c>
      <c r="AR23" s="289" t="s">
        <v>2454</v>
      </c>
      <c r="AS23" s="289" t="s">
        <v>2454</v>
      </c>
      <c r="AT23" s="289" t="s">
        <v>2450</v>
      </c>
      <c r="AU23" s="409" t="s">
        <v>2450</v>
      </c>
      <c r="AV23" s="410"/>
      <c r="AW23" s="411" t="s">
        <v>11852</v>
      </c>
      <c r="AX23" s="262"/>
      <c r="AY23" s="263"/>
    </row>
    <row r="24" spans="1:95" s="264" customFormat="1" ht="12.75" customHeight="1" x14ac:dyDescent="0.25">
      <c r="A24" s="259"/>
      <c r="B24" s="298" t="s">
        <v>3946</v>
      </c>
      <c r="C24" s="289" t="s">
        <v>3947</v>
      </c>
      <c r="D24" s="289" t="s">
        <v>3948</v>
      </c>
      <c r="E24" s="289">
        <v>627</v>
      </c>
      <c r="F24" s="289" t="s">
        <v>3949</v>
      </c>
      <c r="G24" s="289" t="s">
        <v>9614</v>
      </c>
      <c r="H24" s="289" t="s">
        <v>3951</v>
      </c>
      <c r="I24" s="289" t="s">
        <v>2446</v>
      </c>
      <c r="J24" s="295" t="s">
        <v>2447</v>
      </c>
      <c r="K24" s="289" t="s">
        <v>3952</v>
      </c>
      <c r="L24" s="289" t="s">
        <v>2450</v>
      </c>
      <c r="M24" s="289" t="s">
        <v>2450</v>
      </c>
      <c r="N24" s="289" t="s">
        <v>2450</v>
      </c>
      <c r="O24" s="289" t="s">
        <v>2450</v>
      </c>
      <c r="P24" s="412" t="s">
        <v>11427</v>
      </c>
      <c r="Q24" s="289" t="s">
        <v>2451</v>
      </c>
      <c r="R24" s="289" t="s">
        <v>2450</v>
      </c>
      <c r="S24" s="289" t="s">
        <v>2450</v>
      </c>
      <c r="T24" s="289" t="s">
        <v>2450</v>
      </c>
      <c r="U24" s="289" t="s">
        <v>2450</v>
      </c>
      <c r="V24" s="289" t="s">
        <v>2450</v>
      </c>
      <c r="W24" s="289" t="s">
        <v>2450</v>
      </c>
      <c r="X24" s="289" t="s">
        <v>2452</v>
      </c>
      <c r="Y24" s="289">
        <v>1</v>
      </c>
      <c r="Z24" s="289">
        <v>15000</v>
      </c>
      <c r="AA24" s="289" t="s">
        <v>9058</v>
      </c>
      <c r="AB24" s="289" t="s">
        <v>2529</v>
      </c>
      <c r="AC24" s="289">
        <v>100</v>
      </c>
      <c r="AD24" s="289">
        <v>100</v>
      </c>
      <c r="AE24" s="289">
        <v>0.25</v>
      </c>
      <c r="AF24" s="289">
        <v>25</v>
      </c>
      <c r="AG24" s="289">
        <v>0.25</v>
      </c>
      <c r="AH24" s="289">
        <v>0.01</v>
      </c>
      <c r="AI24" s="405">
        <v>0.33333333333333331</v>
      </c>
      <c r="AJ24" s="405">
        <v>0.72916666666666663</v>
      </c>
      <c r="AK24" s="405">
        <v>0.6875</v>
      </c>
      <c r="AL24" s="405" t="s">
        <v>2450</v>
      </c>
      <c r="AM24" s="405" t="s">
        <v>2453</v>
      </c>
      <c r="AN24" s="406">
        <v>0.77083333333333337</v>
      </c>
      <c r="AO24" s="407">
        <v>0.77083333333333337</v>
      </c>
      <c r="AP24" s="289" t="s">
        <v>2450</v>
      </c>
      <c r="AQ24" s="289" t="s">
        <v>2470</v>
      </c>
      <c r="AR24" s="289" t="s">
        <v>2450</v>
      </c>
      <c r="AS24" s="289" t="s">
        <v>2450</v>
      </c>
      <c r="AT24" s="289" t="s">
        <v>2450</v>
      </c>
      <c r="AU24" s="409" t="s">
        <v>2450</v>
      </c>
      <c r="AV24" s="410" t="s">
        <v>9090</v>
      </c>
      <c r="AW24" s="411" t="s">
        <v>11850</v>
      </c>
      <c r="AX24" s="262"/>
      <c r="AY24" s="263"/>
    </row>
    <row r="25" spans="1:95" s="264" customFormat="1" ht="12.75" customHeight="1" x14ac:dyDescent="0.25">
      <c r="A25" s="259"/>
      <c r="B25" s="298" t="s">
        <v>4059</v>
      </c>
      <c r="C25" s="289" t="s">
        <v>4060</v>
      </c>
      <c r="D25" s="289" t="s">
        <v>4061</v>
      </c>
      <c r="E25" s="289">
        <v>627</v>
      </c>
      <c r="F25" s="289" t="s">
        <v>4062</v>
      </c>
      <c r="G25" s="289" t="s">
        <v>4063</v>
      </c>
      <c r="H25" s="289" t="s">
        <v>4064</v>
      </c>
      <c r="I25" s="289" t="s">
        <v>2446</v>
      </c>
      <c r="J25" s="295" t="s">
        <v>2447</v>
      </c>
      <c r="K25" s="289" t="s">
        <v>4065</v>
      </c>
      <c r="L25" s="300" t="s">
        <v>2450</v>
      </c>
      <c r="M25" s="289" t="s">
        <v>2450</v>
      </c>
      <c r="N25" s="300" t="s">
        <v>2450</v>
      </c>
      <c r="O25" s="300" t="s">
        <v>2450</v>
      </c>
      <c r="P25" s="412" t="s">
        <v>11428</v>
      </c>
      <c r="Q25" s="289" t="s">
        <v>2451</v>
      </c>
      <c r="R25" s="289" t="s">
        <v>2450</v>
      </c>
      <c r="S25" s="289" t="s">
        <v>2450</v>
      </c>
      <c r="T25" s="289" t="s">
        <v>2450</v>
      </c>
      <c r="U25" s="289" t="s">
        <v>2450</v>
      </c>
      <c r="V25" s="289" t="s">
        <v>2450</v>
      </c>
      <c r="W25" s="289" t="s">
        <v>2450</v>
      </c>
      <c r="X25" s="289" t="s">
        <v>2452</v>
      </c>
      <c r="Y25" s="289">
        <v>1</v>
      </c>
      <c r="Z25" s="289">
        <v>15000</v>
      </c>
      <c r="AA25" s="289" t="s">
        <v>9058</v>
      </c>
      <c r="AB25" s="289" t="s">
        <v>2529</v>
      </c>
      <c r="AC25" s="289">
        <v>100</v>
      </c>
      <c r="AD25" s="289">
        <v>100</v>
      </c>
      <c r="AE25" s="289">
        <v>0.25</v>
      </c>
      <c r="AF25" s="289">
        <v>25</v>
      </c>
      <c r="AG25" s="289">
        <v>0.25</v>
      </c>
      <c r="AH25" s="289">
        <v>0.01</v>
      </c>
      <c r="AI25" s="405">
        <v>0.33333333333333331</v>
      </c>
      <c r="AJ25" s="405">
        <v>0.72916666666666663</v>
      </c>
      <c r="AK25" s="405">
        <v>0.6875</v>
      </c>
      <c r="AL25" s="405" t="s">
        <v>2450</v>
      </c>
      <c r="AM25" s="405" t="s">
        <v>2453</v>
      </c>
      <c r="AN25" s="406">
        <v>0.77083333333333337</v>
      </c>
      <c r="AO25" s="407">
        <v>0.77083333333333337</v>
      </c>
      <c r="AP25" s="289" t="s">
        <v>2450</v>
      </c>
      <c r="AQ25" s="289" t="s">
        <v>2470</v>
      </c>
      <c r="AR25" s="289" t="s">
        <v>2450</v>
      </c>
      <c r="AS25" s="289" t="s">
        <v>2450</v>
      </c>
      <c r="AT25" s="289" t="s">
        <v>2450</v>
      </c>
      <c r="AU25" s="409" t="s">
        <v>2450</v>
      </c>
      <c r="AV25" s="410" t="s">
        <v>9664</v>
      </c>
      <c r="AW25" s="411" t="s">
        <v>11850</v>
      </c>
      <c r="AX25" s="262"/>
      <c r="AY25" s="263"/>
    </row>
    <row r="26" spans="1:95" s="264" customFormat="1" ht="12.75" customHeight="1" x14ac:dyDescent="0.25">
      <c r="A26" s="259"/>
      <c r="B26" s="298" t="s">
        <v>4362</v>
      </c>
      <c r="C26" s="289" t="s">
        <v>4363</v>
      </c>
      <c r="D26" s="289" t="s">
        <v>4364</v>
      </c>
      <c r="E26" s="289">
        <v>2500</v>
      </c>
      <c r="F26" s="289" t="s">
        <v>4365</v>
      </c>
      <c r="G26" s="289" t="s">
        <v>4366</v>
      </c>
      <c r="H26" s="289" t="s">
        <v>4367</v>
      </c>
      <c r="I26" s="289" t="s">
        <v>2462</v>
      </c>
      <c r="J26" s="295" t="s">
        <v>2463</v>
      </c>
      <c r="K26" s="289" t="s">
        <v>4368</v>
      </c>
      <c r="L26" s="289" t="s">
        <v>2450</v>
      </c>
      <c r="M26" s="289" t="s">
        <v>2450</v>
      </c>
      <c r="N26" s="289" t="s">
        <v>2450</v>
      </c>
      <c r="O26" s="289" t="s">
        <v>2450</v>
      </c>
      <c r="P26" s="412" t="s">
        <v>11445</v>
      </c>
      <c r="Q26" s="289" t="s">
        <v>2467</v>
      </c>
      <c r="R26" s="289" t="s">
        <v>2450</v>
      </c>
      <c r="S26" s="289" t="s">
        <v>2450</v>
      </c>
      <c r="T26" s="289" t="s">
        <v>2450</v>
      </c>
      <c r="U26" s="289" t="s">
        <v>2450</v>
      </c>
      <c r="V26" s="289" t="s">
        <v>2450</v>
      </c>
      <c r="W26" s="289" t="s">
        <v>2450</v>
      </c>
      <c r="X26" s="289" t="s">
        <v>2452</v>
      </c>
      <c r="Y26" s="289">
        <v>0.01</v>
      </c>
      <c r="Z26" s="289">
        <v>15000</v>
      </c>
      <c r="AA26" s="289" t="s">
        <v>9058</v>
      </c>
      <c r="AB26" s="289" t="s">
        <v>2529</v>
      </c>
      <c r="AC26" s="289">
        <v>100</v>
      </c>
      <c r="AD26" s="289">
        <v>10</v>
      </c>
      <c r="AE26" s="289">
        <v>0.1</v>
      </c>
      <c r="AF26" s="289">
        <v>1</v>
      </c>
      <c r="AG26" s="289">
        <v>0.1</v>
      </c>
      <c r="AH26" s="289">
        <v>1E-4</v>
      </c>
      <c r="AI26" s="405">
        <v>0.33333333333333331</v>
      </c>
      <c r="AJ26" s="405">
        <v>0.72916666666666663</v>
      </c>
      <c r="AK26" s="405">
        <v>0.6875</v>
      </c>
      <c r="AL26" s="405" t="s">
        <v>2450</v>
      </c>
      <c r="AM26" s="405" t="s">
        <v>2453</v>
      </c>
      <c r="AN26" s="406">
        <v>0.77083333333333337</v>
      </c>
      <c r="AO26" s="407">
        <v>0.77083333333333337</v>
      </c>
      <c r="AP26" s="289" t="s">
        <v>2450</v>
      </c>
      <c r="AQ26" s="289" t="s">
        <v>2470</v>
      </c>
      <c r="AR26" s="289" t="s">
        <v>2450</v>
      </c>
      <c r="AS26" s="289" t="s">
        <v>2450</v>
      </c>
      <c r="AT26" s="289" t="s">
        <v>2450</v>
      </c>
      <c r="AU26" s="409" t="s">
        <v>2450</v>
      </c>
      <c r="AV26" s="410" t="s">
        <v>9329</v>
      </c>
      <c r="AW26" s="411" t="s">
        <v>11851</v>
      </c>
      <c r="AX26" s="262"/>
      <c r="AY26" s="263"/>
    </row>
    <row r="27" spans="1:95" s="264" customFormat="1" ht="12.75" customHeight="1" x14ac:dyDescent="0.25">
      <c r="A27" s="259"/>
      <c r="B27" s="298" t="s">
        <v>9738</v>
      </c>
      <c r="C27" s="289" t="s">
        <v>9739</v>
      </c>
      <c r="D27" s="289" t="s">
        <v>9740</v>
      </c>
      <c r="E27" s="289">
        <v>627</v>
      </c>
      <c r="F27" s="289" t="s">
        <v>9741</v>
      </c>
      <c r="G27" s="276" t="s">
        <v>9742</v>
      </c>
      <c r="H27" s="276" t="s">
        <v>9743</v>
      </c>
      <c r="I27" s="276" t="s">
        <v>2446</v>
      </c>
      <c r="J27" s="317" t="s">
        <v>2447</v>
      </c>
      <c r="K27" s="276" t="s">
        <v>9744</v>
      </c>
      <c r="L27" s="289" t="s">
        <v>2450</v>
      </c>
      <c r="M27" s="289" t="s">
        <v>2450</v>
      </c>
      <c r="N27" s="289" t="s">
        <v>2450</v>
      </c>
      <c r="O27" s="289" t="s">
        <v>2450</v>
      </c>
      <c r="P27" s="412" t="s">
        <v>11429</v>
      </c>
      <c r="Q27" s="289" t="s">
        <v>2451</v>
      </c>
      <c r="R27" s="289" t="s">
        <v>2450</v>
      </c>
      <c r="S27" s="289" t="s">
        <v>2450</v>
      </c>
      <c r="T27" s="289" t="s">
        <v>2450</v>
      </c>
      <c r="U27" s="289" t="s">
        <v>2450</v>
      </c>
      <c r="V27" s="289" t="s">
        <v>2450</v>
      </c>
      <c r="W27" s="289" t="s">
        <v>2450</v>
      </c>
      <c r="X27" s="289" t="s">
        <v>2452</v>
      </c>
      <c r="Y27" s="289">
        <v>1</v>
      </c>
      <c r="Z27" s="289">
        <v>15000</v>
      </c>
      <c r="AA27" s="289" t="s">
        <v>9058</v>
      </c>
      <c r="AB27" s="289" t="s">
        <v>2529</v>
      </c>
      <c r="AC27" s="289">
        <v>100</v>
      </c>
      <c r="AD27" s="289">
        <v>100</v>
      </c>
      <c r="AE27" s="289">
        <v>0.25</v>
      </c>
      <c r="AF27" s="289">
        <v>25</v>
      </c>
      <c r="AG27" s="289">
        <v>0.25</v>
      </c>
      <c r="AH27" s="289">
        <v>0.01</v>
      </c>
      <c r="AI27" s="405">
        <v>0.33333333333333331</v>
      </c>
      <c r="AJ27" s="405">
        <v>0.72916666666666663</v>
      </c>
      <c r="AK27" s="405">
        <v>0.6875</v>
      </c>
      <c r="AL27" s="405" t="s">
        <v>2450</v>
      </c>
      <c r="AM27" s="405" t="s">
        <v>2453</v>
      </c>
      <c r="AN27" s="406">
        <v>0.77083333333333337</v>
      </c>
      <c r="AO27" s="407">
        <v>0.77083333333333337</v>
      </c>
      <c r="AP27" s="289" t="s">
        <v>2450</v>
      </c>
      <c r="AQ27" s="289" t="s">
        <v>2470</v>
      </c>
      <c r="AR27" s="289" t="s">
        <v>2450</v>
      </c>
      <c r="AS27" s="289" t="s">
        <v>2450</v>
      </c>
      <c r="AT27" s="289" t="s">
        <v>2450</v>
      </c>
      <c r="AU27" s="409" t="s">
        <v>2450</v>
      </c>
      <c r="AV27" s="410" t="s">
        <v>9329</v>
      </c>
      <c r="AW27" s="411" t="s">
        <v>11850</v>
      </c>
      <c r="AX27" s="262"/>
      <c r="AY27" s="263"/>
    </row>
    <row r="28" spans="1:95" s="264" customFormat="1" ht="12.75" customHeight="1" x14ac:dyDescent="0.25">
      <c r="A28" s="259"/>
      <c r="B28" s="298" t="s">
        <v>4607</v>
      </c>
      <c r="C28" s="289" t="s">
        <v>4608</v>
      </c>
      <c r="D28" s="289" t="s">
        <v>4609</v>
      </c>
      <c r="E28" s="289">
        <v>627</v>
      </c>
      <c r="F28" s="289" t="s">
        <v>4610</v>
      </c>
      <c r="G28" s="289" t="s">
        <v>4611</v>
      </c>
      <c r="H28" s="289" t="s">
        <v>4612</v>
      </c>
      <c r="I28" s="289" t="s">
        <v>2446</v>
      </c>
      <c r="J28" s="295" t="s">
        <v>2447</v>
      </c>
      <c r="K28" s="289" t="s">
        <v>4613</v>
      </c>
      <c r="L28" s="289" t="s">
        <v>2450</v>
      </c>
      <c r="M28" s="289" t="s">
        <v>2450</v>
      </c>
      <c r="N28" s="289" t="s">
        <v>2450</v>
      </c>
      <c r="O28" s="289" t="s">
        <v>2450</v>
      </c>
      <c r="P28" s="412" t="s">
        <v>11431</v>
      </c>
      <c r="Q28" s="289" t="s">
        <v>2451</v>
      </c>
      <c r="R28" s="289" t="s">
        <v>2450</v>
      </c>
      <c r="S28" s="289" t="s">
        <v>2450</v>
      </c>
      <c r="T28" s="289" t="s">
        <v>2450</v>
      </c>
      <c r="U28" s="289" t="s">
        <v>2450</v>
      </c>
      <c r="V28" s="289" t="s">
        <v>2450</v>
      </c>
      <c r="W28" s="289" t="s">
        <v>2450</v>
      </c>
      <c r="X28" s="289" t="s">
        <v>2452</v>
      </c>
      <c r="Y28" s="289">
        <v>1</v>
      </c>
      <c r="Z28" s="289">
        <v>15000</v>
      </c>
      <c r="AA28" s="289" t="s">
        <v>9058</v>
      </c>
      <c r="AB28" s="289" t="s">
        <v>2529</v>
      </c>
      <c r="AC28" s="289">
        <v>100</v>
      </c>
      <c r="AD28" s="289">
        <v>100</v>
      </c>
      <c r="AE28" s="289">
        <v>0.25</v>
      </c>
      <c r="AF28" s="289">
        <v>25</v>
      </c>
      <c r="AG28" s="289">
        <v>0.25</v>
      </c>
      <c r="AH28" s="289">
        <v>0.01</v>
      </c>
      <c r="AI28" s="405">
        <v>0.33333333333333331</v>
      </c>
      <c r="AJ28" s="405">
        <v>0.72916666666666663</v>
      </c>
      <c r="AK28" s="405">
        <v>0.6875</v>
      </c>
      <c r="AL28" s="405" t="s">
        <v>2450</v>
      </c>
      <c r="AM28" s="405" t="s">
        <v>2453</v>
      </c>
      <c r="AN28" s="406">
        <v>0.77083333333333337</v>
      </c>
      <c r="AO28" s="407">
        <v>0.77083333333333337</v>
      </c>
      <c r="AP28" s="289" t="s">
        <v>2450</v>
      </c>
      <c r="AQ28" s="289" t="s">
        <v>2470</v>
      </c>
      <c r="AR28" s="289" t="s">
        <v>2450</v>
      </c>
      <c r="AS28" s="289" t="s">
        <v>2450</v>
      </c>
      <c r="AT28" s="289" t="s">
        <v>2450</v>
      </c>
      <c r="AU28" s="409" t="s">
        <v>2450</v>
      </c>
      <c r="AV28" s="441"/>
      <c r="AW28" s="411" t="s">
        <v>11850</v>
      </c>
      <c r="AX28" s="262"/>
      <c r="AY28" s="263"/>
    </row>
    <row r="29" spans="1:95" s="264" customFormat="1" ht="12.75" customHeight="1" x14ac:dyDescent="0.25">
      <c r="A29" s="259"/>
      <c r="B29" s="298" t="s">
        <v>9795</v>
      </c>
      <c r="C29" s="289" t="s">
        <v>4667</v>
      </c>
      <c r="D29" s="289" t="s">
        <v>4668</v>
      </c>
      <c r="E29" s="289">
        <v>627</v>
      </c>
      <c r="F29" s="289" t="s">
        <v>4669</v>
      </c>
      <c r="G29" s="289" t="s">
        <v>4670</v>
      </c>
      <c r="H29" s="289" t="s">
        <v>4671</v>
      </c>
      <c r="I29" s="289" t="s">
        <v>2446</v>
      </c>
      <c r="J29" s="295" t="s">
        <v>2447</v>
      </c>
      <c r="K29" s="289" t="s">
        <v>4672</v>
      </c>
      <c r="L29" s="289" t="s">
        <v>2450</v>
      </c>
      <c r="M29" s="289" t="s">
        <v>2450</v>
      </c>
      <c r="N29" s="289" t="s">
        <v>2450</v>
      </c>
      <c r="O29" s="289" t="s">
        <v>2450</v>
      </c>
      <c r="P29" s="412" t="s">
        <v>11430</v>
      </c>
      <c r="Q29" s="289" t="s">
        <v>2451</v>
      </c>
      <c r="R29" s="289" t="s">
        <v>2450</v>
      </c>
      <c r="S29" s="289" t="s">
        <v>2450</v>
      </c>
      <c r="T29" s="289" t="s">
        <v>2450</v>
      </c>
      <c r="U29" s="289" t="s">
        <v>2450</v>
      </c>
      <c r="V29" s="289" t="s">
        <v>2450</v>
      </c>
      <c r="W29" s="289" t="s">
        <v>2450</v>
      </c>
      <c r="X29" s="289" t="s">
        <v>2452</v>
      </c>
      <c r="Y29" s="289">
        <v>1</v>
      </c>
      <c r="Z29" s="289">
        <v>15000</v>
      </c>
      <c r="AA29" s="289" t="s">
        <v>9058</v>
      </c>
      <c r="AB29" s="289" t="s">
        <v>2529</v>
      </c>
      <c r="AC29" s="289">
        <v>100</v>
      </c>
      <c r="AD29" s="289">
        <v>100</v>
      </c>
      <c r="AE29" s="289">
        <v>0.25</v>
      </c>
      <c r="AF29" s="289">
        <v>25</v>
      </c>
      <c r="AG29" s="289">
        <v>0.25</v>
      </c>
      <c r="AH29" s="289">
        <v>0.01</v>
      </c>
      <c r="AI29" s="405">
        <v>0.33333333333333331</v>
      </c>
      <c r="AJ29" s="405">
        <v>0.72916666666666663</v>
      </c>
      <c r="AK29" s="405">
        <v>0.6875</v>
      </c>
      <c r="AL29" s="405" t="s">
        <v>2450</v>
      </c>
      <c r="AM29" s="405" t="s">
        <v>2453</v>
      </c>
      <c r="AN29" s="406">
        <v>0.77083333333333337</v>
      </c>
      <c r="AO29" s="407">
        <v>0.77083333333333337</v>
      </c>
      <c r="AP29" s="289" t="s">
        <v>2450</v>
      </c>
      <c r="AQ29" s="289" t="s">
        <v>2470</v>
      </c>
      <c r="AR29" s="289" t="s">
        <v>2450</v>
      </c>
      <c r="AS29" s="289" t="s">
        <v>2450</v>
      </c>
      <c r="AT29" s="289" t="s">
        <v>2450</v>
      </c>
      <c r="AU29" s="409" t="s">
        <v>2450</v>
      </c>
      <c r="AV29" s="410" t="s">
        <v>9288</v>
      </c>
      <c r="AW29" s="411" t="s">
        <v>11850</v>
      </c>
      <c r="AX29" s="262"/>
      <c r="AY29" s="263"/>
    </row>
    <row r="30" spans="1:95" s="264" customFormat="1" ht="12.75" customHeight="1" x14ac:dyDescent="0.25">
      <c r="A30" s="259"/>
      <c r="B30" s="298" t="s">
        <v>4868</v>
      </c>
      <c r="C30" s="289" t="s">
        <v>4869</v>
      </c>
      <c r="D30" s="289" t="s">
        <v>4870</v>
      </c>
      <c r="E30" s="289">
        <v>627</v>
      </c>
      <c r="F30" s="289" t="s">
        <v>4871</v>
      </c>
      <c r="G30" s="289" t="s">
        <v>9875</v>
      </c>
      <c r="H30" s="289" t="s">
        <v>4873</v>
      </c>
      <c r="I30" s="289" t="s">
        <v>2446</v>
      </c>
      <c r="J30" s="295" t="s">
        <v>2447</v>
      </c>
      <c r="K30" s="289" t="s">
        <v>4874</v>
      </c>
      <c r="L30" s="289" t="s">
        <v>2450</v>
      </c>
      <c r="M30" s="289" t="s">
        <v>2450</v>
      </c>
      <c r="N30" s="289" t="s">
        <v>2450</v>
      </c>
      <c r="O30" s="289" t="s">
        <v>2450</v>
      </c>
      <c r="P30" s="412" t="s">
        <v>11776</v>
      </c>
      <c r="Q30" s="289" t="s">
        <v>2451</v>
      </c>
      <c r="R30" s="289" t="s">
        <v>2450</v>
      </c>
      <c r="S30" s="289" t="s">
        <v>2450</v>
      </c>
      <c r="T30" s="289" t="s">
        <v>2450</v>
      </c>
      <c r="U30" s="289" t="s">
        <v>2450</v>
      </c>
      <c r="V30" s="289" t="s">
        <v>2450</v>
      </c>
      <c r="W30" s="289" t="s">
        <v>2450</v>
      </c>
      <c r="X30" s="289" t="s">
        <v>2452</v>
      </c>
      <c r="Y30" s="289">
        <v>1</v>
      </c>
      <c r="Z30" s="289">
        <v>15000</v>
      </c>
      <c r="AA30" s="289" t="s">
        <v>9058</v>
      </c>
      <c r="AB30" s="289" t="s">
        <v>2529</v>
      </c>
      <c r="AC30" s="289">
        <v>100</v>
      </c>
      <c r="AD30" s="289">
        <v>100</v>
      </c>
      <c r="AE30" s="289">
        <v>0.25</v>
      </c>
      <c r="AF30" s="289">
        <v>25</v>
      </c>
      <c r="AG30" s="289">
        <v>0.25</v>
      </c>
      <c r="AH30" s="289">
        <v>0.01</v>
      </c>
      <c r="AI30" s="405">
        <v>0.33333333333333331</v>
      </c>
      <c r="AJ30" s="405">
        <v>0.72916666666666663</v>
      </c>
      <c r="AK30" s="405">
        <v>0.6875</v>
      </c>
      <c r="AL30" s="405" t="s">
        <v>2450</v>
      </c>
      <c r="AM30" s="405" t="s">
        <v>2453</v>
      </c>
      <c r="AN30" s="406">
        <v>0.77083333333333337</v>
      </c>
      <c r="AO30" s="407">
        <v>0.77083333333333337</v>
      </c>
      <c r="AP30" s="289" t="s">
        <v>2450</v>
      </c>
      <c r="AQ30" s="289" t="s">
        <v>2470</v>
      </c>
      <c r="AR30" s="289" t="s">
        <v>2450</v>
      </c>
      <c r="AS30" s="289" t="s">
        <v>2450</v>
      </c>
      <c r="AT30" s="289" t="s">
        <v>2450</v>
      </c>
      <c r="AU30" s="409" t="s">
        <v>2450</v>
      </c>
      <c r="AV30" s="434" t="s">
        <v>9059</v>
      </c>
      <c r="AW30" s="441" t="s">
        <v>11850</v>
      </c>
      <c r="AX30" s="262"/>
      <c r="AY30" s="263"/>
    </row>
    <row r="31" spans="1:95" s="264" customFormat="1" ht="12.75" customHeight="1" x14ac:dyDescent="0.25">
      <c r="A31" s="259"/>
      <c r="B31" s="298" t="s">
        <v>4991</v>
      </c>
      <c r="C31" s="289" t="s">
        <v>4992</v>
      </c>
      <c r="D31" s="289" t="s">
        <v>4993</v>
      </c>
      <c r="E31" s="289">
        <v>966</v>
      </c>
      <c r="F31" s="289" t="s">
        <v>4994</v>
      </c>
      <c r="G31" s="289" t="s">
        <v>9903</v>
      </c>
      <c r="H31" s="289" t="s">
        <v>4996</v>
      </c>
      <c r="I31" s="289" t="s">
        <v>2511</v>
      </c>
      <c r="J31" s="295" t="s">
        <v>2512</v>
      </c>
      <c r="K31" s="289" t="s">
        <v>4997</v>
      </c>
      <c r="L31" s="289" t="s">
        <v>2450</v>
      </c>
      <c r="M31" s="289" t="s">
        <v>2450</v>
      </c>
      <c r="N31" s="289" t="s">
        <v>2450</v>
      </c>
      <c r="O31" s="289" t="s">
        <v>2450</v>
      </c>
      <c r="P31" s="412" t="s">
        <v>11446</v>
      </c>
      <c r="Q31" s="289" t="s">
        <v>2467</v>
      </c>
      <c r="R31" s="289" t="s">
        <v>2450</v>
      </c>
      <c r="S31" s="289" t="s">
        <v>2450</v>
      </c>
      <c r="T31" s="289" t="s">
        <v>2450</v>
      </c>
      <c r="U31" s="289" t="s">
        <v>2450</v>
      </c>
      <c r="V31" s="289" t="s">
        <v>2450</v>
      </c>
      <c r="W31" s="289" t="s">
        <v>2450</v>
      </c>
      <c r="X31" s="289" t="s">
        <v>2452</v>
      </c>
      <c r="Y31" s="289">
        <v>0.01</v>
      </c>
      <c r="Z31" s="289">
        <v>15000</v>
      </c>
      <c r="AA31" s="289" t="s">
        <v>9058</v>
      </c>
      <c r="AB31" s="289" t="s">
        <v>2529</v>
      </c>
      <c r="AC31" s="289">
        <v>100</v>
      </c>
      <c r="AD31" s="289">
        <v>10</v>
      </c>
      <c r="AE31" s="289">
        <v>0.1</v>
      </c>
      <c r="AF31" s="289">
        <v>1</v>
      </c>
      <c r="AG31" s="289">
        <v>0.1</v>
      </c>
      <c r="AH31" s="289">
        <v>1E-4</v>
      </c>
      <c r="AI31" s="405">
        <v>0.33333333333333331</v>
      </c>
      <c r="AJ31" s="405">
        <v>0.72916666666666663</v>
      </c>
      <c r="AK31" s="405">
        <v>0.6875</v>
      </c>
      <c r="AL31" s="405" t="s">
        <v>2450</v>
      </c>
      <c r="AM31" s="405" t="s">
        <v>2453</v>
      </c>
      <c r="AN31" s="406">
        <v>0.77083333333333337</v>
      </c>
      <c r="AO31" s="407">
        <v>0.77083333333333337</v>
      </c>
      <c r="AP31" s="289" t="s">
        <v>2450</v>
      </c>
      <c r="AQ31" s="289" t="s">
        <v>2470</v>
      </c>
      <c r="AR31" s="289" t="s">
        <v>2450</v>
      </c>
      <c r="AS31" s="289" t="s">
        <v>2450</v>
      </c>
      <c r="AT31" s="289" t="s">
        <v>2450</v>
      </c>
      <c r="AU31" s="409" t="s">
        <v>2450</v>
      </c>
      <c r="AV31" s="410" t="s">
        <v>9357</v>
      </c>
      <c r="AW31" s="411" t="s">
        <v>11851</v>
      </c>
      <c r="AX31" s="262"/>
      <c r="AY31" s="263"/>
    </row>
    <row r="32" spans="1:95" s="264" customFormat="1" ht="12.75" customHeight="1" x14ac:dyDescent="0.25">
      <c r="A32" s="259"/>
      <c r="B32" s="298" t="s">
        <v>5018</v>
      </c>
      <c r="C32" s="276" t="s">
        <v>5019</v>
      </c>
      <c r="D32" s="289" t="s">
        <v>5020</v>
      </c>
      <c r="E32" s="289">
        <v>762</v>
      </c>
      <c r="F32" s="289" t="s">
        <v>5021</v>
      </c>
      <c r="G32" s="289" t="s">
        <v>9913</v>
      </c>
      <c r="H32" s="289" t="s">
        <v>5023</v>
      </c>
      <c r="I32" s="289" t="s">
        <v>2586</v>
      </c>
      <c r="J32" s="295" t="s">
        <v>2587</v>
      </c>
      <c r="K32" s="289" t="s">
        <v>5024</v>
      </c>
      <c r="L32" s="289" t="s">
        <v>2450</v>
      </c>
      <c r="M32" s="289" t="s">
        <v>2450</v>
      </c>
      <c r="N32" s="289" t="s">
        <v>2450</v>
      </c>
      <c r="O32" s="289" t="s">
        <v>2450</v>
      </c>
      <c r="P32" s="412" t="s">
        <v>11447</v>
      </c>
      <c r="Q32" s="289" t="s">
        <v>2467</v>
      </c>
      <c r="R32" s="289" t="s">
        <v>2450</v>
      </c>
      <c r="S32" s="289" t="s">
        <v>2450</v>
      </c>
      <c r="T32" s="289" t="s">
        <v>2450</v>
      </c>
      <c r="U32" s="289" t="s">
        <v>2450</v>
      </c>
      <c r="V32" s="289" t="s">
        <v>2450</v>
      </c>
      <c r="W32" s="289" t="s">
        <v>2450</v>
      </c>
      <c r="X32" s="289" t="s">
        <v>2452</v>
      </c>
      <c r="Y32" s="289">
        <v>0.01</v>
      </c>
      <c r="Z32" s="289">
        <v>15000</v>
      </c>
      <c r="AA32" s="289" t="s">
        <v>9058</v>
      </c>
      <c r="AB32" s="289" t="s">
        <v>2529</v>
      </c>
      <c r="AC32" s="289">
        <v>100</v>
      </c>
      <c r="AD32" s="289">
        <v>10</v>
      </c>
      <c r="AE32" s="289">
        <v>0.1</v>
      </c>
      <c r="AF32" s="289">
        <v>1</v>
      </c>
      <c r="AG32" s="289">
        <v>0.1</v>
      </c>
      <c r="AH32" s="289">
        <v>1E-4</v>
      </c>
      <c r="AI32" s="405">
        <v>0.33333333333333331</v>
      </c>
      <c r="AJ32" s="405">
        <v>0.72916666666666663</v>
      </c>
      <c r="AK32" s="405">
        <v>0.6875</v>
      </c>
      <c r="AL32" s="405" t="s">
        <v>2450</v>
      </c>
      <c r="AM32" s="405" t="s">
        <v>2453</v>
      </c>
      <c r="AN32" s="406">
        <v>0.77083333333333337</v>
      </c>
      <c r="AO32" s="407">
        <v>0.77083333333333337</v>
      </c>
      <c r="AP32" s="289" t="s">
        <v>2450</v>
      </c>
      <c r="AQ32" s="289" t="s">
        <v>2470</v>
      </c>
      <c r="AR32" s="289" t="s">
        <v>2450</v>
      </c>
      <c r="AS32" s="289" t="s">
        <v>2450</v>
      </c>
      <c r="AT32" s="289" t="s">
        <v>2450</v>
      </c>
      <c r="AU32" s="409" t="s">
        <v>2450</v>
      </c>
      <c r="AV32" s="410" t="s">
        <v>9357</v>
      </c>
      <c r="AW32" s="411" t="s">
        <v>11851</v>
      </c>
      <c r="AX32" s="262"/>
      <c r="AY32" s="263"/>
    </row>
    <row r="33" spans="1:51" s="264" customFormat="1" ht="12.75" customHeight="1" x14ac:dyDescent="0.25">
      <c r="A33" s="259"/>
      <c r="B33" s="314" t="s">
        <v>11467</v>
      </c>
      <c r="C33" s="289" t="s">
        <v>11486</v>
      </c>
      <c r="D33" s="289" t="s">
        <v>11529</v>
      </c>
      <c r="E33" s="289">
        <v>564</v>
      </c>
      <c r="F33" s="289" t="s">
        <v>11529</v>
      </c>
      <c r="G33" s="289" t="s">
        <v>11506</v>
      </c>
      <c r="H33" s="289" t="s">
        <v>11794</v>
      </c>
      <c r="I33" s="289" t="s">
        <v>11518</v>
      </c>
      <c r="J33" s="295" t="s">
        <v>11520</v>
      </c>
      <c r="K33" s="289" t="s">
        <v>11550</v>
      </c>
      <c r="L33" s="289" t="s">
        <v>2450</v>
      </c>
      <c r="M33" s="289" t="s">
        <v>11586</v>
      </c>
      <c r="N33" s="289" t="s">
        <v>11587</v>
      </c>
      <c r="O33" s="289" t="s">
        <v>11588</v>
      </c>
      <c r="P33" s="289" t="s">
        <v>2450</v>
      </c>
      <c r="Q33" s="289" t="s">
        <v>10977</v>
      </c>
      <c r="R33" s="289">
        <v>10</v>
      </c>
      <c r="S33" s="289">
        <v>0.01</v>
      </c>
      <c r="T33" s="289">
        <v>0.01</v>
      </c>
      <c r="U33" s="289">
        <v>0.01</v>
      </c>
      <c r="V33" s="289">
        <v>1E-4</v>
      </c>
      <c r="W33" s="289" t="s">
        <v>2468</v>
      </c>
      <c r="X33" s="289" t="s">
        <v>11621</v>
      </c>
      <c r="Y33" s="289">
        <v>0.01</v>
      </c>
      <c r="Z33" s="289">
        <v>15000</v>
      </c>
      <c r="AA33" s="289" t="s">
        <v>9058</v>
      </c>
      <c r="AB33" s="289" t="s">
        <v>9065</v>
      </c>
      <c r="AC33" s="289">
        <v>1</v>
      </c>
      <c r="AD33" s="289" t="s">
        <v>2450</v>
      </c>
      <c r="AE33" s="289" t="s">
        <v>2450</v>
      </c>
      <c r="AF33" s="289" t="s">
        <v>2450</v>
      </c>
      <c r="AG33" s="289" t="s">
        <v>2450</v>
      </c>
      <c r="AH33" s="289" t="s">
        <v>2450</v>
      </c>
      <c r="AI33" s="405">
        <v>0.33333333333333331</v>
      </c>
      <c r="AJ33" s="405">
        <v>0.72916666666666663</v>
      </c>
      <c r="AK33" s="405">
        <v>0.60416666666666663</v>
      </c>
      <c r="AL33" s="405" t="s">
        <v>2453</v>
      </c>
      <c r="AM33" s="405" t="s">
        <v>2453</v>
      </c>
      <c r="AN33" s="406">
        <v>0.77083333333333337</v>
      </c>
      <c r="AO33" s="407">
        <v>0.77083333333333337</v>
      </c>
      <c r="AP33" s="289" t="s">
        <v>2454</v>
      </c>
      <c r="AQ33" s="289" t="s">
        <v>2454</v>
      </c>
      <c r="AR33" s="289" t="s">
        <v>2454</v>
      </c>
      <c r="AS33" s="289" t="s">
        <v>2454</v>
      </c>
      <c r="AT33" s="289" t="s">
        <v>2450</v>
      </c>
      <c r="AU33" s="409" t="s">
        <v>2450</v>
      </c>
      <c r="AV33" s="410"/>
      <c r="AW33" s="411" t="s">
        <v>11852</v>
      </c>
      <c r="AX33" s="262"/>
      <c r="AY33" s="263"/>
    </row>
    <row r="34" spans="1:51" s="264" customFormat="1" ht="12.75" customHeight="1" x14ac:dyDescent="0.25">
      <c r="A34" s="259"/>
      <c r="B34" s="298" t="s">
        <v>9936</v>
      </c>
      <c r="C34" s="289" t="s">
        <v>5058</v>
      </c>
      <c r="D34" s="289" t="s">
        <v>5059</v>
      </c>
      <c r="E34" s="289">
        <v>627</v>
      </c>
      <c r="F34" s="289" t="s">
        <v>4912</v>
      </c>
      <c r="G34" s="289" t="s">
        <v>5060</v>
      </c>
      <c r="H34" s="289" t="s">
        <v>5061</v>
      </c>
      <c r="I34" s="422" t="s">
        <v>2446</v>
      </c>
      <c r="J34" s="423" t="s">
        <v>2447</v>
      </c>
      <c r="K34" s="442" t="s">
        <v>5062</v>
      </c>
      <c r="L34" s="422" t="s">
        <v>2450</v>
      </c>
      <c r="M34" s="422" t="s">
        <v>2450</v>
      </c>
      <c r="N34" s="422" t="s">
        <v>2450</v>
      </c>
      <c r="O34" s="422" t="s">
        <v>2450</v>
      </c>
      <c r="P34" s="443" t="s">
        <v>11433</v>
      </c>
      <c r="Q34" s="422" t="s">
        <v>2451</v>
      </c>
      <c r="R34" s="422" t="s">
        <v>2450</v>
      </c>
      <c r="S34" s="422" t="s">
        <v>2450</v>
      </c>
      <c r="T34" s="422" t="s">
        <v>2450</v>
      </c>
      <c r="U34" s="422" t="s">
        <v>2450</v>
      </c>
      <c r="V34" s="422" t="s">
        <v>2450</v>
      </c>
      <c r="W34" s="422" t="s">
        <v>2450</v>
      </c>
      <c r="X34" s="422" t="s">
        <v>2452</v>
      </c>
      <c r="Y34" s="422">
        <v>0.01</v>
      </c>
      <c r="Z34" s="289">
        <v>15000</v>
      </c>
      <c r="AA34" s="422" t="s">
        <v>9058</v>
      </c>
      <c r="AB34" s="422" t="s">
        <v>2529</v>
      </c>
      <c r="AC34" s="422">
        <v>100</v>
      </c>
      <c r="AD34" s="422">
        <v>100</v>
      </c>
      <c r="AE34" s="422">
        <v>0.25</v>
      </c>
      <c r="AF34" s="422">
        <v>25</v>
      </c>
      <c r="AG34" s="289">
        <v>0.25</v>
      </c>
      <c r="AH34" s="289">
        <v>0.01</v>
      </c>
      <c r="AI34" s="424">
        <v>0.33333333333333331</v>
      </c>
      <c r="AJ34" s="424">
        <v>0.72916666666666663</v>
      </c>
      <c r="AK34" s="424">
        <v>0.6875</v>
      </c>
      <c r="AL34" s="424" t="s">
        <v>2450</v>
      </c>
      <c r="AM34" s="424" t="s">
        <v>2453</v>
      </c>
      <c r="AN34" s="425">
        <v>0.77083333333333337</v>
      </c>
      <c r="AO34" s="426">
        <v>0.77083333333333337</v>
      </c>
      <c r="AP34" s="289" t="s">
        <v>2450</v>
      </c>
      <c r="AQ34" s="408" t="s">
        <v>2470</v>
      </c>
      <c r="AR34" s="289" t="s">
        <v>2450</v>
      </c>
      <c r="AS34" s="289" t="s">
        <v>2450</v>
      </c>
      <c r="AT34" s="422" t="s">
        <v>2450</v>
      </c>
      <c r="AU34" s="427" t="s">
        <v>2450</v>
      </c>
      <c r="AV34" s="410" t="s">
        <v>9059</v>
      </c>
      <c r="AW34" s="411" t="s">
        <v>11850</v>
      </c>
      <c r="AX34" s="262"/>
      <c r="AY34" s="263"/>
    </row>
    <row r="35" spans="1:51" s="264" customFormat="1" ht="12.75" customHeight="1" x14ac:dyDescent="0.25">
      <c r="A35" s="259"/>
      <c r="B35" s="298" t="s">
        <v>5426</v>
      </c>
      <c r="C35" s="289" t="s">
        <v>5427</v>
      </c>
      <c r="D35" s="289" t="s">
        <v>5428</v>
      </c>
      <c r="E35" s="289">
        <v>627</v>
      </c>
      <c r="F35" s="289" t="s">
        <v>5429</v>
      </c>
      <c r="G35" s="289" t="s">
        <v>5430</v>
      </c>
      <c r="H35" s="289" t="s">
        <v>5431</v>
      </c>
      <c r="I35" s="289" t="s">
        <v>2446</v>
      </c>
      <c r="J35" s="295" t="s">
        <v>2447</v>
      </c>
      <c r="K35" s="289" t="s">
        <v>5432</v>
      </c>
      <c r="L35" s="289" t="s">
        <v>2450</v>
      </c>
      <c r="M35" s="289" t="s">
        <v>2450</v>
      </c>
      <c r="N35" s="289" t="s">
        <v>2450</v>
      </c>
      <c r="O35" s="289" t="s">
        <v>2450</v>
      </c>
      <c r="P35" s="412" t="s">
        <v>11768</v>
      </c>
      <c r="Q35" s="289" t="s">
        <v>2451</v>
      </c>
      <c r="R35" s="289" t="s">
        <v>2450</v>
      </c>
      <c r="S35" s="289" t="s">
        <v>2450</v>
      </c>
      <c r="T35" s="289" t="s">
        <v>2450</v>
      </c>
      <c r="U35" s="289" t="s">
        <v>2450</v>
      </c>
      <c r="V35" s="289" t="s">
        <v>2450</v>
      </c>
      <c r="W35" s="289" t="s">
        <v>2450</v>
      </c>
      <c r="X35" s="289" t="s">
        <v>2452</v>
      </c>
      <c r="Y35" s="289">
        <v>1</v>
      </c>
      <c r="Z35" s="289">
        <v>15000</v>
      </c>
      <c r="AA35" s="289" t="s">
        <v>9058</v>
      </c>
      <c r="AB35" s="289" t="s">
        <v>2529</v>
      </c>
      <c r="AC35" s="289">
        <v>100</v>
      </c>
      <c r="AD35" s="289">
        <v>100</v>
      </c>
      <c r="AE35" s="289">
        <v>0.25</v>
      </c>
      <c r="AF35" s="289">
        <v>25</v>
      </c>
      <c r="AG35" s="289">
        <v>0.25</v>
      </c>
      <c r="AH35" s="289">
        <v>0.01</v>
      </c>
      <c r="AI35" s="405">
        <v>0.33333333333333331</v>
      </c>
      <c r="AJ35" s="405">
        <v>0.72916666666666663</v>
      </c>
      <c r="AK35" s="405">
        <v>0.6875</v>
      </c>
      <c r="AL35" s="405" t="s">
        <v>2450</v>
      </c>
      <c r="AM35" s="405" t="s">
        <v>2453</v>
      </c>
      <c r="AN35" s="406">
        <v>0.77083333333333337</v>
      </c>
      <c r="AO35" s="407">
        <v>0.77083333333333337</v>
      </c>
      <c r="AP35" s="289" t="s">
        <v>2450</v>
      </c>
      <c r="AQ35" s="289" t="s">
        <v>2470</v>
      </c>
      <c r="AR35" s="289" t="s">
        <v>2450</v>
      </c>
      <c r="AS35" s="289" t="s">
        <v>2450</v>
      </c>
      <c r="AT35" s="289" t="s">
        <v>2450</v>
      </c>
      <c r="AU35" s="409" t="s">
        <v>2450</v>
      </c>
      <c r="AV35" s="410" t="s">
        <v>9271</v>
      </c>
      <c r="AW35" s="411" t="s">
        <v>11850</v>
      </c>
      <c r="AX35" s="262"/>
      <c r="AY35" s="263"/>
    </row>
    <row r="36" spans="1:51" s="264" customFormat="1" ht="12.75" customHeight="1" x14ac:dyDescent="0.25">
      <c r="A36" s="259"/>
      <c r="B36" s="298" t="s">
        <v>5443</v>
      </c>
      <c r="C36" s="289" t="s">
        <v>5444</v>
      </c>
      <c r="D36" s="289" t="s">
        <v>5445</v>
      </c>
      <c r="E36" s="289">
        <v>788</v>
      </c>
      <c r="F36" s="289" t="s">
        <v>5446</v>
      </c>
      <c r="G36" s="289" t="s">
        <v>10072</v>
      </c>
      <c r="H36" s="289" t="s">
        <v>5448</v>
      </c>
      <c r="I36" s="289" t="s">
        <v>2523</v>
      </c>
      <c r="J36" s="295" t="s">
        <v>2524</v>
      </c>
      <c r="K36" s="289" t="s">
        <v>5449</v>
      </c>
      <c r="L36" s="289" t="s">
        <v>2450</v>
      </c>
      <c r="M36" s="289" t="s">
        <v>2450</v>
      </c>
      <c r="N36" s="289" t="s">
        <v>2450</v>
      </c>
      <c r="O36" s="289" t="s">
        <v>2450</v>
      </c>
      <c r="P36" s="412" t="s">
        <v>11448</v>
      </c>
      <c r="Q36" s="289" t="s">
        <v>2467</v>
      </c>
      <c r="R36" s="289" t="s">
        <v>2450</v>
      </c>
      <c r="S36" s="289" t="s">
        <v>2450</v>
      </c>
      <c r="T36" s="289" t="s">
        <v>2450</v>
      </c>
      <c r="U36" s="289" t="s">
        <v>2450</v>
      </c>
      <c r="V36" s="289" t="s">
        <v>2450</v>
      </c>
      <c r="W36" s="289" t="s">
        <v>2450</v>
      </c>
      <c r="X36" s="289" t="s">
        <v>2452</v>
      </c>
      <c r="Y36" s="289">
        <v>0.01</v>
      </c>
      <c r="Z36" s="289">
        <v>15000</v>
      </c>
      <c r="AA36" s="289" t="s">
        <v>9058</v>
      </c>
      <c r="AB36" s="289" t="s">
        <v>2529</v>
      </c>
      <c r="AC36" s="289">
        <v>100</v>
      </c>
      <c r="AD36" s="289">
        <v>10</v>
      </c>
      <c r="AE36" s="289">
        <v>0.1</v>
      </c>
      <c r="AF36" s="289">
        <v>1</v>
      </c>
      <c r="AG36" s="289">
        <v>0.1</v>
      </c>
      <c r="AH36" s="289">
        <v>1E-4</v>
      </c>
      <c r="AI36" s="405">
        <v>0.33333333333333331</v>
      </c>
      <c r="AJ36" s="405">
        <v>0.72916666666666663</v>
      </c>
      <c r="AK36" s="405">
        <v>0.6875</v>
      </c>
      <c r="AL36" s="405" t="s">
        <v>2450</v>
      </c>
      <c r="AM36" s="405" t="s">
        <v>2453</v>
      </c>
      <c r="AN36" s="406">
        <v>0.77083333333333337</v>
      </c>
      <c r="AO36" s="407">
        <v>0.77083333333333337</v>
      </c>
      <c r="AP36" s="289" t="s">
        <v>2450</v>
      </c>
      <c r="AQ36" s="408" t="s">
        <v>2470</v>
      </c>
      <c r="AR36" s="289" t="s">
        <v>2450</v>
      </c>
      <c r="AS36" s="289" t="s">
        <v>2450</v>
      </c>
      <c r="AT36" s="289" t="s">
        <v>2450</v>
      </c>
      <c r="AU36" s="409" t="s">
        <v>2450</v>
      </c>
      <c r="AV36" s="410" t="s">
        <v>9090</v>
      </c>
      <c r="AW36" s="411" t="s">
        <v>11851</v>
      </c>
      <c r="AX36" s="262"/>
      <c r="AY36" s="263"/>
    </row>
    <row r="37" spans="1:51" s="264" customFormat="1" ht="12.75" customHeight="1" x14ac:dyDescent="0.25">
      <c r="A37" s="259"/>
      <c r="B37" s="298" t="s">
        <v>5469</v>
      </c>
      <c r="C37" s="289" t="s">
        <v>5470</v>
      </c>
      <c r="D37" s="289" t="s">
        <v>5471</v>
      </c>
      <c r="E37" s="289">
        <v>788</v>
      </c>
      <c r="F37" s="289" t="s">
        <v>5472</v>
      </c>
      <c r="G37" s="289" t="s">
        <v>10081</v>
      </c>
      <c r="H37" s="289" t="s">
        <v>5474</v>
      </c>
      <c r="I37" s="289" t="s">
        <v>2523</v>
      </c>
      <c r="J37" s="295" t="s">
        <v>2524</v>
      </c>
      <c r="K37" s="289" t="s">
        <v>5475</v>
      </c>
      <c r="L37" s="289" t="s">
        <v>2450</v>
      </c>
      <c r="M37" s="289" t="s">
        <v>2450</v>
      </c>
      <c r="N37" s="289" t="s">
        <v>2450</v>
      </c>
      <c r="O37" s="289" t="s">
        <v>2450</v>
      </c>
      <c r="P37" s="412" t="s">
        <v>11449</v>
      </c>
      <c r="Q37" s="289" t="s">
        <v>2467</v>
      </c>
      <c r="R37" s="289" t="s">
        <v>2450</v>
      </c>
      <c r="S37" s="289" t="s">
        <v>2450</v>
      </c>
      <c r="T37" s="289" t="s">
        <v>2450</v>
      </c>
      <c r="U37" s="289" t="s">
        <v>2450</v>
      </c>
      <c r="V37" s="289" t="s">
        <v>2450</v>
      </c>
      <c r="W37" s="289" t="s">
        <v>2450</v>
      </c>
      <c r="X37" s="289" t="s">
        <v>2452</v>
      </c>
      <c r="Y37" s="289">
        <v>0.01</v>
      </c>
      <c r="Z37" s="289">
        <v>15000</v>
      </c>
      <c r="AA37" s="289" t="s">
        <v>9058</v>
      </c>
      <c r="AB37" s="289" t="s">
        <v>2529</v>
      </c>
      <c r="AC37" s="289">
        <v>100</v>
      </c>
      <c r="AD37" s="289">
        <v>10</v>
      </c>
      <c r="AE37" s="289">
        <v>0.1</v>
      </c>
      <c r="AF37" s="289">
        <v>1</v>
      </c>
      <c r="AG37" s="289">
        <v>0.1</v>
      </c>
      <c r="AH37" s="289">
        <v>1E-4</v>
      </c>
      <c r="AI37" s="405">
        <v>0.33333333333333331</v>
      </c>
      <c r="AJ37" s="405">
        <v>0.72916666666666663</v>
      </c>
      <c r="AK37" s="405">
        <v>0.6875</v>
      </c>
      <c r="AL37" s="405" t="s">
        <v>2450</v>
      </c>
      <c r="AM37" s="405" t="s">
        <v>2453</v>
      </c>
      <c r="AN37" s="406">
        <v>0.77083333333333337</v>
      </c>
      <c r="AO37" s="407">
        <v>0.77083333333333337</v>
      </c>
      <c r="AP37" s="289" t="s">
        <v>2450</v>
      </c>
      <c r="AQ37" s="289" t="s">
        <v>2470</v>
      </c>
      <c r="AR37" s="289" t="s">
        <v>2450</v>
      </c>
      <c r="AS37" s="289" t="s">
        <v>2450</v>
      </c>
      <c r="AT37" s="289" t="s">
        <v>2450</v>
      </c>
      <c r="AU37" s="409" t="s">
        <v>2450</v>
      </c>
      <c r="AV37" s="410" t="s">
        <v>9288</v>
      </c>
      <c r="AW37" s="411" t="s">
        <v>11851</v>
      </c>
      <c r="AX37" s="262"/>
      <c r="AY37" s="263"/>
    </row>
    <row r="38" spans="1:51" s="264" customFormat="1" ht="12.75" customHeight="1" x14ac:dyDescent="0.25">
      <c r="A38" s="259"/>
      <c r="B38" s="298" t="s">
        <v>5537</v>
      </c>
      <c r="C38" s="289" t="s">
        <v>5538</v>
      </c>
      <c r="D38" s="289" t="s">
        <v>5539</v>
      </c>
      <c r="E38" s="289">
        <v>627</v>
      </c>
      <c r="F38" s="289" t="s">
        <v>5540</v>
      </c>
      <c r="G38" s="289" t="s">
        <v>10100</v>
      </c>
      <c r="H38" s="289" t="s">
        <v>5542</v>
      </c>
      <c r="I38" s="289" t="s">
        <v>2446</v>
      </c>
      <c r="J38" s="295" t="s">
        <v>2447</v>
      </c>
      <c r="K38" s="289" t="s">
        <v>5543</v>
      </c>
      <c r="L38" s="289" t="s">
        <v>2450</v>
      </c>
      <c r="M38" s="289" t="s">
        <v>2450</v>
      </c>
      <c r="N38" s="289" t="s">
        <v>2450</v>
      </c>
      <c r="O38" s="289" t="s">
        <v>2450</v>
      </c>
      <c r="P38" s="412" t="s">
        <v>11775</v>
      </c>
      <c r="Q38" s="289" t="s">
        <v>2451</v>
      </c>
      <c r="R38" s="289" t="s">
        <v>2450</v>
      </c>
      <c r="S38" s="289" t="s">
        <v>2450</v>
      </c>
      <c r="T38" s="289" t="s">
        <v>2450</v>
      </c>
      <c r="U38" s="289" t="s">
        <v>2450</v>
      </c>
      <c r="V38" s="289" t="s">
        <v>2450</v>
      </c>
      <c r="W38" s="289" t="s">
        <v>2450</v>
      </c>
      <c r="X38" s="289" t="s">
        <v>2452</v>
      </c>
      <c r="Y38" s="289">
        <v>1</v>
      </c>
      <c r="Z38" s="289">
        <v>15000</v>
      </c>
      <c r="AA38" s="289" t="s">
        <v>9058</v>
      </c>
      <c r="AB38" s="289" t="s">
        <v>2529</v>
      </c>
      <c r="AC38" s="289">
        <v>100</v>
      </c>
      <c r="AD38" s="289">
        <v>100</v>
      </c>
      <c r="AE38" s="289">
        <v>0.25</v>
      </c>
      <c r="AF38" s="289">
        <v>25</v>
      </c>
      <c r="AG38" s="289">
        <v>0.25</v>
      </c>
      <c r="AH38" s="289">
        <v>0.01</v>
      </c>
      <c r="AI38" s="405">
        <v>0.33333333333333331</v>
      </c>
      <c r="AJ38" s="405">
        <v>0.72916666666666663</v>
      </c>
      <c r="AK38" s="405">
        <v>0.6875</v>
      </c>
      <c r="AL38" s="405" t="s">
        <v>2450</v>
      </c>
      <c r="AM38" s="405" t="s">
        <v>2453</v>
      </c>
      <c r="AN38" s="406">
        <v>0.77083333333333337</v>
      </c>
      <c r="AO38" s="407">
        <v>0.77083333333333337</v>
      </c>
      <c r="AP38" s="289" t="s">
        <v>2450</v>
      </c>
      <c r="AQ38" s="408" t="s">
        <v>2470</v>
      </c>
      <c r="AR38" s="289" t="s">
        <v>2450</v>
      </c>
      <c r="AS38" s="289" t="s">
        <v>2450</v>
      </c>
      <c r="AT38" s="289" t="s">
        <v>2450</v>
      </c>
      <c r="AU38" s="409" t="s">
        <v>2450</v>
      </c>
      <c r="AV38" s="410" t="s">
        <v>9277</v>
      </c>
      <c r="AW38" s="411" t="s">
        <v>11850</v>
      </c>
      <c r="AX38" s="262"/>
      <c r="AY38" s="263"/>
    </row>
    <row r="39" spans="1:51" s="264" customFormat="1" ht="12.75" customHeight="1" x14ac:dyDescent="0.25">
      <c r="A39" s="259"/>
      <c r="B39" s="314" t="s">
        <v>11468</v>
      </c>
      <c r="C39" s="289" t="s">
        <v>11487</v>
      </c>
      <c r="D39" s="289" t="s">
        <v>11530</v>
      </c>
      <c r="E39" s="289">
        <v>564</v>
      </c>
      <c r="F39" s="289" t="s">
        <v>11530</v>
      </c>
      <c r="G39" s="289" t="s">
        <v>11507</v>
      </c>
      <c r="H39" s="289" t="s">
        <v>11795</v>
      </c>
      <c r="I39" s="289" t="s">
        <v>11518</v>
      </c>
      <c r="J39" s="295" t="s">
        <v>11520</v>
      </c>
      <c r="K39" s="289" t="s">
        <v>11551</v>
      </c>
      <c r="L39" s="289" t="s">
        <v>2450</v>
      </c>
      <c r="M39" s="289" t="s">
        <v>11589</v>
      </c>
      <c r="N39" s="289" t="s">
        <v>11590</v>
      </c>
      <c r="O39" s="289" t="s">
        <v>11591</v>
      </c>
      <c r="P39" s="289" t="s">
        <v>2450</v>
      </c>
      <c r="Q39" s="289" t="s">
        <v>10977</v>
      </c>
      <c r="R39" s="289">
        <v>10</v>
      </c>
      <c r="S39" s="289">
        <v>0.01</v>
      </c>
      <c r="T39" s="289">
        <v>0.1</v>
      </c>
      <c r="U39" s="289">
        <v>0.01</v>
      </c>
      <c r="V39" s="289">
        <v>1E-4</v>
      </c>
      <c r="W39" s="289" t="s">
        <v>2468</v>
      </c>
      <c r="X39" s="289" t="s">
        <v>11621</v>
      </c>
      <c r="Y39" s="289">
        <v>0.01</v>
      </c>
      <c r="Z39" s="289">
        <v>15000</v>
      </c>
      <c r="AA39" s="289" t="s">
        <v>9058</v>
      </c>
      <c r="AB39" s="289" t="s">
        <v>9065</v>
      </c>
      <c r="AC39" s="289">
        <v>1</v>
      </c>
      <c r="AD39" s="289" t="s">
        <v>2450</v>
      </c>
      <c r="AE39" s="289" t="s">
        <v>2450</v>
      </c>
      <c r="AF39" s="289" t="s">
        <v>2450</v>
      </c>
      <c r="AG39" s="289" t="s">
        <v>2450</v>
      </c>
      <c r="AH39" s="289" t="s">
        <v>2450</v>
      </c>
      <c r="AI39" s="405">
        <v>0.33333333333333331</v>
      </c>
      <c r="AJ39" s="405">
        <v>0.72916666666666663</v>
      </c>
      <c r="AK39" s="405">
        <v>0.60416666666666663</v>
      </c>
      <c r="AL39" s="405" t="s">
        <v>2453</v>
      </c>
      <c r="AM39" s="405" t="s">
        <v>2453</v>
      </c>
      <c r="AN39" s="406">
        <v>0.77083333333333337</v>
      </c>
      <c r="AO39" s="407">
        <v>0.77083333333333337</v>
      </c>
      <c r="AP39" s="289" t="s">
        <v>2454</v>
      </c>
      <c r="AQ39" s="408" t="s">
        <v>2454</v>
      </c>
      <c r="AR39" s="289" t="s">
        <v>2454</v>
      </c>
      <c r="AS39" s="289" t="s">
        <v>2454</v>
      </c>
      <c r="AT39" s="289" t="s">
        <v>2450</v>
      </c>
      <c r="AU39" s="409" t="s">
        <v>2450</v>
      </c>
      <c r="AV39" s="410"/>
      <c r="AW39" s="411" t="s">
        <v>11852</v>
      </c>
      <c r="AX39" s="262"/>
      <c r="AY39" s="263"/>
    </row>
    <row r="40" spans="1:51" s="264" customFormat="1" ht="12.75" customHeight="1" x14ac:dyDescent="0.25">
      <c r="A40" s="259"/>
      <c r="B40" s="314" t="s">
        <v>11469</v>
      </c>
      <c r="C40" s="289" t="s">
        <v>11488</v>
      </c>
      <c r="D40" s="289" t="s">
        <v>11531</v>
      </c>
      <c r="E40" s="289">
        <v>564</v>
      </c>
      <c r="F40" s="289" t="s">
        <v>11531</v>
      </c>
      <c r="G40" s="289" t="s">
        <v>11508</v>
      </c>
      <c r="H40" s="289" t="s">
        <v>11796</v>
      </c>
      <c r="I40" s="289" t="s">
        <v>11518</v>
      </c>
      <c r="J40" s="295" t="s">
        <v>11520</v>
      </c>
      <c r="K40" s="289" t="s">
        <v>11552</v>
      </c>
      <c r="L40" s="289" t="s">
        <v>2450</v>
      </c>
      <c r="M40" s="289" t="s">
        <v>11592</v>
      </c>
      <c r="N40" s="289" t="s">
        <v>11778</v>
      </c>
      <c r="O40" s="289" t="s">
        <v>11593</v>
      </c>
      <c r="P40" s="289" t="s">
        <v>2450</v>
      </c>
      <c r="Q40" s="289" t="s">
        <v>10977</v>
      </c>
      <c r="R40" s="289">
        <v>10</v>
      </c>
      <c r="S40" s="289">
        <v>0.01</v>
      </c>
      <c r="T40" s="289">
        <v>10</v>
      </c>
      <c r="U40" s="289">
        <v>0.01</v>
      </c>
      <c r="V40" s="289">
        <v>1E-4</v>
      </c>
      <c r="W40" s="289" t="s">
        <v>2468</v>
      </c>
      <c r="X40" s="289" t="s">
        <v>11621</v>
      </c>
      <c r="Y40" s="289">
        <v>0.01</v>
      </c>
      <c r="Z40" s="289">
        <v>15000</v>
      </c>
      <c r="AA40" s="289" t="s">
        <v>9058</v>
      </c>
      <c r="AB40" s="289" t="s">
        <v>9065</v>
      </c>
      <c r="AC40" s="289">
        <v>1</v>
      </c>
      <c r="AD40" s="289" t="s">
        <v>2450</v>
      </c>
      <c r="AE40" s="289" t="s">
        <v>2450</v>
      </c>
      <c r="AF40" s="289" t="s">
        <v>2450</v>
      </c>
      <c r="AG40" s="289" t="s">
        <v>2450</v>
      </c>
      <c r="AH40" s="289" t="s">
        <v>2450</v>
      </c>
      <c r="AI40" s="405">
        <v>0.33333333333333331</v>
      </c>
      <c r="AJ40" s="405">
        <v>0.72916666666666663</v>
      </c>
      <c r="AK40" s="405">
        <v>0.60416666666666663</v>
      </c>
      <c r="AL40" s="405" t="s">
        <v>2453</v>
      </c>
      <c r="AM40" s="405" t="s">
        <v>2453</v>
      </c>
      <c r="AN40" s="406">
        <v>0.77083333333333337</v>
      </c>
      <c r="AO40" s="407">
        <v>0.77083333333333337</v>
      </c>
      <c r="AP40" s="289" t="s">
        <v>2454</v>
      </c>
      <c r="AQ40" s="289" t="s">
        <v>2454</v>
      </c>
      <c r="AR40" s="289" t="s">
        <v>2454</v>
      </c>
      <c r="AS40" s="289" t="s">
        <v>2454</v>
      </c>
      <c r="AT40" s="289" t="s">
        <v>2450</v>
      </c>
      <c r="AU40" s="409" t="s">
        <v>2450</v>
      </c>
      <c r="AV40" s="410"/>
      <c r="AW40" s="411" t="s">
        <v>11852</v>
      </c>
      <c r="AX40" s="262"/>
      <c r="AY40" s="263"/>
    </row>
    <row r="41" spans="1:51" s="264" customFormat="1" ht="12.75" customHeight="1" x14ac:dyDescent="0.25">
      <c r="A41" s="259"/>
      <c r="B41" s="314" t="s">
        <v>11470</v>
      </c>
      <c r="C41" s="289" t="s">
        <v>11490</v>
      </c>
      <c r="D41" s="289" t="s">
        <v>11533</v>
      </c>
      <c r="E41" s="289">
        <v>564</v>
      </c>
      <c r="F41" s="289" t="s">
        <v>11533</v>
      </c>
      <c r="G41" s="289" t="s">
        <v>11510</v>
      </c>
      <c r="H41" s="289" t="s">
        <v>11798</v>
      </c>
      <c r="I41" s="289" t="s">
        <v>11518</v>
      </c>
      <c r="J41" s="295" t="s">
        <v>11520</v>
      </c>
      <c r="K41" s="289" t="s">
        <v>11554</v>
      </c>
      <c r="L41" s="289" t="s">
        <v>2450</v>
      </c>
      <c r="M41" s="289" t="s">
        <v>11597</v>
      </c>
      <c r="N41" s="289" t="s">
        <v>11598</v>
      </c>
      <c r="O41" s="289" t="s">
        <v>11599</v>
      </c>
      <c r="P41" s="289" t="s">
        <v>2450</v>
      </c>
      <c r="Q41" s="289" t="s">
        <v>10977</v>
      </c>
      <c r="R41" s="289">
        <v>10</v>
      </c>
      <c r="S41" s="289">
        <v>0.01</v>
      </c>
      <c r="T41" s="289">
        <v>10</v>
      </c>
      <c r="U41" s="289">
        <v>0.01</v>
      </c>
      <c r="V41" s="289">
        <v>1E-4</v>
      </c>
      <c r="W41" s="289" t="s">
        <v>2468</v>
      </c>
      <c r="X41" s="289" t="s">
        <v>11621</v>
      </c>
      <c r="Y41" s="289">
        <v>0.01</v>
      </c>
      <c r="Z41" s="289">
        <v>15000</v>
      </c>
      <c r="AA41" s="289" t="s">
        <v>9058</v>
      </c>
      <c r="AB41" s="289" t="s">
        <v>9065</v>
      </c>
      <c r="AC41" s="289">
        <v>1</v>
      </c>
      <c r="AD41" s="289" t="s">
        <v>2450</v>
      </c>
      <c r="AE41" s="289" t="s">
        <v>2450</v>
      </c>
      <c r="AF41" s="289" t="s">
        <v>2450</v>
      </c>
      <c r="AG41" s="289" t="s">
        <v>2450</v>
      </c>
      <c r="AH41" s="289" t="s">
        <v>2450</v>
      </c>
      <c r="AI41" s="405">
        <v>0.33333333333333331</v>
      </c>
      <c r="AJ41" s="405">
        <v>0.72916666666666663</v>
      </c>
      <c r="AK41" s="405">
        <v>0.60416666666666663</v>
      </c>
      <c r="AL41" s="405" t="s">
        <v>2453</v>
      </c>
      <c r="AM41" s="405" t="s">
        <v>2453</v>
      </c>
      <c r="AN41" s="406">
        <v>0.77083333333333337</v>
      </c>
      <c r="AO41" s="407">
        <v>0.77083333333333337</v>
      </c>
      <c r="AP41" s="289" t="s">
        <v>2454</v>
      </c>
      <c r="AQ41" s="289" t="s">
        <v>2454</v>
      </c>
      <c r="AR41" s="289" t="s">
        <v>2454</v>
      </c>
      <c r="AS41" s="289" t="s">
        <v>2454</v>
      </c>
      <c r="AT41" s="289" t="s">
        <v>2450</v>
      </c>
      <c r="AU41" s="409" t="s">
        <v>2450</v>
      </c>
      <c r="AV41" s="410" t="s">
        <v>9277</v>
      </c>
      <c r="AW41" s="411" t="s">
        <v>11852</v>
      </c>
      <c r="AX41" s="262"/>
      <c r="AY41" s="263"/>
    </row>
    <row r="42" spans="1:51" s="264" customFormat="1" ht="12.75" customHeight="1" x14ac:dyDescent="0.25">
      <c r="A42" s="259"/>
      <c r="B42" s="314" t="s">
        <v>11471</v>
      </c>
      <c r="C42" s="289" t="s">
        <v>11491</v>
      </c>
      <c r="D42" s="289" t="s">
        <v>11534</v>
      </c>
      <c r="E42" s="289">
        <v>564</v>
      </c>
      <c r="F42" s="289" t="s">
        <v>11534</v>
      </c>
      <c r="G42" s="289" t="s">
        <v>11511</v>
      </c>
      <c r="H42" s="289" t="s">
        <v>11799</v>
      </c>
      <c r="I42" s="289" t="s">
        <v>11518</v>
      </c>
      <c r="J42" s="295" t="s">
        <v>11520</v>
      </c>
      <c r="K42" s="289" t="s">
        <v>11555</v>
      </c>
      <c r="L42" s="289" t="s">
        <v>2450</v>
      </c>
      <c r="M42" s="289" t="s">
        <v>11600</v>
      </c>
      <c r="N42" s="289" t="s">
        <v>11601</v>
      </c>
      <c r="O42" s="289" t="s">
        <v>11602</v>
      </c>
      <c r="P42" s="289" t="s">
        <v>2450</v>
      </c>
      <c r="Q42" s="289" t="s">
        <v>10977</v>
      </c>
      <c r="R42" s="289">
        <v>10</v>
      </c>
      <c r="S42" s="289">
        <v>0.01</v>
      </c>
      <c r="T42" s="289">
        <v>0.01</v>
      </c>
      <c r="U42" s="289">
        <v>0.01</v>
      </c>
      <c r="V42" s="289">
        <v>1E-4</v>
      </c>
      <c r="W42" s="289" t="s">
        <v>2468</v>
      </c>
      <c r="X42" s="289" t="s">
        <v>11621</v>
      </c>
      <c r="Y42" s="289">
        <v>0.01</v>
      </c>
      <c r="Z42" s="289">
        <v>15000</v>
      </c>
      <c r="AA42" s="289" t="s">
        <v>9058</v>
      </c>
      <c r="AB42" s="289" t="s">
        <v>9065</v>
      </c>
      <c r="AC42" s="289">
        <v>1</v>
      </c>
      <c r="AD42" s="289" t="s">
        <v>2450</v>
      </c>
      <c r="AE42" s="289" t="s">
        <v>2450</v>
      </c>
      <c r="AF42" s="289" t="s">
        <v>2450</v>
      </c>
      <c r="AG42" s="289" t="s">
        <v>2450</v>
      </c>
      <c r="AH42" s="289" t="s">
        <v>2450</v>
      </c>
      <c r="AI42" s="405">
        <v>0.33333333333333331</v>
      </c>
      <c r="AJ42" s="405">
        <v>0.72916666666666663</v>
      </c>
      <c r="AK42" s="405">
        <v>0.60416666666666663</v>
      </c>
      <c r="AL42" s="405" t="s">
        <v>2453</v>
      </c>
      <c r="AM42" s="405" t="s">
        <v>2453</v>
      </c>
      <c r="AN42" s="406">
        <v>0.77083333333333337</v>
      </c>
      <c r="AO42" s="407">
        <v>0.77083333333333337</v>
      </c>
      <c r="AP42" s="289" t="s">
        <v>2454</v>
      </c>
      <c r="AQ42" s="289" t="s">
        <v>2454</v>
      </c>
      <c r="AR42" s="289" t="s">
        <v>2454</v>
      </c>
      <c r="AS42" s="289" t="s">
        <v>2454</v>
      </c>
      <c r="AT42" s="289" t="s">
        <v>2450</v>
      </c>
      <c r="AU42" s="409" t="s">
        <v>2450</v>
      </c>
      <c r="AV42" s="410" t="s">
        <v>9059</v>
      </c>
      <c r="AW42" s="411" t="s">
        <v>11852</v>
      </c>
      <c r="AX42" s="262"/>
      <c r="AY42" s="263"/>
    </row>
    <row r="43" spans="1:51" s="264" customFormat="1" ht="12.75" customHeight="1" x14ac:dyDescent="0.25">
      <c r="A43" s="259"/>
      <c r="B43" s="314" t="s">
        <v>11472</v>
      </c>
      <c r="C43" s="289" t="s">
        <v>11492</v>
      </c>
      <c r="D43" s="289" t="s">
        <v>11535</v>
      </c>
      <c r="E43" s="289">
        <v>564</v>
      </c>
      <c r="F43" s="289" t="s">
        <v>11535</v>
      </c>
      <c r="G43" s="289" t="s">
        <v>11512</v>
      </c>
      <c r="H43" s="289" t="s">
        <v>11800</v>
      </c>
      <c r="I43" s="289" t="s">
        <v>11518</v>
      </c>
      <c r="J43" s="295" t="s">
        <v>11520</v>
      </c>
      <c r="K43" s="289" t="s">
        <v>11556</v>
      </c>
      <c r="L43" s="289" t="s">
        <v>2450</v>
      </c>
      <c r="M43" s="289" t="s">
        <v>11603</v>
      </c>
      <c r="N43" s="289" t="s">
        <v>11604</v>
      </c>
      <c r="O43" s="289" t="s">
        <v>11605</v>
      </c>
      <c r="P43" s="289" t="s">
        <v>2450</v>
      </c>
      <c r="Q43" s="289" t="s">
        <v>10977</v>
      </c>
      <c r="R43" s="289">
        <v>10</v>
      </c>
      <c r="S43" s="289">
        <v>0.01</v>
      </c>
      <c r="T43" s="289">
        <f>R43*S43</f>
        <v>0.1</v>
      </c>
      <c r="U43" s="289">
        <v>0.01</v>
      </c>
      <c r="V43" s="289">
        <v>1E-4</v>
      </c>
      <c r="W43" s="289" t="s">
        <v>2468</v>
      </c>
      <c r="X43" s="289" t="s">
        <v>11621</v>
      </c>
      <c r="Y43" s="289">
        <v>0.01</v>
      </c>
      <c r="Z43" s="289">
        <v>15000</v>
      </c>
      <c r="AA43" s="289" t="s">
        <v>9058</v>
      </c>
      <c r="AB43" s="289" t="s">
        <v>9065</v>
      </c>
      <c r="AC43" s="289">
        <v>1</v>
      </c>
      <c r="AD43" s="289" t="s">
        <v>2450</v>
      </c>
      <c r="AE43" s="289" t="s">
        <v>2450</v>
      </c>
      <c r="AF43" s="289" t="s">
        <v>2450</v>
      </c>
      <c r="AG43" s="289" t="s">
        <v>2450</v>
      </c>
      <c r="AH43" s="289" t="s">
        <v>2450</v>
      </c>
      <c r="AI43" s="405">
        <v>0.33333333333333331</v>
      </c>
      <c r="AJ43" s="405">
        <v>0.72916666666666663</v>
      </c>
      <c r="AK43" s="405">
        <v>0.60416666666666663</v>
      </c>
      <c r="AL43" s="405" t="s">
        <v>2453</v>
      </c>
      <c r="AM43" s="405" t="s">
        <v>2453</v>
      </c>
      <c r="AN43" s="406">
        <v>0.77083333333333337</v>
      </c>
      <c r="AO43" s="407">
        <v>0.77083333333333337</v>
      </c>
      <c r="AP43" s="289" t="s">
        <v>2454</v>
      </c>
      <c r="AQ43" s="289" t="s">
        <v>2454</v>
      </c>
      <c r="AR43" s="289" t="s">
        <v>2454</v>
      </c>
      <c r="AS43" s="289" t="s">
        <v>2454</v>
      </c>
      <c r="AT43" s="289" t="s">
        <v>2450</v>
      </c>
      <c r="AU43" s="409" t="s">
        <v>2450</v>
      </c>
      <c r="AV43" s="410" t="s">
        <v>9288</v>
      </c>
      <c r="AW43" s="411" t="s">
        <v>11852</v>
      </c>
      <c r="AX43" s="262"/>
      <c r="AY43" s="263"/>
    </row>
    <row r="44" spans="1:51" s="264" customFormat="1" ht="12.75" customHeight="1" x14ac:dyDescent="0.25">
      <c r="A44" s="259"/>
      <c r="B44" s="298" t="s">
        <v>11450</v>
      </c>
      <c r="C44" s="289" t="s">
        <v>11451</v>
      </c>
      <c r="D44" s="289" t="s">
        <v>11452</v>
      </c>
      <c r="E44" s="289">
        <v>788</v>
      </c>
      <c r="F44" s="289" t="s">
        <v>11453</v>
      </c>
      <c r="G44" s="289" t="s">
        <v>11454</v>
      </c>
      <c r="H44" s="289" t="s">
        <v>11455</v>
      </c>
      <c r="I44" s="289" t="s">
        <v>2606</v>
      </c>
      <c r="J44" s="295" t="s">
        <v>2607</v>
      </c>
      <c r="K44" s="289" t="s">
        <v>11456</v>
      </c>
      <c r="L44" s="289" t="s">
        <v>2450</v>
      </c>
      <c r="M44" s="289" t="s">
        <v>2450</v>
      </c>
      <c r="N44" s="289" t="s">
        <v>2450</v>
      </c>
      <c r="O44" s="289" t="s">
        <v>2450</v>
      </c>
      <c r="P44" s="412" t="s">
        <v>11456</v>
      </c>
      <c r="Q44" s="289" t="s">
        <v>2467</v>
      </c>
      <c r="R44" s="289" t="s">
        <v>2450</v>
      </c>
      <c r="S44" s="289" t="s">
        <v>2450</v>
      </c>
      <c r="T44" s="289" t="s">
        <v>2450</v>
      </c>
      <c r="U44" s="289" t="s">
        <v>2450</v>
      </c>
      <c r="V44" s="289" t="s">
        <v>2450</v>
      </c>
      <c r="W44" s="289" t="s">
        <v>2450</v>
      </c>
      <c r="X44" s="289" t="s">
        <v>2452</v>
      </c>
      <c r="Y44" s="289">
        <v>0.01</v>
      </c>
      <c r="Z44" s="289">
        <v>15000</v>
      </c>
      <c r="AA44" s="289" t="s">
        <v>9058</v>
      </c>
      <c r="AB44" s="289" t="s">
        <v>2529</v>
      </c>
      <c r="AC44" s="289">
        <v>100</v>
      </c>
      <c r="AD44" s="289">
        <v>10</v>
      </c>
      <c r="AE44" s="289">
        <v>0.1</v>
      </c>
      <c r="AF44" s="289">
        <v>1</v>
      </c>
      <c r="AG44" s="289">
        <v>0.1</v>
      </c>
      <c r="AH44" s="289">
        <v>1E-4</v>
      </c>
      <c r="AI44" s="405">
        <v>0.33333333333333331</v>
      </c>
      <c r="AJ44" s="405">
        <v>0.72916666666666663</v>
      </c>
      <c r="AK44" s="405">
        <v>0.6875</v>
      </c>
      <c r="AL44" s="405" t="s">
        <v>2450</v>
      </c>
      <c r="AM44" s="405" t="s">
        <v>2453</v>
      </c>
      <c r="AN44" s="406">
        <v>0.77083333333333337</v>
      </c>
      <c r="AO44" s="407">
        <v>0.77083333333333337</v>
      </c>
      <c r="AP44" s="289" t="s">
        <v>2450</v>
      </c>
      <c r="AQ44" s="289" t="s">
        <v>2470</v>
      </c>
      <c r="AR44" s="289" t="s">
        <v>2450</v>
      </c>
      <c r="AS44" s="289" t="s">
        <v>2450</v>
      </c>
      <c r="AT44" s="289" t="s">
        <v>2450</v>
      </c>
      <c r="AU44" s="409" t="s">
        <v>2450</v>
      </c>
      <c r="AV44" s="410"/>
      <c r="AW44" s="411" t="s">
        <v>11851</v>
      </c>
      <c r="AX44" s="262"/>
      <c r="AY44" s="263"/>
    </row>
    <row r="45" spans="1:51" s="264" customFormat="1" ht="12.75" customHeight="1" x14ac:dyDescent="0.25">
      <c r="A45" s="259"/>
      <c r="B45" s="298" t="s">
        <v>11457</v>
      </c>
      <c r="C45" s="276" t="s">
        <v>6380</v>
      </c>
      <c r="D45" s="276" t="s">
        <v>6381</v>
      </c>
      <c r="E45" s="276">
        <v>762</v>
      </c>
      <c r="F45" s="276" t="s">
        <v>6382</v>
      </c>
      <c r="G45" s="276" t="s">
        <v>6383</v>
      </c>
      <c r="H45" s="276" t="s">
        <v>6384</v>
      </c>
      <c r="I45" s="276" t="s">
        <v>2586</v>
      </c>
      <c r="J45" s="274" t="s">
        <v>2587</v>
      </c>
      <c r="K45" s="276" t="s">
        <v>6385</v>
      </c>
      <c r="L45" s="289" t="s">
        <v>2450</v>
      </c>
      <c r="M45" s="289" t="s">
        <v>2450</v>
      </c>
      <c r="N45" s="289" t="s">
        <v>2450</v>
      </c>
      <c r="O45" s="289" t="s">
        <v>2450</v>
      </c>
      <c r="P45" s="412" t="s">
        <v>11774</v>
      </c>
      <c r="Q45" s="289" t="s">
        <v>2467</v>
      </c>
      <c r="R45" s="289" t="s">
        <v>2450</v>
      </c>
      <c r="S45" s="289" t="s">
        <v>2450</v>
      </c>
      <c r="T45" s="289" t="s">
        <v>2450</v>
      </c>
      <c r="U45" s="289" t="s">
        <v>2450</v>
      </c>
      <c r="V45" s="289" t="s">
        <v>2450</v>
      </c>
      <c r="W45" s="289" t="s">
        <v>2450</v>
      </c>
      <c r="X45" s="289" t="s">
        <v>2452</v>
      </c>
      <c r="Y45" s="289">
        <v>0.01</v>
      </c>
      <c r="Z45" s="289">
        <v>15000</v>
      </c>
      <c r="AA45" s="289" t="s">
        <v>9058</v>
      </c>
      <c r="AB45" s="289" t="s">
        <v>2529</v>
      </c>
      <c r="AC45" s="289">
        <v>100</v>
      </c>
      <c r="AD45" s="289">
        <v>10</v>
      </c>
      <c r="AE45" s="289">
        <v>0.1</v>
      </c>
      <c r="AF45" s="289">
        <v>1</v>
      </c>
      <c r="AG45" s="289">
        <v>0.1</v>
      </c>
      <c r="AH45" s="289">
        <v>1E-4</v>
      </c>
      <c r="AI45" s="405">
        <v>0.33333333333333331</v>
      </c>
      <c r="AJ45" s="405">
        <v>0.72916666666666663</v>
      </c>
      <c r="AK45" s="405">
        <v>0.6875</v>
      </c>
      <c r="AL45" s="405" t="s">
        <v>2450</v>
      </c>
      <c r="AM45" s="405" t="s">
        <v>2453</v>
      </c>
      <c r="AN45" s="406">
        <v>0.77083333333333337</v>
      </c>
      <c r="AO45" s="407">
        <v>0.77083333333333337</v>
      </c>
      <c r="AP45" s="289" t="s">
        <v>2450</v>
      </c>
      <c r="AQ45" s="289" t="s">
        <v>2470</v>
      </c>
      <c r="AR45" s="289" t="s">
        <v>2450</v>
      </c>
      <c r="AS45" s="289" t="s">
        <v>2450</v>
      </c>
      <c r="AT45" s="289" t="s">
        <v>2450</v>
      </c>
      <c r="AU45" s="409" t="s">
        <v>2450</v>
      </c>
      <c r="AV45" s="410"/>
      <c r="AW45" s="411" t="s">
        <v>11851</v>
      </c>
      <c r="AX45" s="262"/>
      <c r="AY45" s="263"/>
    </row>
    <row r="46" spans="1:51" s="264" customFormat="1" ht="12.75" customHeight="1" x14ac:dyDescent="0.25">
      <c r="A46" s="259"/>
      <c r="B46" s="298" t="s">
        <v>6405</v>
      </c>
      <c r="C46" s="289" t="s">
        <v>6406</v>
      </c>
      <c r="D46" s="289" t="s">
        <v>6407</v>
      </c>
      <c r="E46" s="289">
        <v>627</v>
      </c>
      <c r="F46" s="289" t="s">
        <v>6408</v>
      </c>
      <c r="G46" s="289" t="s">
        <v>10353</v>
      </c>
      <c r="H46" s="289" t="s">
        <v>6410</v>
      </c>
      <c r="I46" s="289" t="s">
        <v>2446</v>
      </c>
      <c r="J46" s="295" t="s">
        <v>2447</v>
      </c>
      <c r="K46" s="289" t="s">
        <v>6411</v>
      </c>
      <c r="L46" s="289" t="s">
        <v>2450</v>
      </c>
      <c r="M46" s="289" t="s">
        <v>2450</v>
      </c>
      <c r="N46" s="289" t="s">
        <v>2450</v>
      </c>
      <c r="O46" s="289" t="s">
        <v>2450</v>
      </c>
      <c r="P46" s="412" t="s">
        <v>11435</v>
      </c>
      <c r="Q46" s="289" t="s">
        <v>2451</v>
      </c>
      <c r="R46" s="289" t="s">
        <v>2450</v>
      </c>
      <c r="S46" s="289" t="s">
        <v>2450</v>
      </c>
      <c r="T46" s="289" t="s">
        <v>2450</v>
      </c>
      <c r="U46" s="289" t="s">
        <v>2450</v>
      </c>
      <c r="V46" s="289" t="s">
        <v>2450</v>
      </c>
      <c r="W46" s="289" t="s">
        <v>2450</v>
      </c>
      <c r="X46" s="289" t="s">
        <v>2452</v>
      </c>
      <c r="Y46" s="289">
        <v>1</v>
      </c>
      <c r="Z46" s="289">
        <v>15000</v>
      </c>
      <c r="AA46" s="289" t="s">
        <v>9058</v>
      </c>
      <c r="AB46" s="289" t="s">
        <v>2529</v>
      </c>
      <c r="AC46" s="289">
        <v>100</v>
      </c>
      <c r="AD46" s="289">
        <v>100</v>
      </c>
      <c r="AE46" s="289">
        <v>0.25</v>
      </c>
      <c r="AF46" s="289">
        <v>25</v>
      </c>
      <c r="AG46" s="289">
        <v>0.25</v>
      </c>
      <c r="AH46" s="289">
        <v>0.01</v>
      </c>
      <c r="AI46" s="405">
        <v>0.33333333333333331</v>
      </c>
      <c r="AJ46" s="405">
        <v>0.72916666666666663</v>
      </c>
      <c r="AK46" s="405">
        <v>0.6875</v>
      </c>
      <c r="AL46" s="405" t="s">
        <v>2450</v>
      </c>
      <c r="AM46" s="405" t="s">
        <v>2453</v>
      </c>
      <c r="AN46" s="406">
        <v>0.77083333333333337</v>
      </c>
      <c r="AO46" s="407">
        <v>0.77083333333333337</v>
      </c>
      <c r="AP46" s="289" t="s">
        <v>2450</v>
      </c>
      <c r="AQ46" s="289" t="s">
        <v>2470</v>
      </c>
      <c r="AR46" s="289" t="s">
        <v>2450</v>
      </c>
      <c r="AS46" s="289" t="s">
        <v>2450</v>
      </c>
      <c r="AT46" s="289" t="s">
        <v>2450</v>
      </c>
      <c r="AU46" s="409" t="s">
        <v>2450</v>
      </c>
      <c r="AV46" s="410"/>
      <c r="AW46" s="411" t="s">
        <v>11850</v>
      </c>
      <c r="AX46" s="262"/>
      <c r="AY46" s="263"/>
    </row>
    <row r="47" spans="1:51" s="264" customFormat="1" ht="12.75" customHeight="1" x14ac:dyDescent="0.25">
      <c r="A47" s="259"/>
      <c r="B47" s="314" t="s">
        <v>11473</v>
      </c>
      <c r="C47" s="289" t="s">
        <v>11493</v>
      </c>
      <c r="D47" s="289" t="s">
        <v>11536</v>
      </c>
      <c r="E47" s="289">
        <v>564</v>
      </c>
      <c r="F47" s="289" t="s">
        <v>11536</v>
      </c>
      <c r="G47" s="289" t="s">
        <v>11513</v>
      </c>
      <c r="H47" s="289" t="s">
        <v>11801</v>
      </c>
      <c r="I47" s="289" t="s">
        <v>11518</v>
      </c>
      <c r="J47" s="295" t="s">
        <v>11520</v>
      </c>
      <c r="K47" s="289" t="s">
        <v>11557</v>
      </c>
      <c r="L47" s="289" t="s">
        <v>2450</v>
      </c>
      <c r="M47" s="289" t="s">
        <v>11606</v>
      </c>
      <c r="N47" s="289" t="s">
        <v>11607</v>
      </c>
      <c r="O47" s="289" t="s">
        <v>11608</v>
      </c>
      <c r="P47" s="289" t="s">
        <v>2450</v>
      </c>
      <c r="Q47" s="289" t="s">
        <v>10977</v>
      </c>
      <c r="R47" s="289">
        <v>10</v>
      </c>
      <c r="S47" s="289">
        <v>0.01</v>
      </c>
      <c r="T47" s="289">
        <v>10</v>
      </c>
      <c r="U47" s="289">
        <v>0.01</v>
      </c>
      <c r="V47" s="289">
        <v>1E-4</v>
      </c>
      <c r="W47" s="289" t="s">
        <v>2468</v>
      </c>
      <c r="X47" s="289" t="s">
        <v>11621</v>
      </c>
      <c r="Y47" s="289">
        <v>0.01</v>
      </c>
      <c r="Z47" s="289">
        <v>15000</v>
      </c>
      <c r="AA47" s="289" t="s">
        <v>9058</v>
      </c>
      <c r="AB47" s="289" t="s">
        <v>9065</v>
      </c>
      <c r="AC47" s="289">
        <v>1</v>
      </c>
      <c r="AD47" s="289" t="s">
        <v>2450</v>
      </c>
      <c r="AE47" s="289" t="s">
        <v>2450</v>
      </c>
      <c r="AF47" s="289" t="s">
        <v>2450</v>
      </c>
      <c r="AG47" s="289" t="s">
        <v>2450</v>
      </c>
      <c r="AH47" s="289" t="s">
        <v>2450</v>
      </c>
      <c r="AI47" s="405">
        <v>0.33333333333333331</v>
      </c>
      <c r="AJ47" s="405">
        <v>0.72916666666666663</v>
      </c>
      <c r="AK47" s="405">
        <v>0.60416666666666663</v>
      </c>
      <c r="AL47" s="405" t="s">
        <v>2453</v>
      </c>
      <c r="AM47" s="405" t="s">
        <v>2453</v>
      </c>
      <c r="AN47" s="406">
        <v>0.77083333333333337</v>
      </c>
      <c r="AO47" s="407">
        <v>0.77083333333333337</v>
      </c>
      <c r="AP47" s="289" t="s">
        <v>2454</v>
      </c>
      <c r="AQ47" s="289" t="s">
        <v>2454</v>
      </c>
      <c r="AR47" s="289" t="s">
        <v>2454</v>
      </c>
      <c r="AS47" s="289" t="s">
        <v>2454</v>
      </c>
      <c r="AT47" s="289" t="s">
        <v>2450</v>
      </c>
      <c r="AU47" s="409" t="s">
        <v>2450</v>
      </c>
      <c r="AV47" s="410" t="s">
        <v>9066</v>
      </c>
      <c r="AW47" s="411" t="s">
        <v>11852</v>
      </c>
      <c r="AX47" s="262"/>
      <c r="AY47" s="263"/>
    </row>
    <row r="48" spans="1:51" s="264" customFormat="1" ht="12.75" customHeight="1" x14ac:dyDescent="0.25">
      <c r="A48" s="259"/>
      <c r="B48" s="298" t="s">
        <v>6438</v>
      </c>
      <c r="C48" s="289" t="s">
        <v>6439</v>
      </c>
      <c r="D48" s="289" t="s">
        <v>6440</v>
      </c>
      <c r="E48" s="289">
        <v>627</v>
      </c>
      <c r="F48" s="289" t="s">
        <v>6441</v>
      </c>
      <c r="G48" s="289" t="s">
        <v>10362</v>
      </c>
      <c r="H48" s="289" t="s">
        <v>6443</v>
      </c>
      <c r="I48" s="289" t="s">
        <v>2446</v>
      </c>
      <c r="J48" s="295" t="s">
        <v>2447</v>
      </c>
      <c r="K48" s="289" t="s">
        <v>6444</v>
      </c>
      <c r="L48" s="289" t="s">
        <v>2450</v>
      </c>
      <c r="M48" s="289" t="s">
        <v>2450</v>
      </c>
      <c r="N48" s="289" t="s">
        <v>2450</v>
      </c>
      <c r="O48" s="289" t="s">
        <v>2450</v>
      </c>
      <c r="P48" s="412" t="s">
        <v>11436</v>
      </c>
      <c r="Q48" s="289" t="s">
        <v>2451</v>
      </c>
      <c r="R48" s="289" t="s">
        <v>2450</v>
      </c>
      <c r="S48" s="289" t="s">
        <v>2450</v>
      </c>
      <c r="T48" s="289" t="s">
        <v>2450</v>
      </c>
      <c r="U48" s="289" t="s">
        <v>2450</v>
      </c>
      <c r="V48" s="289" t="s">
        <v>2450</v>
      </c>
      <c r="W48" s="289" t="s">
        <v>2450</v>
      </c>
      <c r="X48" s="289" t="s">
        <v>2452</v>
      </c>
      <c r="Y48" s="289">
        <v>1</v>
      </c>
      <c r="Z48" s="289">
        <v>15000</v>
      </c>
      <c r="AA48" s="289" t="s">
        <v>9058</v>
      </c>
      <c r="AB48" s="289" t="s">
        <v>2529</v>
      </c>
      <c r="AC48" s="289">
        <v>100</v>
      </c>
      <c r="AD48" s="289">
        <v>100</v>
      </c>
      <c r="AE48" s="289">
        <v>0.25</v>
      </c>
      <c r="AF48" s="289">
        <v>25</v>
      </c>
      <c r="AG48" s="289">
        <v>0.25</v>
      </c>
      <c r="AH48" s="289">
        <v>0.01</v>
      </c>
      <c r="AI48" s="405">
        <v>0.33333333333333331</v>
      </c>
      <c r="AJ48" s="405">
        <v>0.72916666666666663</v>
      </c>
      <c r="AK48" s="405">
        <v>0.6875</v>
      </c>
      <c r="AL48" s="405" t="s">
        <v>2450</v>
      </c>
      <c r="AM48" s="405" t="s">
        <v>2453</v>
      </c>
      <c r="AN48" s="406">
        <v>0.77083333333333337</v>
      </c>
      <c r="AO48" s="407">
        <v>0.77083333333333337</v>
      </c>
      <c r="AP48" s="289" t="s">
        <v>2450</v>
      </c>
      <c r="AQ48" s="289" t="s">
        <v>2470</v>
      </c>
      <c r="AR48" s="289" t="s">
        <v>2450</v>
      </c>
      <c r="AS48" s="289" t="s">
        <v>2450</v>
      </c>
      <c r="AT48" s="289" t="s">
        <v>2450</v>
      </c>
      <c r="AU48" s="409" t="s">
        <v>2450</v>
      </c>
      <c r="AV48" s="410" t="s">
        <v>9066</v>
      </c>
      <c r="AW48" s="411" t="s">
        <v>11850</v>
      </c>
      <c r="AX48" s="262"/>
      <c r="AY48" s="263"/>
    </row>
    <row r="49" spans="1:51" s="264" customFormat="1" ht="12.75" customHeight="1" x14ac:dyDescent="0.25">
      <c r="A49" s="259"/>
      <c r="B49" s="314" t="s">
        <v>11474</v>
      </c>
      <c r="C49" s="289" t="s">
        <v>11494</v>
      </c>
      <c r="D49" s="289" t="s">
        <v>11537</v>
      </c>
      <c r="E49" s="289">
        <v>558</v>
      </c>
      <c r="F49" s="289" t="s">
        <v>11537</v>
      </c>
      <c r="G49" s="289" t="s">
        <v>11514</v>
      </c>
      <c r="H49" s="289" t="s">
        <v>11802</v>
      </c>
      <c r="I49" s="289" t="s">
        <v>11519</v>
      </c>
      <c r="J49" s="295" t="s">
        <v>11520</v>
      </c>
      <c r="K49" s="289" t="s">
        <v>11558</v>
      </c>
      <c r="L49" s="289" t="s">
        <v>2450</v>
      </c>
      <c r="M49" s="289" t="s">
        <v>11609</v>
      </c>
      <c r="N49" s="289" t="s">
        <v>11610</v>
      </c>
      <c r="O49" s="289" t="s">
        <v>11611</v>
      </c>
      <c r="P49" s="289" t="s">
        <v>2450</v>
      </c>
      <c r="Q49" s="289" t="s">
        <v>10977</v>
      </c>
      <c r="R49" s="289">
        <v>10</v>
      </c>
      <c r="S49" s="289">
        <v>0.01</v>
      </c>
      <c r="T49" s="289">
        <v>10</v>
      </c>
      <c r="U49" s="289">
        <v>0.01</v>
      </c>
      <c r="V49" s="289">
        <v>1E-4</v>
      </c>
      <c r="W49" s="289" t="s">
        <v>2468</v>
      </c>
      <c r="X49" s="289" t="s">
        <v>11621</v>
      </c>
      <c r="Y49" s="289">
        <v>0.01</v>
      </c>
      <c r="Z49" s="289">
        <v>15000</v>
      </c>
      <c r="AA49" s="289" t="s">
        <v>9058</v>
      </c>
      <c r="AB49" s="289" t="s">
        <v>9065</v>
      </c>
      <c r="AC49" s="289">
        <v>1</v>
      </c>
      <c r="AD49" s="289" t="s">
        <v>2450</v>
      </c>
      <c r="AE49" s="289" t="s">
        <v>2450</v>
      </c>
      <c r="AF49" s="289" t="s">
        <v>2450</v>
      </c>
      <c r="AG49" s="289" t="s">
        <v>2450</v>
      </c>
      <c r="AH49" s="289" t="s">
        <v>2450</v>
      </c>
      <c r="AI49" s="405">
        <v>0.33333333333333331</v>
      </c>
      <c r="AJ49" s="405">
        <v>0.72916666666666663</v>
      </c>
      <c r="AK49" s="405">
        <v>0.60416666666666663</v>
      </c>
      <c r="AL49" s="405" t="s">
        <v>2453</v>
      </c>
      <c r="AM49" s="405" t="s">
        <v>2453</v>
      </c>
      <c r="AN49" s="406">
        <v>0.77083333333333337</v>
      </c>
      <c r="AO49" s="407">
        <v>0.77083333333333337</v>
      </c>
      <c r="AP49" s="289" t="s">
        <v>2454</v>
      </c>
      <c r="AQ49" s="289" t="s">
        <v>2454</v>
      </c>
      <c r="AR49" s="289" t="s">
        <v>2454</v>
      </c>
      <c r="AS49" s="289" t="s">
        <v>2454</v>
      </c>
      <c r="AT49" s="289" t="s">
        <v>2450</v>
      </c>
      <c r="AU49" s="409" t="s">
        <v>2450</v>
      </c>
      <c r="AV49" s="410" t="s">
        <v>9066</v>
      </c>
      <c r="AW49" s="411" t="s">
        <v>11852</v>
      </c>
      <c r="AX49" s="262"/>
      <c r="AY49" s="263"/>
    </row>
    <row r="50" spans="1:51" s="264" customFormat="1" ht="12.75" customHeight="1" x14ac:dyDescent="0.25">
      <c r="A50" s="259"/>
      <c r="B50" s="298" t="s">
        <v>6735</v>
      </c>
      <c r="C50" s="289" t="s">
        <v>6736</v>
      </c>
      <c r="D50" s="289" t="s">
        <v>6737</v>
      </c>
      <c r="E50" s="289">
        <v>627</v>
      </c>
      <c r="F50" s="289" t="s">
        <v>6738</v>
      </c>
      <c r="G50" s="289" t="s">
        <v>6739</v>
      </c>
      <c r="H50" s="289" t="s">
        <v>6740</v>
      </c>
      <c r="I50" s="289" t="s">
        <v>2446</v>
      </c>
      <c r="J50" s="295" t="s">
        <v>2447</v>
      </c>
      <c r="K50" s="289" t="s">
        <v>6742</v>
      </c>
      <c r="L50" s="289" t="s">
        <v>2450</v>
      </c>
      <c r="M50" s="289" t="s">
        <v>2450</v>
      </c>
      <c r="N50" s="289" t="s">
        <v>2450</v>
      </c>
      <c r="O50" s="289" t="s">
        <v>2450</v>
      </c>
      <c r="P50" s="412" t="s">
        <v>11437</v>
      </c>
      <c r="Q50" s="289" t="s">
        <v>2451</v>
      </c>
      <c r="R50" s="289" t="s">
        <v>2450</v>
      </c>
      <c r="S50" s="289" t="s">
        <v>2450</v>
      </c>
      <c r="T50" s="289" t="s">
        <v>2450</v>
      </c>
      <c r="U50" s="289" t="s">
        <v>2450</v>
      </c>
      <c r="V50" s="289" t="s">
        <v>2450</v>
      </c>
      <c r="W50" s="289" t="s">
        <v>2450</v>
      </c>
      <c r="X50" s="289" t="s">
        <v>2452</v>
      </c>
      <c r="Y50" s="289">
        <v>1</v>
      </c>
      <c r="Z50" s="289">
        <v>15000</v>
      </c>
      <c r="AA50" s="289" t="s">
        <v>9058</v>
      </c>
      <c r="AB50" s="289" t="s">
        <v>2529</v>
      </c>
      <c r="AC50" s="289">
        <v>100</v>
      </c>
      <c r="AD50" s="289">
        <v>100</v>
      </c>
      <c r="AE50" s="289">
        <v>0.25</v>
      </c>
      <c r="AF50" s="289">
        <v>25</v>
      </c>
      <c r="AG50" s="289">
        <v>0.25</v>
      </c>
      <c r="AH50" s="289">
        <v>0.01</v>
      </c>
      <c r="AI50" s="405">
        <v>0.33333333333333331</v>
      </c>
      <c r="AJ50" s="405">
        <v>0.72916666666666663</v>
      </c>
      <c r="AK50" s="405">
        <v>0.6875</v>
      </c>
      <c r="AL50" s="405" t="s">
        <v>2450</v>
      </c>
      <c r="AM50" s="405" t="s">
        <v>2453</v>
      </c>
      <c r="AN50" s="406">
        <v>0.77083333333333337</v>
      </c>
      <c r="AO50" s="407">
        <v>0.77083333333333337</v>
      </c>
      <c r="AP50" s="289" t="s">
        <v>2450</v>
      </c>
      <c r="AQ50" s="289" t="s">
        <v>2470</v>
      </c>
      <c r="AR50" s="289" t="s">
        <v>2450</v>
      </c>
      <c r="AS50" s="289" t="s">
        <v>2450</v>
      </c>
      <c r="AT50" s="289" t="s">
        <v>2450</v>
      </c>
      <c r="AU50" s="409" t="s">
        <v>2450</v>
      </c>
      <c r="AV50" s="410" t="s">
        <v>9059</v>
      </c>
      <c r="AW50" s="411" t="s">
        <v>11850</v>
      </c>
      <c r="AX50" s="262"/>
      <c r="AY50" s="263"/>
    </row>
    <row r="51" spans="1:51" s="264" customFormat="1" ht="12.75" customHeight="1" x14ac:dyDescent="0.25">
      <c r="A51" s="259"/>
      <c r="B51" s="298" t="s">
        <v>6936</v>
      </c>
      <c r="C51" s="289" t="s">
        <v>6937</v>
      </c>
      <c r="D51" s="289" t="s">
        <v>6938</v>
      </c>
      <c r="E51" s="289">
        <v>627</v>
      </c>
      <c r="F51" s="289" t="s">
        <v>6939</v>
      </c>
      <c r="G51" s="289" t="s">
        <v>10557</v>
      </c>
      <c r="H51" s="289" t="s">
        <v>6941</v>
      </c>
      <c r="I51" s="289" t="s">
        <v>2446</v>
      </c>
      <c r="J51" s="295" t="s">
        <v>2447</v>
      </c>
      <c r="K51" s="289" t="s">
        <v>6942</v>
      </c>
      <c r="L51" s="289" t="s">
        <v>2450</v>
      </c>
      <c r="M51" s="289" t="s">
        <v>2450</v>
      </c>
      <c r="N51" s="289" t="s">
        <v>2450</v>
      </c>
      <c r="O51" s="289" t="s">
        <v>2450</v>
      </c>
      <c r="P51" s="412" t="s">
        <v>11438</v>
      </c>
      <c r="Q51" s="289" t="s">
        <v>2451</v>
      </c>
      <c r="R51" s="289" t="s">
        <v>2450</v>
      </c>
      <c r="S51" s="289" t="s">
        <v>2450</v>
      </c>
      <c r="T51" s="289" t="s">
        <v>2450</v>
      </c>
      <c r="U51" s="289" t="s">
        <v>2450</v>
      </c>
      <c r="V51" s="289" t="s">
        <v>2450</v>
      </c>
      <c r="W51" s="289" t="s">
        <v>2450</v>
      </c>
      <c r="X51" s="289" t="s">
        <v>2452</v>
      </c>
      <c r="Y51" s="289">
        <v>1</v>
      </c>
      <c r="Z51" s="289">
        <v>15000</v>
      </c>
      <c r="AA51" s="289" t="s">
        <v>9058</v>
      </c>
      <c r="AB51" s="289" t="s">
        <v>2529</v>
      </c>
      <c r="AC51" s="289">
        <v>100</v>
      </c>
      <c r="AD51" s="289">
        <v>100</v>
      </c>
      <c r="AE51" s="289">
        <v>0.25</v>
      </c>
      <c r="AF51" s="289">
        <v>25</v>
      </c>
      <c r="AG51" s="289">
        <v>0.25</v>
      </c>
      <c r="AH51" s="289">
        <v>0.01</v>
      </c>
      <c r="AI51" s="405">
        <v>0.33333333333333331</v>
      </c>
      <c r="AJ51" s="405">
        <v>0.72916666666666663</v>
      </c>
      <c r="AK51" s="405">
        <v>0.6875</v>
      </c>
      <c r="AL51" s="405" t="s">
        <v>2450</v>
      </c>
      <c r="AM51" s="405" t="s">
        <v>2453</v>
      </c>
      <c r="AN51" s="406">
        <v>0.77083333333333337</v>
      </c>
      <c r="AO51" s="407">
        <v>0.77083333333333337</v>
      </c>
      <c r="AP51" s="289" t="s">
        <v>2450</v>
      </c>
      <c r="AQ51" s="289" t="s">
        <v>2470</v>
      </c>
      <c r="AR51" s="289" t="s">
        <v>2450</v>
      </c>
      <c r="AS51" s="289" t="s">
        <v>2450</v>
      </c>
      <c r="AT51" s="289" t="s">
        <v>2450</v>
      </c>
      <c r="AU51" s="409" t="s">
        <v>2450</v>
      </c>
      <c r="AV51" s="410" t="s">
        <v>9066</v>
      </c>
      <c r="AW51" s="411" t="s">
        <v>11850</v>
      </c>
      <c r="AX51" s="262"/>
      <c r="AY51" s="263"/>
    </row>
    <row r="52" spans="1:51" s="264" customFormat="1" ht="12.75" customHeight="1" x14ac:dyDescent="0.25">
      <c r="A52" s="259"/>
      <c r="B52" s="314" t="s">
        <v>11541</v>
      </c>
      <c r="C52" s="289" t="s">
        <v>11489</v>
      </c>
      <c r="D52" s="289" t="s">
        <v>11532</v>
      </c>
      <c r="E52" s="289">
        <v>564</v>
      </c>
      <c r="F52" s="289" t="s">
        <v>11532</v>
      </c>
      <c r="G52" s="289" t="s">
        <v>11509</v>
      </c>
      <c r="H52" s="289" t="s">
        <v>11797</v>
      </c>
      <c r="I52" s="289" t="s">
        <v>11518</v>
      </c>
      <c r="J52" s="295" t="s">
        <v>11520</v>
      </c>
      <c r="K52" s="289" t="s">
        <v>11553</v>
      </c>
      <c r="L52" s="289" t="s">
        <v>2450</v>
      </c>
      <c r="M52" s="289" t="s">
        <v>11594</v>
      </c>
      <c r="N52" s="289" t="s">
        <v>11595</v>
      </c>
      <c r="O52" s="289" t="s">
        <v>11596</v>
      </c>
      <c r="P52" s="289" t="s">
        <v>2450</v>
      </c>
      <c r="Q52" s="289" t="s">
        <v>10977</v>
      </c>
      <c r="R52" s="289">
        <v>10</v>
      </c>
      <c r="S52" s="289">
        <v>0.01</v>
      </c>
      <c r="T52" s="289">
        <v>0.01</v>
      </c>
      <c r="U52" s="289">
        <v>0.01</v>
      </c>
      <c r="V52" s="289">
        <v>1E-4</v>
      </c>
      <c r="W52" s="289" t="s">
        <v>2468</v>
      </c>
      <c r="X52" s="289" t="s">
        <v>11621</v>
      </c>
      <c r="Y52" s="289">
        <v>0.01</v>
      </c>
      <c r="Z52" s="289">
        <v>15000</v>
      </c>
      <c r="AA52" s="289" t="s">
        <v>9058</v>
      </c>
      <c r="AB52" s="289" t="s">
        <v>9065</v>
      </c>
      <c r="AC52" s="289">
        <v>1</v>
      </c>
      <c r="AD52" s="289" t="s">
        <v>2450</v>
      </c>
      <c r="AE52" s="289" t="s">
        <v>2450</v>
      </c>
      <c r="AF52" s="289" t="s">
        <v>2450</v>
      </c>
      <c r="AG52" s="289" t="s">
        <v>2450</v>
      </c>
      <c r="AH52" s="289" t="s">
        <v>2450</v>
      </c>
      <c r="AI52" s="405">
        <v>0.33333333333333331</v>
      </c>
      <c r="AJ52" s="405">
        <v>0.72916666666666663</v>
      </c>
      <c r="AK52" s="405">
        <v>0.60416666666666663</v>
      </c>
      <c r="AL52" s="405" t="s">
        <v>2453</v>
      </c>
      <c r="AM52" s="405" t="s">
        <v>2453</v>
      </c>
      <c r="AN52" s="406">
        <v>0.77083333333333337</v>
      </c>
      <c r="AO52" s="407">
        <v>0.77083333333333337</v>
      </c>
      <c r="AP52" s="289" t="s">
        <v>2454</v>
      </c>
      <c r="AQ52" s="289" t="s">
        <v>2454</v>
      </c>
      <c r="AR52" s="289" t="s">
        <v>2454</v>
      </c>
      <c r="AS52" s="289" t="s">
        <v>2454</v>
      </c>
      <c r="AT52" s="289" t="s">
        <v>2450</v>
      </c>
      <c r="AU52" s="409" t="s">
        <v>2450</v>
      </c>
      <c r="AV52" s="410" t="s">
        <v>9271</v>
      </c>
      <c r="AW52" s="411" t="s">
        <v>11852</v>
      </c>
      <c r="AX52" s="262"/>
      <c r="AY52" s="263"/>
    </row>
    <row r="53" spans="1:51" s="264" customFormat="1" ht="12.75" customHeight="1" x14ac:dyDescent="0.25">
      <c r="A53" s="259"/>
      <c r="B53" s="314" t="s">
        <v>11475</v>
      </c>
      <c r="C53" s="289" t="s">
        <v>11495</v>
      </c>
      <c r="D53" s="289" t="s">
        <v>11538</v>
      </c>
      <c r="E53" s="289">
        <v>564</v>
      </c>
      <c r="F53" s="289" t="s">
        <v>11538</v>
      </c>
      <c r="G53" s="289" t="s">
        <v>11515</v>
      </c>
      <c r="H53" s="289" t="s">
        <v>11803</v>
      </c>
      <c r="I53" s="289" t="s">
        <v>11518</v>
      </c>
      <c r="J53" s="295" t="s">
        <v>11520</v>
      </c>
      <c r="K53" s="289" t="s">
        <v>11559</v>
      </c>
      <c r="L53" s="289" t="s">
        <v>2450</v>
      </c>
      <c r="M53" s="289" t="s">
        <v>11612</v>
      </c>
      <c r="N53" s="289" t="s">
        <v>11613</v>
      </c>
      <c r="O53" s="289" t="s">
        <v>11614</v>
      </c>
      <c r="P53" s="289" t="s">
        <v>2450</v>
      </c>
      <c r="Q53" s="289" t="s">
        <v>10977</v>
      </c>
      <c r="R53" s="289">
        <v>10</v>
      </c>
      <c r="S53" s="289">
        <v>0.01</v>
      </c>
      <c r="T53" s="289">
        <v>0.01</v>
      </c>
      <c r="U53" s="289">
        <v>0.01</v>
      </c>
      <c r="V53" s="289">
        <v>1E-4</v>
      </c>
      <c r="W53" s="289" t="s">
        <v>2468</v>
      </c>
      <c r="X53" s="289" t="s">
        <v>11621</v>
      </c>
      <c r="Y53" s="289">
        <v>0.01</v>
      </c>
      <c r="Z53" s="289">
        <v>15000</v>
      </c>
      <c r="AA53" s="289" t="s">
        <v>9058</v>
      </c>
      <c r="AB53" s="289" t="s">
        <v>9065</v>
      </c>
      <c r="AC53" s="289">
        <v>1</v>
      </c>
      <c r="AD53" s="289" t="s">
        <v>2450</v>
      </c>
      <c r="AE53" s="289" t="s">
        <v>2450</v>
      </c>
      <c r="AF53" s="289" t="s">
        <v>2450</v>
      </c>
      <c r="AG53" s="289" t="s">
        <v>2450</v>
      </c>
      <c r="AH53" s="289" t="s">
        <v>2450</v>
      </c>
      <c r="AI53" s="405">
        <v>0.33333333333333331</v>
      </c>
      <c r="AJ53" s="405">
        <v>0.72916666666666663</v>
      </c>
      <c r="AK53" s="405">
        <v>0.60416666666666663</v>
      </c>
      <c r="AL53" s="405" t="s">
        <v>2453</v>
      </c>
      <c r="AM53" s="405" t="s">
        <v>2453</v>
      </c>
      <c r="AN53" s="406">
        <v>0.77083333333333337</v>
      </c>
      <c r="AO53" s="407">
        <v>0.77083333333333337</v>
      </c>
      <c r="AP53" s="289" t="s">
        <v>2454</v>
      </c>
      <c r="AQ53" s="289" t="s">
        <v>2454</v>
      </c>
      <c r="AR53" s="289" t="s">
        <v>2454</v>
      </c>
      <c r="AS53" s="289" t="s">
        <v>2454</v>
      </c>
      <c r="AT53" s="289" t="s">
        <v>2450</v>
      </c>
      <c r="AU53" s="409" t="s">
        <v>2450</v>
      </c>
      <c r="AV53" s="410" t="s">
        <v>9090</v>
      </c>
      <c r="AW53" s="411" t="s">
        <v>11852</v>
      </c>
      <c r="AX53" s="262"/>
      <c r="AY53" s="263"/>
    </row>
    <row r="54" spans="1:51" s="264" customFormat="1" ht="12.75" customHeight="1" x14ac:dyDescent="0.25">
      <c r="A54" s="259"/>
      <c r="B54" s="298" t="s">
        <v>511</v>
      </c>
      <c r="C54" s="289" t="s">
        <v>7283</v>
      </c>
      <c r="D54" s="289" t="s">
        <v>7284</v>
      </c>
      <c r="E54" s="289">
        <v>627</v>
      </c>
      <c r="F54" s="289" t="s">
        <v>7285</v>
      </c>
      <c r="G54" s="289" t="s">
        <v>10667</v>
      </c>
      <c r="H54" s="289" t="s">
        <v>7287</v>
      </c>
      <c r="I54" s="289" t="s">
        <v>2446</v>
      </c>
      <c r="J54" s="295" t="s">
        <v>2447</v>
      </c>
      <c r="K54" s="289" t="s">
        <v>7288</v>
      </c>
      <c r="L54" s="289" t="s">
        <v>2450</v>
      </c>
      <c r="M54" s="289" t="s">
        <v>2450</v>
      </c>
      <c r="N54" s="289" t="s">
        <v>2450</v>
      </c>
      <c r="O54" s="289" t="s">
        <v>2450</v>
      </c>
      <c r="P54" s="412" t="s">
        <v>11439</v>
      </c>
      <c r="Q54" s="289" t="s">
        <v>2451</v>
      </c>
      <c r="R54" s="289" t="s">
        <v>2450</v>
      </c>
      <c r="S54" s="289" t="s">
        <v>2450</v>
      </c>
      <c r="T54" s="289" t="s">
        <v>2450</v>
      </c>
      <c r="U54" s="289" t="s">
        <v>2450</v>
      </c>
      <c r="V54" s="289" t="s">
        <v>2450</v>
      </c>
      <c r="W54" s="289" t="s">
        <v>2450</v>
      </c>
      <c r="X54" s="289" t="s">
        <v>2452</v>
      </c>
      <c r="Y54" s="289">
        <v>1</v>
      </c>
      <c r="Z54" s="289">
        <v>15000</v>
      </c>
      <c r="AA54" s="289" t="s">
        <v>9058</v>
      </c>
      <c r="AB54" s="289" t="s">
        <v>2529</v>
      </c>
      <c r="AC54" s="289">
        <v>100</v>
      </c>
      <c r="AD54" s="289">
        <v>100</v>
      </c>
      <c r="AE54" s="289">
        <v>0.25</v>
      </c>
      <c r="AF54" s="289">
        <v>25</v>
      </c>
      <c r="AG54" s="289">
        <v>0.25</v>
      </c>
      <c r="AH54" s="289">
        <v>0.01</v>
      </c>
      <c r="AI54" s="405">
        <v>0.33333333333333331</v>
      </c>
      <c r="AJ54" s="405">
        <v>0.72916666666666663</v>
      </c>
      <c r="AK54" s="405">
        <v>0.6875</v>
      </c>
      <c r="AL54" s="405" t="s">
        <v>2450</v>
      </c>
      <c r="AM54" s="405" t="s">
        <v>2453</v>
      </c>
      <c r="AN54" s="406">
        <v>0.77083333333333337</v>
      </c>
      <c r="AO54" s="407">
        <v>0.77083333333333337</v>
      </c>
      <c r="AP54" s="289" t="s">
        <v>2450</v>
      </c>
      <c r="AQ54" s="289" t="s">
        <v>2470</v>
      </c>
      <c r="AR54" s="289" t="s">
        <v>2450</v>
      </c>
      <c r="AS54" s="289" t="s">
        <v>2450</v>
      </c>
      <c r="AT54" s="289" t="s">
        <v>2450</v>
      </c>
      <c r="AU54" s="409" t="s">
        <v>2450</v>
      </c>
      <c r="AV54" s="410" t="s">
        <v>9059</v>
      </c>
      <c r="AW54" s="411" t="s">
        <v>11850</v>
      </c>
      <c r="AX54" s="262"/>
      <c r="AY54" s="263"/>
    </row>
    <row r="55" spans="1:51" s="264" customFormat="1" ht="12.75" customHeight="1" x14ac:dyDescent="0.25">
      <c r="A55" s="259"/>
      <c r="B55" s="314" t="s">
        <v>11476</v>
      </c>
      <c r="C55" s="289" t="s">
        <v>11496</v>
      </c>
      <c r="D55" s="289" t="s">
        <v>11539</v>
      </c>
      <c r="E55" s="289">
        <v>564</v>
      </c>
      <c r="F55" s="289" t="s">
        <v>11539</v>
      </c>
      <c r="G55" s="289" t="s">
        <v>11516</v>
      </c>
      <c r="H55" s="289" t="s">
        <v>11804</v>
      </c>
      <c r="I55" s="289" t="s">
        <v>11518</v>
      </c>
      <c r="J55" s="295" t="s">
        <v>11520</v>
      </c>
      <c r="K55" s="289" t="s">
        <v>11560</v>
      </c>
      <c r="L55" s="289" t="s">
        <v>2450</v>
      </c>
      <c r="M55" s="289" t="s">
        <v>11615</v>
      </c>
      <c r="N55" s="289" t="s">
        <v>11616</v>
      </c>
      <c r="O55" s="289" t="s">
        <v>11617</v>
      </c>
      <c r="P55" s="289" t="s">
        <v>2450</v>
      </c>
      <c r="Q55" s="289" t="s">
        <v>10977</v>
      </c>
      <c r="R55" s="289">
        <v>10</v>
      </c>
      <c r="S55" s="289">
        <v>0.01</v>
      </c>
      <c r="T55" s="289">
        <v>0.1</v>
      </c>
      <c r="U55" s="289">
        <v>0.01</v>
      </c>
      <c r="V55" s="289">
        <v>1E-4</v>
      </c>
      <c r="W55" s="289" t="s">
        <v>2468</v>
      </c>
      <c r="X55" s="289" t="s">
        <v>11621</v>
      </c>
      <c r="Y55" s="289">
        <v>0.01</v>
      </c>
      <c r="Z55" s="289">
        <v>15000</v>
      </c>
      <c r="AA55" s="289" t="s">
        <v>9058</v>
      </c>
      <c r="AB55" s="289" t="s">
        <v>9065</v>
      </c>
      <c r="AC55" s="289">
        <v>1</v>
      </c>
      <c r="AD55" s="289" t="s">
        <v>2450</v>
      </c>
      <c r="AE55" s="289" t="s">
        <v>2450</v>
      </c>
      <c r="AF55" s="289" t="s">
        <v>2450</v>
      </c>
      <c r="AG55" s="289" t="s">
        <v>2450</v>
      </c>
      <c r="AH55" s="289" t="s">
        <v>2450</v>
      </c>
      <c r="AI55" s="405">
        <v>0.33333333333333331</v>
      </c>
      <c r="AJ55" s="405">
        <v>0.72916666666666663</v>
      </c>
      <c r="AK55" s="405">
        <v>0.60416666666666663</v>
      </c>
      <c r="AL55" s="405" t="s">
        <v>2453</v>
      </c>
      <c r="AM55" s="405" t="s">
        <v>2453</v>
      </c>
      <c r="AN55" s="406">
        <v>0.77083333333333337</v>
      </c>
      <c r="AO55" s="407">
        <v>0.77083333333333337</v>
      </c>
      <c r="AP55" s="289" t="s">
        <v>2454</v>
      </c>
      <c r="AQ55" s="289" t="s">
        <v>2454</v>
      </c>
      <c r="AR55" s="289" t="s">
        <v>2454</v>
      </c>
      <c r="AS55" s="289" t="s">
        <v>2454</v>
      </c>
      <c r="AT55" s="289" t="s">
        <v>2450</v>
      </c>
      <c r="AU55" s="409" t="s">
        <v>2450</v>
      </c>
      <c r="AV55" s="410" t="s">
        <v>9066</v>
      </c>
      <c r="AW55" s="411" t="s">
        <v>11852</v>
      </c>
      <c r="AX55" s="262"/>
      <c r="AY55" s="263"/>
    </row>
    <row r="56" spans="1:51" s="264" customFormat="1" ht="12.75" customHeight="1" x14ac:dyDescent="0.25">
      <c r="A56" s="259"/>
      <c r="B56" s="298" t="s">
        <v>7356</v>
      </c>
      <c r="C56" s="276" t="s">
        <v>7357</v>
      </c>
      <c r="D56" s="276" t="s">
        <v>7358</v>
      </c>
      <c r="E56" s="276">
        <v>788</v>
      </c>
      <c r="F56" s="276" t="s">
        <v>7359</v>
      </c>
      <c r="G56" s="276" t="s">
        <v>10696</v>
      </c>
      <c r="H56" s="276" t="s">
        <v>7361</v>
      </c>
      <c r="I56" s="276" t="s">
        <v>2523</v>
      </c>
      <c r="J56" s="274" t="s">
        <v>2524</v>
      </c>
      <c r="K56" s="276" t="s">
        <v>7362</v>
      </c>
      <c r="L56" s="289" t="s">
        <v>2450</v>
      </c>
      <c r="M56" s="289" t="s">
        <v>2450</v>
      </c>
      <c r="N56" s="289" t="s">
        <v>2450</v>
      </c>
      <c r="O56" s="289" t="s">
        <v>2450</v>
      </c>
      <c r="P56" s="412" t="s">
        <v>11458</v>
      </c>
      <c r="Q56" s="289" t="s">
        <v>2467</v>
      </c>
      <c r="R56" s="289" t="s">
        <v>2450</v>
      </c>
      <c r="S56" s="289" t="s">
        <v>2450</v>
      </c>
      <c r="T56" s="289" t="s">
        <v>2450</v>
      </c>
      <c r="U56" s="289" t="s">
        <v>2450</v>
      </c>
      <c r="V56" s="289" t="s">
        <v>2450</v>
      </c>
      <c r="W56" s="289" t="s">
        <v>2450</v>
      </c>
      <c r="X56" s="289" t="s">
        <v>2452</v>
      </c>
      <c r="Y56" s="289">
        <v>0.01</v>
      </c>
      <c r="Z56" s="289">
        <v>15000</v>
      </c>
      <c r="AA56" s="289" t="s">
        <v>9058</v>
      </c>
      <c r="AB56" s="289" t="s">
        <v>2529</v>
      </c>
      <c r="AC56" s="289">
        <v>100</v>
      </c>
      <c r="AD56" s="289">
        <v>10</v>
      </c>
      <c r="AE56" s="289">
        <v>0.1</v>
      </c>
      <c r="AF56" s="289">
        <v>1</v>
      </c>
      <c r="AG56" s="289">
        <v>0.1</v>
      </c>
      <c r="AH56" s="289">
        <v>1E-4</v>
      </c>
      <c r="AI56" s="405">
        <v>0.33333333333333331</v>
      </c>
      <c r="AJ56" s="405">
        <v>0.72916666666666663</v>
      </c>
      <c r="AK56" s="405">
        <v>0.6875</v>
      </c>
      <c r="AL56" s="405" t="s">
        <v>2450</v>
      </c>
      <c r="AM56" s="405" t="s">
        <v>2453</v>
      </c>
      <c r="AN56" s="406">
        <v>0.77083333333333337</v>
      </c>
      <c r="AO56" s="407">
        <v>0.77083333333333337</v>
      </c>
      <c r="AP56" s="289" t="s">
        <v>2450</v>
      </c>
      <c r="AQ56" s="289" t="s">
        <v>2470</v>
      </c>
      <c r="AR56" s="289" t="s">
        <v>2450</v>
      </c>
      <c r="AS56" s="289" t="s">
        <v>2450</v>
      </c>
      <c r="AT56" s="289" t="s">
        <v>2450</v>
      </c>
      <c r="AU56" s="409" t="s">
        <v>2450</v>
      </c>
      <c r="AV56" s="410" t="s">
        <v>9090</v>
      </c>
      <c r="AW56" s="411" t="s">
        <v>11851</v>
      </c>
      <c r="AX56" s="262"/>
      <c r="AY56" s="263"/>
    </row>
    <row r="57" spans="1:51" s="264" customFormat="1" ht="12.75" customHeight="1" x14ac:dyDescent="0.25">
      <c r="A57" s="259"/>
      <c r="B57" s="318" t="s">
        <v>7467</v>
      </c>
      <c r="C57" s="289" t="s">
        <v>11820</v>
      </c>
      <c r="D57" s="300" t="s">
        <v>7468</v>
      </c>
      <c r="E57" s="300">
        <v>627</v>
      </c>
      <c r="F57" s="300" t="s">
        <v>7469</v>
      </c>
      <c r="G57" s="415" t="s">
        <v>10751</v>
      </c>
      <c r="H57" s="416" t="s">
        <v>7470</v>
      </c>
      <c r="I57" s="416" t="s">
        <v>2446</v>
      </c>
      <c r="J57" s="417" t="s">
        <v>2447</v>
      </c>
      <c r="K57" s="416" t="s">
        <v>11823</v>
      </c>
      <c r="L57" s="300" t="s">
        <v>2450</v>
      </c>
      <c r="M57" s="300" t="s">
        <v>2450</v>
      </c>
      <c r="N57" s="300" t="s">
        <v>2450</v>
      </c>
      <c r="O57" s="300" t="s">
        <v>2450</v>
      </c>
      <c r="P57" s="412" t="s">
        <v>11441</v>
      </c>
      <c r="Q57" s="418" t="s">
        <v>2451</v>
      </c>
      <c r="R57" s="415" t="s">
        <v>2450</v>
      </c>
      <c r="S57" s="300" t="s">
        <v>2450</v>
      </c>
      <c r="T57" s="300" t="s">
        <v>2450</v>
      </c>
      <c r="U57" s="300" t="s">
        <v>2450</v>
      </c>
      <c r="V57" s="300" t="s">
        <v>2450</v>
      </c>
      <c r="W57" s="415" t="s">
        <v>2450</v>
      </c>
      <c r="X57" s="415" t="s">
        <v>2452</v>
      </c>
      <c r="Y57" s="418">
        <v>1</v>
      </c>
      <c r="Z57" s="289">
        <v>15000</v>
      </c>
      <c r="AA57" s="300" t="s">
        <v>9058</v>
      </c>
      <c r="AB57" s="415" t="s">
        <v>2529</v>
      </c>
      <c r="AC57" s="289">
        <v>100</v>
      </c>
      <c r="AD57" s="289">
        <v>100</v>
      </c>
      <c r="AE57" s="289">
        <v>0.25</v>
      </c>
      <c r="AF57" s="289">
        <v>25</v>
      </c>
      <c r="AG57" s="289">
        <v>0.25</v>
      </c>
      <c r="AH57" s="289">
        <v>0.01</v>
      </c>
      <c r="AI57" s="419">
        <v>0.33333333333333331</v>
      </c>
      <c r="AJ57" s="419">
        <v>0.72916666666666663</v>
      </c>
      <c r="AK57" s="370">
        <v>0.6875</v>
      </c>
      <c r="AL57" s="370" t="s">
        <v>2450</v>
      </c>
      <c r="AM57" s="370" t="s">
        <v>2453</v>
      </c>
      <c r="AN57" s="420">
        <v>0.77083333333333337</v>
      </c>
      <c r="AO57" s="420">
        <v>0.77083333333333337</v>
      </c>
      <c r="AP57" s="289" t="s">
        <v>2450</v>
      </c>
      <c r="AQ57" s="289" t="s">
        <v>2470</v>
      </c>
      <c r="AR57" s="289" t="s">
        <v>2450</v>
      </c>
      <c r="AS57" s="289" t="s">
        <v>2450</v>
      </c>
      <c r="AT57" s="289" t="s">
        <v>2450</v>
      </c>
      <c r="AU57" s="409" t="s">
        <v>2450</v>
      </c>
      <c r="AV57" s="410" t="s">
        <v>9664</v>
      </c>
      <c r="AW57" s="421" t="s">
        <v>11850</v>
      </c>
      <c r="AX57" s="262"/>
      <c r="AY57" s="263"/>
    </row>
    <row r="58" spans="1:51" s="264" customFormat="1" ht="12.75" customHeight="1" x14ac:dyDescent="0.25">
      <c r="A58" s="259"/>
      <c r="B58" s="314" t="s">
        <v>11477</v>
      </c>
      <c r="C58" s="289" t="s">
        <v>11497</v>
      </c>
      <c r="D58" s="289" t="s">
        <v>11540</v>
      </c>
      <c r="E58" s="289">
        <v>558</v>
      </c>
      <c r="F58" s="289" t="s">
        <v>11540</v>
      </c>
      <c r="G58" s="289" t="s">
        <v>11517</v>
      </c>
      <c r="H58" s="289" t="s">
        <v>11805</v>
      </c>
      <c r="I58" s="289" t="s">
        <v>11519</v>
      </c>
      <c r="J58" s="295" t="s">
        <v>11520</v>
      </c>
      <c r="K58" s="289" t="s">
        <v>11561</v>
      </c>
      <c r="L58" s="289" t="s">
        <v>2450</v>
      </c>
      <c r="M58" s="289" t="s">
        <v>11618</v>
      </c>
      <c r="N58" s="289" t="s">
        <v>11619</v>
      </c>
      <c r="O58" s="289" t="s">
        <v>11620</v>
      </c>
      <c r="P58" s="289" t="s">
        <v>2450</v>
      </c>
      <c r="Q58" s="289" t="s">
        <v>10977</v>
      </c>
      <c r="R58" s="289">
        <v>10</v>
      </c>
      <c r="S58" s="289">
        <v>0.01</v>
      </c>
      <c r="T58" s="289">
        <v>10</v>
      </c>
      <c r="U58" s="289">
        <v>0.01</v>
      </c>
      <c r="V58" s="289">
        <v>1E-4</v>
      </c>
      <c r="W58" s="289" t="s">
        <v>2468</v>
      </c>
      <c r="X58" s="289" t="s">
        <v>11621</v>
      </c>
      <c r="Y58" s="289">
        <v>0.01</v>
      </c>
      <c r="Z58" s="289">
        <v>15000</v>
      </c>
      <c r="AA58" s="289" t="s">
        <v>9058</v>
      </c>
      <c r="AB58" s="289" t="s">
        <v>9065</v>
      </c>
      <c r="AC58" s="289">
        <v>1</v>
      </c>
      <c r="AD58" s="289" t="s">
        <v>2450</v>
      </c>
      <c r="AE58" s="289" t="s">
        <v>2450</v>
      </c>
      <c r="AF58" s="289" t="s">
        <v>2450</v>
      </c>
      <c r="AG58" s="289" t="s">
        <v>2450</v>
      </c>
      <c r="AH58" s="289" t="s">
        <v>2450</v>
      </c>
      <c r="AI58" s="405">
        <v>0.33333333333333331</v>
      </c>
      <c r="AJ58" s="405">
        <v>0.72916666666666663</v>
      </c>
      <c r="AK58" s="405">
        <v>0.60416666666666663</v>
      </c>
      <c r="AL58" s="405" t="s">
        <v>2453</v>
      </c>
      <c r="AM58" s="405" t="s">
        <v>2453</v>
      </c>
      <c r="AN58" s="406">
        <v>0.77083333333333337</v>
      </c>
      <c r="AO58" s="407">
        <v>0.77083333333333337</v>
      </c>
      <c r="AP58" s="289" t="s">
        <v>2454</v>
      </c>
      <c r="AQ58" s="289" t="s">
        <v>2454</v>
      </c>
      <c r="AR58" s="289" t="s">
        <v>2454</v>
      </c>
      <c r="AS58" s="289" t="s">
        <v>2454</v>
      </c>
      <c r="AT58" s="289" t="s">
        <v>2450</v>
      </c>
      <c r="AU58" s="409" t="s">
        <v>2450</v>
      </c>
      <c r="AV58" s="410" t="s">
        <v>9277</v>
      </c>
      <c r="AW58" s="411" t="s">
        <v>11852</v>
      </c>
      <c r="AX58" s="262"/>
      <c r="AY58" s="263"/>
    </row>
    <row r="59" spans="1:51" s="264" customFormat="1" ht="12.75" customHeight="1" x14ac:dyDescent="0.25">
      <c r="A59" s="259"/>
      <c r="B59" s="444" t="s">
        <v>7641</v>
      </c>
      <c r="C59" s="445" t="s">
        <v>7642</v>
      </c>
      <c r="D59" s="445" t="s">
        <v>7643</v>
      </c>
      <c r="E59" s="445">
        <v>627</v>
      </c>
      <c r="F59" s="445" t="s">
        <v>7644</v>
      </c>
      <c r="G59" s="446" t="s">
        <v>10811</v>
      </c>
      <c r="H59" s="447" t="s">
        <v>7646</v>
      </c>
      <c r="I59" s="447" t="s">
        <v>2446</v>
      </c>
      <c r="J59" s="440" t="s">
        <v>2447</v>
      </c>
      <c r="K59" s="447" t="s">
        <v>7647</v>
      </c>
      <c r="L59" s="445" t="s">
        <v>2450</v>
      </c>
      <c r="M59" s="445" t="s">
        <v>2450</v>
      </c>
      <c r="N59" s="445" t="s">
        <v>2450</v>
      </c>
      <c r="O59" s="445" t="s">
        <v>2450</v>
      </c>
      <c r="P59" s="448" t="s">
        <v>11440</v>
      </c>
      <c r="Q59" s="340" t="s">
        <v>2451</v>
      </c>
      <c r="R59" s="340" t="s">
        <v>2450</v>
      </c>
      <c r="S59" s="340" t="s">
        <v>2450</v>
      </c>
      <c r="T59" s="340" t="s">
        <v>2450</v>
      </c>
      <c r="U59" s="340" t="s">
        <v>2450</v>
      </c>
      <c r="V59" s="340" t="s">
        <v>2450</v>
      </c>
      <c r="W59" s="340" t="s">
        <v>2450</v>
      </c>
      <c r="X59" s="340" t="s">
        <v>2452</v>
      </c>
      <c r="Y59" s="340">
        <v>1</v>
      </c>
      <c r="Z59" s="340">
        <v>15000</v>
      </c>
      <c r="AA59" s="340" t="s">
        <v>9058</v>
      </c>
      <c r="AB59" s="340" t="s">
        <v>2529</v>
      </c>
      <c r="AC59" s="340">
        <v>100</v>
      </c>
      <c r="AD59" s="340">
        <v>100</v>
      </c>
      <c r="AE59" s="340">
        <v>0.25</v>
      </c>
      <c r="AF59" s="340">
        <v>25</v>
      </c>
      <c r="AG59" s="340">
        <v>0.25</v>
      </c>
      <c r="AH59" s="340">
        <v>0.01</v>
      </c>
      <c r="AI59" s="435">
        <v>0.33333333333333331</v>
      </c>
      <c r="AJ59" s="435">
        <v>0.72916666666666663</v>
      </c>
      <c r="AK59" s="435">
        <v>0.6875</v>
      </c>
      <c r="AL59" s="435" t="s">
        <v>2450</v>
      </c>
      <c r="AM59" s="435" t="s">
        <v>2453</v>
      </c>
      <c r="AN59" s="436">
        <v>0.77083333333333337</v>
      </c>
      <c r="AO59" s="437">
        <v>0.77083333333333337</v>
      </c>
      <c r="AP59" s="340" t="s">
        <v>2450</v>
      </c>
      <c r="AQ59" s="340" t="s">
        <v>2470</v>
      </c>
      <c r="AR59" s="340" t="s">
        <v>2450</v>
      </c>
      <c r="AS59" s="340" t="s">
        <v>2450</v>
      </c>
      <c r="AT59" s="340" t="s">
        <v>2450</v>
      </c>
      <c r="AU59" s="438" t="s">
        <v>2450</v>
      </c>
      <c r="AV59" s="449" t="s">
        <v>9357</v>
      </c>
      <c r="AW59" s="439" t="s">
        <v>11850</v>
      </c>
      <c r="AX59" s="262"/>
      <c r="AY59" s="263"/>
    </row>
    <row r="60" spans="1:51" x14ac:dyDescent="0.25">
      <c r="B60" s="170"/>
      <c r="C60" s="210"/>
      <c r="D60" s="210"/>
      <c r="E60" s="210"/>
      <c r="F60" s="210"/>
      <c r="G60" s="210"/>
      <c r="H60" s="210"/>
      <c r="I60" s="210"/>
      <c r="J60" s="199"/>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20"/>
      <c r="AJ60" s="220"/>
      <c r="AK60" s="220"/>
      <c r="AL60" s="220"/>
      <c r="AM60" s="220"/>
      <c r="AN60" s="221"/>
      <c r="AO60" s="222"/>
      <c r="AP60" s="210"/>
      <c r="AQ60" s="210"/>
      <c r="AR60" s="210"/>
      <c r="AS60" s="210"/>
      <c r="AT60" s="210"/>
      <c r="AU60" s="210"/>
      <c r="AV60" s="170"/>
      <c r="AW60" s="170"/>
      <c r="AY60" s="211"/>
    </row>
    <row r="61" spans="1:51" x14ac:dyDescent="0.25">
      <c r="B61" s="514" t="s">
        <v>11868</v>
      </c>
      <c r="C61" s="514"/>
      <c r="D61" s="514"/>
      <c r="E61" s="514"/>
      <c r="F61" s="514"/>
      <c r="G61" s="514"/>
      <c r="H61" s="514"/>
      <c r="I61" s="514"/>
      <c r="J61" s="199"/>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20"/>
      <c r="AJ61" s="220"/>
      <c r="AK61" s="220"/>
      <c r="AL61" s="220"/>
      <c r="AM61" s="220"/>
      <c r="AN61" s="221"/>
      <c r="AO61" s="222"/>
      <c r="AP61" s="210"/>
      <c r="AQ61" s="210"/>
      <c r="AR61" s="210"/>
      <c r="AS61" s="210"/>
      <c r="AT61" s="210"/>
      <c r="AU61" s="210"/>
      <c r="AV61" s="170"/>
      <c r="AW61" s="170"/>
      <c r="AY61" s="211"/>
    </row>
    <row r="62" spans="1:51" ht="27.75" customHeight="1" x14ac:dyDescent="0.25">
      <c r="B62" s="565" t="s">
        <v>10882</v>
      </c>
      <c r="C62" s="565"/>
      <c r="D62" s="565"/>
      <c r="E62" s="565"/>
      <c r="F62" s="565"/>
      <c r="G62" s="566"/>
      <c r="H62" s="566"/>
      <c r="I62" s="566"/>
      <c r="AK62" s="128"/>
    </row>
    <row r="63" spans="1:51" x14ac:dyDescent="0.25">
      <c r="AK63" s="128"/>
    </row>
    <row r="64" spans="1:51" hidden="1" x14ac:dyDescent="0.25">
      <c r="AK64" s="128"/>
    </row>
    <row r="65" spans="37:37" hidden="1" x14ac:dyDescent="0.25">
      <c r="AK65" s="128"/>
    </row>
    <row r="66" spans="37:37" hidden="1" x14ac:dyDescent="0.25">
      <c r="AK66" s="128"/>
    </row>
    <row r="67" spans="37:37" hidden="1" x14ac:dyDescent="0.25">
      <c r="AK67" s="128"/>
    </row>
    <row r="68" spans="37:37" hidden="1" x14ac:dyDescent="0.25">
      <c r="AK68" s="128"/>
    </row>
    <row r="69" spans="37:37" hidden="1" x14ac:dyDescent="0.25">
      <c r="AK69" s="128"/>
    </row>
    <row r="70" spans="37:37" hidden="1" x14ac:dyDescent="0.25">
      <c r="AK70" s="128"/>
    </row>
    <row r="71" spans="37:37" hidden="1" x14ac:dyDescent="0.25">
      <c r="AK71" s="128"/>
    </row>
    <row r="72" spans="37:37" hidden="1" x14ac:dyDescent="0.25">
      <c r="AK72" s="128"/>
    </row>
    <row r="73" spans="37:37" hidden="1" x14ac:dyDescent="0.25">
      <c r="AK73" s="128"/>
    </row>
    <row r="74" spans="37:37" hidden="1" x14ac:dyDescent="0.25">
      <c r="AK74" s="128"/>
    </row>
    <row r="75" spans="37:37" hidden="1" x14ac:dyDescent="0.25">
      <c r="AK75" s="128"/>
    </row>
    <row r="76" spans="37:37" hidden="1" x14ac:dyDescent="0.25">
      <c r="AK76" s="128"/>
    </row>
    <row r="77" spans="37:37" hidden="1" x14ac:dyDescent="0.25">
      <c r="AK77" s="128"/>
    </row>
    <row r="78" spans="37:37" hidden="1" x14ac:dyDescent="0.25">
      <c r="AK78" s="128"/>
    </row>
    <row r="79" spans="37:37" hidden="1" x14ac:dyDescent="0.25">
      <c r="AK79" s="128"/>
    </row>
    <row r="80" spans="37:37" hidden="1" x14ac:dyDescent="0.25">
      <c r="AK80" s="128"/>
    </row>
    <row r="81" spans="37:37" hidden="1" x14ac:dyDescent="0.25">
      <c r="AK81" s="128"/>
    </row>
    <row r="82" spans="37:37" hidden="1" x14ac:dyDescent="0.25">
      <c r="AK82" s="128"/>
    </row>
    <row r="83" spans="37:37" hidden="1" x14ac:dyDescent="0.25">
      <c r="AK83" s="128"/>
    </row>
    <row r="84" spans="37:37" hidden="1" x14ac:dyDescent="0.25">
      <c r="AK84" s="128"/>
    </row>
    <row r="85" spans="37:37" hidden="1" x14ac:dyDescent="0.25">
      <c r="AK85" s="128"/>
    </row>
    <row r="86" spans="37:37" hidden="1" x14ac:dyDescent="0.25">
      <c r="AK86" s="128"/>
    </row>
    <row r="87" spans="37:37" hidden="1" x14ac:dyDescent="0.25">
      <c r="AK87" s="128"/>
    </row>
    <row r="88" spans="37:37" hidden="1" x14ac:dyDescent="0.25">
      <c r="AK88" s="128"/>
    </row>
    <row r="89" spans="37:37" hidden="1" x14ac:dyDescent="0.25">
      <c r="AK89" s="128"/>
    </row>
    <row r="90" spans="37:37" hidden="1" x14ac:dyDescent="0.25">
      <c r="AK90" s="128"/>
    </row>
    <row r="91" spans="37:37" hidden="1" x14ac:dyDescent="0.25">
      <c r="AK91" s="128"/>
    </row>
    <row r="92" spans="37:37" hidden="1" x14ac:dyDescent="0.25">
      <c r="AK92" s="128"/>
    </row>
    <row r="93" spans="37:37" hidden="1" x14ac:dyDescent="0.25">
      <c r="AK93" s="128"/>
    </row>
    <row r="94" spans="37:37" hidden="1" x14ac:dyDescent="0.25">
      <c r="AK94" s="128"/>
    </row>
    <row r="95" spans="37:37" hidden="1" x14ac:dyDescent="0.25">
      <c r="AK95" s="128"/>
    </row>
    <row r="96" spans="37:37" hidden="1" x14ac:dyDescent="0.25">
      <c r="AK96" s="128"/>
    </row>
    <row r="97" spans="37:37" hidden="1" x14ac:dyDescent="0.25">
      <c r="AK97" s="128"/>
    </row>
    <row r="98" spans="37:37" hidden="1" x14ac:dyDescent="0.25">
      <c r="AK98" s="128"/>
    </row>
    <row r="99" spans="37:37" hidden="1" x14ac:dyDescent="0.25">
      <c r="AK99" s="128"/>
    </row>
    <row r="100" spans="37:37" hidden="1" x14ac:dyDescent="0.25">
      <c r="AK100" s="128"/>
    </row>
    <row r="101" spans="37:37" hidden="1" x14ac:dyDescent="0.25">
      <c r="AK101" s="128"/>
    </row>
    <row r="102" spans="37:37" hidden="1" x14ac:dyDescent="0.25">
      <c r="AK102" s="128"/>
    </row>
    <row r="103" spans="37:37" hidden="1" x14ac:dyDescent="0.25">
      <c r="AK103" s="128"/>
    </row>
    <row r="104" spans="37:37" hidden="1" x14ac:dyDescent="0.25">
      <c r="AK104" s="128"/>
    </row>
    <row r="105" spans="37:37" hidden="1" x14ac:dyDescent="0.25">
      <c r="AK105" s="128"/>
    </row>
    <row r="106" spans="37:37" hidden="1" x14ac:dyDescent="0.25">
      <c r="AK106" s="128"/>
    </row>
    <row r="107" spans="37:37" hidden="1" x14ac:dyDescent="0.25">
      <c r="AK107" s="128"/>
    </row>
    <row r="108" spans="37:37" hidden="1" x14ac:dyDescent="0.25">
      <c r="AK108" s="128"/>
    </row>
    <row r="109" spans="37:37" hidden="1" x14ac:dyDescent="0.25">
      <c r="AK109" s="128"/>
    </row>
    <row r="110" spans="37:37" hidden="1" x14ac:dyDescent="0.25">
      <c r="AK110" s="128"/>
    </row>
    <row r="111" spans="37:37" hidden="1" x14ac:dyDescent="0.25">
      <c r="AK111" s="128"/>
    </row>
    <row r="112" spans="37:37" hidden="1" x14ac:dyDescent="0.25">
      <c r="AK112" s="128"/>
    </row>
    <row r="113" spans="37:37" hidden="1" x14ac:dyDescent="0.25">
      <c r="AK113" s="128"/>
    </row>
    <row r="114" spans="37:37" hidden="1" x14ac:dyDescent="0.25">
      <c r="AK114" s="128"/>
    </row>
    <row r="115" spans="37:37" hidden="1" x14ac:dyDescent="0.25">
      <c r="AK115" s="128"/>
    </row>
    <row r="116" spans="37:37" hidden="1" x14ac:dyDescent="0.25">
      <c r="AK116" s="128"/>
    </row>
    <row r="117" spans="37:37" hidden="1" x14ac:dyDescent="0.25">
      <c r="AK117" s="128"/>
    </row>
    <row r="118" spans="37:37" hidden="1" x14ac:dyDescent="0.25">
      <c r="AK118" s="128"/>
    </row>
    <row r="119" spans="37:37" hidden="1" x14ac:dyDescent="0.25">
      <c r="AK119" s="128"/>
    </row>
    <row r="120" spans="37:37" hidden="1" x14ac:dyDescent="0.25">
      <c r="AK120" s="128"/>
    </row>
    <row r="121" spans="37:37" hidden="1" x14ac:dyDescent="0.25">
      <c r="AK121" s="128"/>
    </row>
    <row r="122" spans="37:37" hidden="1" x14ac:dyDescent="0.25">
      <c r="AK122" s="128"/>
    </row>
    <row r="123" spans="37:37" hidden="1" x14ac:dyDescent="0.25">
      <c r="AK123" s="128"/>
    </row>
    <row r="124" spans="37:37" hidden="1" x14ac:dyDescent="0.25">
      <c r="AK124" s="128"/>
    </row>
    <row r="125" spans="37:37" hidden="1" x14ac:dyDescent="0.25">
      <c r="AK125" s="128"/>
    </row>
    <row r="126" spans="37:37" hidden="1" x14ac:dyDescent="0.25">
      <c r="AK126" s="128"/>
    </row>
    <row r="127" spans="37:37" hidden="1" x14ac:dyDescent="0.25">
      <c r="AK127" s="128"/>
    </row>
    <row r="128" spans="37:37" hidden="1" x14ac:dyDescent="0.25">
      <c r="AK128" s="128"/>
    </row>
    <row r="129" spans="2:37" hidden="1" x14ac:dyDescent="0.25">
      <c r="AK129" s="128"/>
    </row>
    <row r="130" spans="2:37" hidden="1" x14ac:dyDescent="0.25">
      <c r="AK130" s="128"/>
    </row>
    <row r="131" spans="2:37" hidden="1" x14ac:dyDescent="0.25">
      <c r="AK131" s="128"/>
    </row>
    <row r="132" spans="2:37" hidden="1" x14ac:dyDescent="0.25">
      <c r="AK132" s="128"/>
    </row>
    <row r="133" spans="2:37" hidden="1" x14ac:dyDescent="0.25">
      <c r="AK133" s="128"/>
    </row>
    <row r="134" spans="2:37" hidden="1" x14ac:dyDescent="0.25">
      <c r="AK134" s="128"/>
    </row>
    <row r="135" spans="2:37" hidden="1" x14ac:dyDescent="0.25">
      <c r="AK135" s="128"/>
    </row>
    <row r="136" spans="2:37" hidden="1" x14ac:dyDescent="0.25">
      <c r="AK136" s="128"/>
    </row>
    <row r="137" spans="2:37" hidden="1" x14ac:dyDescent="0.25">
      <c r="AK137" s="128"/>
    </row>
    <row r="138" spans="2:37" hidden="1" x14ac:dyDescent="0.25">
      <c r="AK138" s="128"/>
    </row>
    <row r="139" spans="2:37" hidden="1" x14ac:dyDescent="0.25">
      <c r="AK139" s="128"/>
    </row>
    <row r="140" spans="2:37" ht="24" customHeight="1" x14ac:dyDescent="0.25">
      <c r="B140" s="514" t="s">
        <v>7815</v>
      </c>
      <c r="C140" s="514"/>
      <c r="D140" s="514"/>
      <c r="E140" s="514"/>
      <c r="F140" s="514"/>
      <c r="G140" s="514"/>
      <c r="H140" s="514"/>
      <c r="I140" s="514"/>
      <c r="AK140" s="128"/>
    </row>
    <row r="141" spans="2:37" ht="22.5" customHeight="1" x14ac:dyDescent="0.25">
      <c r="B141" s="514" t="s">
        <v>7816</v>
      </c>
      <c r="C141" s="514"/>
      <c r="D141" s="514"/>
      <c r="E141" s="514"/>
      <c r="F141" s="514"/>
      <c r="G141" s="514"/>
      <c r="H141" s="514"/>
      <c r="I141" s="514"/>
      <c r="AK141" s="128"/>
    </row>
    <row r="142" spans="2:37" x14ac:dyDescent="0.25">
      <c r="AK142" s="128"/>
    </row>
    <row r="143" spans="2:37" x14ac:dyDescent="0.25">
      <c r="AK143" s="128"/>
    </row>
    <row r="144" spans="2:37" x14ac:dyDescent="0.25">
      <c r="AK144" s="128"/>
    </row>
    <row r="145" spans="3:37" x14ac:dyDescent="0.25">
      <c r="AK145" s="128"/>
    </row>
    <row r="146" spans="3:37" x14ac:dyDescent="0.25">
      <c r="C146" s="223"/>
      <c r="D146" s="223"/>
      <c r="E146" s="223"/>
      <c r="F146" s="223"/>
      <c r="AK146" s="128"/>
    </row>
    <row r="147" spans="3:37" x14ac:dyDescent="0.25">
      <c r="AK147" s="128"/>
    </row>
    <row r="148" spans="3:37" x14ac:dyDescent="0.25">
      <c r="AK148" s="128"/>
    </row>
    <row r="149" spans="3:37" x14ac:dyDescent="0.25">
      <c r="AK149" s="128"/>
    </row>
    <row r="150" spans="3:37" x14ac:dyDescent="0.25">
      <c r="AK150" s="128"/>
    </row>
    <row r="151" spans="3:37" x14ac:dyDescent="0.25">
      <c r="AK151" s="128"/>
    </row>
    <row r="152" spans="3:37" x14ac:dyDescent="0.25">
      <c r="AK152" s="128"/>
    </row>
    <row r="153" spans="3:37" x14ac:dyDescent="0.25">
      <c r="AK153" s="128"/>
    </row>
    <row r="154" spans="3:37" x14ac:dyDescent="0.25">
      <c r="AK154" s="128"/>
    </row>
    <row r="155" spans="3:37" x14ac:dyDescent="0.25">
      <c r="AK155" s="128"/>
    </row>
    <row r="156" spans="3:37" x14ac:dyDescent="0.25">
      <c r="AK156" s="128"/>
    </row>
    <row r="157" spans="3:37" x14ac:dyDescent="0.25">
      <c r="AK157" s="128"/>
    </row>
    <row r="158" spans="3:37" x14ac:dyDescent="0.25">
      <c r="AK158" s="128"/>
    </row>
    <row r="159" spans="3:37" x14ac:dyDescent="0.25">
      <c r="AK159" s="128"/>
    </row>
    <row r="160" spans="3:37" x14ac:dyDescent="0.25">
      <c r="AK160" s="128"/>
    </row>
    <row r="161" spans="37:37" x14ac:dyDescent="0.25">
      <c r="AK161" s="128"/>
    </row>
    <row r="162" spans="37:37" x14ac:dyDescent="0.25">
      <c r="AK162" s="128"/>
    </row>
    <row r="163" spans="37:37" x14ac:dyDescent="0.25"/>
    <row r="164" spans="37:37" x14ac:dyDescent="0.25"/>
    <row r="165" spans="37:37" x14ac:dyDescent="0.25"/>
    <row r="166" spans="37:37" x14ac:dyDescent="0.25"/>
    <row r="167" spans="37:37" x14ac:dyDescent="0.25"/>
    <row r="168" spans="37:37" x14ac:dyDescent="0.25"/>
    <row r="169" spans="37:37" x14ac:dyDescent="0.25"/>
    <row r="170" spans="37:37" x14ac:dyDescent="0.25"/>
    <row r="171" spans="37:37" x14ac:dyDescent="0.25"/>
    <row r="172" spans="37:37" x14ac:dyDescent="0.25"/>
    <row r="173" spans="37:37" x14ac:dyDescent="0.25"/>
    <row r="174" spans="37:37" x14ac:dyDescent="0.25"/>
    <row r="175" spans="37:37" x14ac:dyDescent="0.25"/>
    <row r="176" spans="37:37"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ht="15" customHeight="1" x14ac:dyDescent="0.25"/>
    <row r="232" x14ac:dyDescent="0.25"/>
    <row r="233" x14ac:dyDescent="0.25"/>
    <row r="234"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x14ac:dyDescent="0.25"/>
    <row r="245"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spans="1:1" ht="15" customHeight="1" x14ac:dyDescent="0.25"/>
    <row r="354" spans="1:1" hidden="1" x14ac:dyDescent="0.25">
      <c r="A354" s="167"/>
    </row>
    <row r="355" spans="1:1" ht="15" customHeight="1" x14ac:dyDescent="0.25"/>
    <row r="356" spans="1:1" ht="15" customHeight="1" x14ac:dyDescent="0.25"/>
    <row r="357" spans="1:1" ht="15" customHeight="1" x14ac:dyDescent="0.25"/>
    <row r="358" spans="1:1" ht="15" customHeight="1" x14ac:dyDescent="0.25"/>
    <row r="359" spans="1:1" ht="15" customHeight="1" x14ac:dyDescent="0.25"/>
    <row r="360" spans="1:1" ht="15" customHeight="1" x14ac:dyDescent="0.25"/>
    <row r="361" spans="1:1" ht="15" customHeight="1" x14ac:dyDescent="0.25"/>
    <row r="362" spans="1:1" ht="15" customHeight="1" x14ac:dyDescent="0.25"/>
    <row r="363" spans="1:1" ht="15" customHeight="1" x14ac:dyDescent="0.25"/>
    <row r="364" spans="1:1" ht="15" customHeight="1" x14ac:dyDescent="0.25"/>
    <row r="365" spans="1:1" ht="15" customHeight="1" x14ac:dyDescent="0.25"/>
    <row r="366" spans="1:1" ht="15" customHeight="1" x14ac:dyDescent="0.25"/>
    <row r="367" spans="1:1" ht="15" customHeight="1" x14ac:dyDescent="0.25"/>
    <row r="368" spans="1:1" ht="15" customHeight="1" x14ac:dyDescent="0.25"/>
    <row r="369" ht="15" customHeight="1" x14ac:dyDescent="0.25"/>
    <row r="370"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spans="1:1" ht="15" customHeight="1" x14ac:dyDescent="0.25"/>
    <row r="386" spans="1:1" ht="15" customHeight="1" x14ac:dyDescent="0.25"/>
    <row r="387" spans="1:1" ht="15" customHeight="1" x14ac:dyDescent="0.25"/>
    <row r="388" spans="1:1" ht="15" customHeight="1" x14ac:dyDescent="0.25"/>
    <row r="389" spans="1:1" ht="15" customHeight="1" x14ac:dyDescent="0.25"/>
    <row r="390" spans="1:1" ht="15" customHeight="1" x14ac:dyDescent="0.25"/>
    <row r="391" spans="1:1" ht="15" customHeight="1" x14ac:dyDescent="0.25"/>
    <row r="392" spans="1:1" hidden="1" x14ac:dyDescent="0.25">
      <c r="A392" s="126"/>
    </row>
    <row r="393" spans="1:1" ht="15" customHeight="1" x14ac:dyDescent="0.25"/>
    <row r="394" spans="1:1" ht="15" customHeight="1" x14ac:dyDescent="0.25"/>
    <row r="395" spans="1:1" ht="15" customHeight="1" x14ac:dyDescent="0.25"/>
    <row r="396" spans="1:1" ht="15" customHeight="1" x14ac:dyDescent="0.25"/>
    <row r="397" spans="1:1" ht="15" customHeight="1" x14ac:dyDescent="0.25"/>
    <row r="398" spans="1:1" ht="15" customHeight="1" x14ac:dyDescent="0.25"/>
    <row r="399" spans="1:1" ht="15" customHeight="1" x14ac:dyDescent="0.25"/>
    <row r="400" spans="1:1"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4" ht="15" customHeight="1" x14ac:dyDescent="0.25"/>
    <row r="565" ht="15" customHeight="1" x14ac:dyDescent="0.25"/>
    <row r="566" ht="15" customHeight="1" x14ac:dyDescent="0.25"/>
    <row r="576" ht="15" customHeight="1" x14ac:dyDescent="0.25"/>
    <row r="577" ht="15" customHeight="1" x14ac:dyDescent="0.25"/>
    <row r="643" spans="1:1" hidden="1" x14ac:dyDescent="0.25">
      <c r="A643" s="167"/>
    </row>
    <row r="659" x14ac:dyDescent="0.25"/>
    <row r="686" ht="15" customHeight="1" x14ac:dyDescent="0.25"/>
    <row r="702" ht="15" customHeight="1" x14ac:dyDescent="0.25"/>
    <row r="724" ht="15" customHeight="1" x14ac:dyDescent="0.25"/>
    <row r="740" ht="15" customHeight="1" x14ac:dyDescent="0.25"/>
    <row r="975" ht="15" customHeight="1" x14ac:dyDescent="0.25"/>
    <row r="977" ht="15" customHeight="1" x14ac:dyDescent="0.25"/>
    <row r="980" x14ac:dyDescent="0.25"/>
    <row r="981" x14ac:dyDescent="0.25"/>
    <row r="982" ht="15" customHeight="1" x14ac:dyDescent="0.25"/>
    <row r="990"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row r="1001" ht="12.75" customHeight="1" x14ac:dyDescent="0.25"/>
    <row r="1002" ht="12.75" customHeight="1" x14ac:dyDescent="0.25"/>
    <row r="1003" ht="12.75" customHeight="1" x14ac:dyDescent="0.25"/>
    <row r="1004" ht="12.75" customHeight="1" x14ac:dyDescent="0.25"/>
    <row r="1005" ht="12.75" customHeight="1" x14ac:dyDescent="0.25"/>
    <row r="1006" ht="12.75" customHeight="1" x14ac:dyDescent="0.25"/>
    <row r="1007" ht="12.75" customHeight="1" x14ac:dyDescent="0.25"/>
    <row r="1008" ht="12.75" customHeight="1" x14ac:dyDescent="0.25"/>
    <row r="1009" ht="12.75" customHeight="1" x14ac:dyDescent="0.25"/>
    <row r="1010" ht="12.75" customHeight="1" x14ac:dyDescent="0.25"/>
    <row r="1011" ht="12.75" customHeight="1" x14ac:dyDescent="0.25"/>
    <row r="1012" ht="12.75" customHeight="1" x14ac:dyDescent="0.25"/>
    <row r="1013" ht="12.75" customHeight="1" x14ac:dyDescent="0.25"/>
    <row r="1014" ht="12.75" customHeight="1" x14ac:dyDescent="0.25"/>
    <row r="1015" ht="12.75" customHeight="1"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297" ht="15" customHeight="1" x14ac:dyDescent="0.25"/>
    <row r="1312" ht="15" customHeight="1" x14ac:dyDescent="0.25"/>
    <row r="1313" ht="15" customHeight="1" x14ac:dyDescent="0.25"/>
    <row r="1314"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sheetData>
  <autoFilter ref="B6:AW59" xr:uid="{D4F55A68-3445-492C-AB9F-FEBB0146B510}">
    <sortState xmlns:xlrd2="http://schemas.microsoft.com/office/spreadsheetml/2017/richdata2" ref="B7:AW59">
      <sortCondition ref="B6:B59"/>
    </sortState>
  </autoFilter>
  <mergeCells count="16">
    <mergeCell ref="P1:Q1"/>
    <mergeCell ref="B2:O2"/>
    <mergeCell ref="P2:Q2"/>
    <mergeCell ref="L3:P3"/>
    <mergeCell ref="Q3:AB5"/>
    <mergeCell ref="B62:I62"/>
    <mergeCell ref="B140:I140"/>
    <mergeCell ref="B141:I141"/>
    <mergeCell ref="AI3:AO5"/>
    <mergeCell ref="AP3:AS5"/>
    <mergeCell ref="L4:O4"/>
    <mergeCell ref="B5:K5"/>
    <mergeCell ref="L5:M5"/>
    <mergeCell ref="N5:O5"/>
    <mergeCell ref="AC3:AH5"/>
    <mergeCell ref="B61:I6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62E65-A1E5-421C-8811-AA5CF46496BC}">
  <sheetPr codeName="Sheet8">
    <tabColor theme="4" tint="0.39997558519241921"/>
  </sheetPr>
  <dimension ref="A1:CQ1362"/>
  <sheetViews>
    <sheetView showGridLines="0" topLeftCell="B1" zoomScaleNormal="100" workbookViewId="0">
      <pane ySplit="6" topLeftCell="A7" activePane="bottomLeft" state="frozen"/>
      <selection pane="bottomLeft" activeCell="B7" sqref="B7"/>
    </sheetView>
  </sheetViews>
  <sheetFormatPr defaultColWidth="0" defaultRowHeight="15" customHeight="1"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38"/>
      <c r="Q1" s="593"/>
      <c r="R1" s="243"/>
    </row>
    <row r="2" spans="1:51" ht="26.25" x14ac:dyDescent="0.4">
      <c r="B2" s="558" t="str">
        <f>"ETF Options list (as of "&amp;TEXT('Single Stock Futures'!B1,"dd mmmm yyyy")&amp;")"</f>
        <v>ETF Options list (as of 10 December 2025)</v>
      </c>
      <c r="C2" s="558"/>
      <c r="D2" s="558"/>
      <c r="E2" s="558"/>
      <c r="F2" s="558"/>
      <c r="G2" s="558"/>
      <c r="H2" s="558"/>
      <c r="I2" s="558"/>
      <c r="J2" s="558"/>
      <c r="K2" s="558"/>
      <c r="L2" s="558"/>
      <c r="M2" s="558"/>
      <c r="N2" s="558"/>
      <c r="O2" s="558"/>
      <c r="P2" s="538"/>
      <c r="Q2" s="593"/>
      <c r="R2" s="243"/>
      <c r="AV2" s="209"/>
      <c r="AW2" s="209"/>
    </row>
    <row r="3" spans="1:51" s="170" customFormat="1" x14ac:dyDescent="0.25">
      <c r="A3" s="136"/>
      <c r="B3" s="137" t="s">
        <v>2399</v>
      </c>
      <c r="C3" s="138" t="s">
        <v>11216</v>
      </c>
      <c r="D3" s="138"/>
      <c r="E3" s="138"/>
      <c r="F3" s="138"/>
      <c r="G3" s="179"/>
      <c r="L3" s="594" t="s">
        <v>2401</v>
      </c>
      <c r="M3" s="594"/>
      <c r="N3" s="594"/>
      <c r="O3" s="594"/>
      <c r="P3" s="594"/>
      <c r="Q3" s="561" t="s">
        <v>2402</v>
      </c>
      <c r="R3" s="562"/>
      <c r="S3" s="562"/>
      <c r="T3" s="562"/>
      <c r="U3" s="562"/>
      <c r="V3" s="562"/>
      <c r="W3" s="562"/>
      <c r="X3" s="562"/>
      <c r="Y3" s="562"/>
      <c r="Z3" s="562"/>
      <c r="AA3" s="562"/>
      <c r="AB3" s="595"/>
      <c r="AC3" s="584" t="s">
        <v>2403</v>
      </c>
      <c r="AD3" s="585"/>
      <c r="AE3" s="585"/>
      <c r="AF3" s="585"/>
      <c r="AG3" s="585"/>
      <c r="AH3" s="586"/>
      <c r="AI3" s="552" t="s">
        <v>9031</v>
      </c>
      <c r="AJ3" s="553"/>
      <c r="AK3" s="553"/>
      <c r="AL3" s="553"/>
      <c r="AM3" s="553"/>
      <c r="AN3" s="553"/>
      <c r="AO3" s="554"/>
      <c r="AP3" s="570" t="s">
        <v>2405</v>
      </c>
      <c r="AQ3" s="571"/>
      <c r="AR3" s="571"/>
      <c r="AS3" s="571"/>
      <c r="AT3" s="210"/>
      <c r="AU3" s="210"/>
      <c r="AX3"/>
      <c r="AY3" s="211"/>
    </row>
    <row r="4" spans="1:51" s="181" customFormat="1" x14ac:dyDescent="0.25">
      <c r="A4" s="136"/>
      <c r="B4" s="142"/>
      <c r="C4" s="143"/>
      <c r="D4" s="143"/>
      <c r="E4" s="143"/>
      <c r="F4" s="143"/>
      <c r="G4" s="170"/>
      <c r="H4" s="170"/>
      <c r="I4" s="170"/>
      <c r="J4" s="170"/>
      <c r="K4" s="170"/>
      <c r="L4" s="576" t="s">
        <v>2407</v>
      </c>
      <c r="M4" s="577"/>
      <c r="N4" s="577"/>
      <c r="O4" s="578"/>
      <c r="P4" s="182" t="s">
        <v>2408</v>
      </c>
      <c r="Q4" s="596"/>
      <c r="R4" s="597"/>
      <c r="S4" s="597"/>
      <c r="T4" s="597"/>
      <c r="U4" s="597"/>
      <c r="V4" s="597"/>
      <c r="W4" s="597"/>
      <c r="X4" s="597"/>
      <c r="Y4" s="597"/>
      <c r="Z4" s="597"/>
      <c r="AA4" s="597"/>
      <c r="AB4" s="598"/>
      <c r="AC4" s="587"/>
      <c r="AD4" s="588"/>
      <c r="AE4" s="588"/>
      <c r="AF4" s="588"/>
      <c r="AG4" s="588"/>
      <c r="AH4" s="589"/>
      <c r="AI4" s="567"/>
      <c r="AJ4" s="568"/>
      <c r="AK4" s="568"/>
      <c r="AL4" s="568"/>
      <c r="AM4" s="568"/>
      <c r="AN4" s="568"/>
      <c r="AO4" s="569"/>
      <c r="AP4" s="572"/>
      <c r="AQ4" s="573"/>
      <c r="AR4" s="573"/>
      <c r="AS4" s="573"/>
      <c r="AT4" s="210"/>
      <c r="AU4" s="210"/>
      <c r="AV4" s="170"/>
      <c r="AW4" s="170"/>
      <c r="AX4"/>
      <c r="AY4" s="211"/>
    </row>
    <row r="5" spans="1:51" s="181" customFormat="1" ht="22.5" x14ac:dyDescent="0.25">
      <c r="A5" s="136"/>
      <c r="B5" s="579" t="s">
        <v>2406</v>
      </c>
      <c r="C5" s="580"/>
      <c r="D5" s="580"/>
      <c r="E5" s="580"/>
      <c r="F5" s="580"/>
      <c r="G5" s="580"/>
      <c r="H5" s="580"/>
      <c r="I5" s="580"/>
      <c r="J5" s="580"/>
      <c r="K5" s="581"/>
      <c r="L5" s="582" t="s">
        <v>9032</v>
      </c>
      <c r="M5" s="583"/>
      <c r="N5" s="582" t="s">
        <v>9033</v>
      </c>
      <c r="O5" s="583"/>
      <c r="P5" s="212" t="s">
        <v>9034</v>
      </c>
      <c r="Q5" s="563"/>
      <c r="R5" s="564"/>
      <c r="S5" s="564"/>
      <c r="T5" s="564"/>
      <c r="U5" s="564"/>
      <c r="V5" s="564"/>
      <c r="W5" s="564"/>
      <c r="X5" s="564"/>
      <c r="Y5" s="564"/>
      <c r="Z5" s="564"/>
      <c r="AA5" s="564"/>
      <c r="AB5" s="599"/>
      <c r="AC5" s="590"/>
      <c r="AD5" s="591"/>
      <c r="AE5" s="591"/>
      <c r="AF5" s="591"/>
      <c r="AG5" s="591"/>
      <c r="AH5" s="592"/>
      <c r="AI5" s="555"/>
      <c r="AJ5" s="556"/>
      <c r="AK5" s="556"/>
      <c r="AL5" s="556"/>
      <c r="AM5" s="556"/>
      <c r="AN5" s="556"/>
      <c r="AO5" s="557"/>
      <c r="AP5" s="574"/>
      <c r="AQ5" s="575"/>
      <c r="AR5" s="575"/>
      <c r="AS5" s="575"/>
      <c r="AT5" s="213"/>
      <c r="AU5" s="213"/>
      <c r="AV5" s="170"/>
      <c r="AW5" s="170"/>
      <c r="AX5"/>
      <c r="AY5" s="211"/>
    </row>
    <row r="6" spans="1:51" s="181" customFormat="1" ht="56.25" x14ac:dyDescent="0.25">
      <c r="A6" s="136"/>
      <c r="B6" s="184" t="s">
        <v>2409</v>
      </c>
      <c r="C6" s="184" t="s">
        <v>2410</v>
      </c>
      <c r="D6" s="153" t="s">
        <v>2411</v>
      </c>
      <c r="E6" s="153" t="s">
        <v>2412</v>
      </c>
      <c r="F6" s="153" t="s">
        <v>2413</v>
      </c>
      <c r="G6" s="184" t="s">
        <v>2414</v>
      </c>
      <c r="H6" s="184" t="s">
        <v>2415</v>
      </c>
      <c r="I6" s="184" t="s">
        <v>2416</v>
      </c>
      <c r="J6" s="184" t="s">
        <v>2417</v>
      </c>
      <c r="K6" s="184" t="s">
        <v>2418</v>
      </c>
      <c r="L6" s="185" t="s">
        <v>2419</v>
      </c>
      <c r="M6" s="185" t="s">
        <v>2420</v>
      </c>
      <c r="N6" s="185" t="s">
        <v>2419</v>
      </c>
      <c r="O6" s="185" t="s">
        <v>2420</v>
      </c>
      <c r="P6" s="155" t="s">
        <v>9035</v>
      </c>
      <c r="Q6" s="185" t="s">
        <v>2422</v>
      </c>
      <c r="R6" s="185" t="s">
        <v>2424</v>
      </c>
      <c r="S6" s="185" t="s">
        <v>2425</v>
      </c>
      <c r="T6" s="185" t="s">
        <v>2426</v>
      </c>
      <c r="U6" s="185" t="s">
        <v>2427</v>
      </c>
      <c r="V6" s="185" t="s">
        <v>2428</v>
      </c>
      <c r="W6" s="185" t="s">
        <v>9036</v>
      </c>
      <c r="X6" s="185" t="s">
        <v>9037</v>
      </c>
      <c r="Y6" s="185" t="s">
        <v>9038</v>
      </c>
      <c r="Z6" s="185" t="s">
        <v>9039</v>
      </c>
      <c r="AA6" s="185" t="s">
        <v>9040</v>
      </c>
      <c r="AB6" s="214" t="s">
        <v>9041</v>
      </c>
      <c r="AC6" s="155" t="s">
        <v>9042</v>
      </c>
      <c r="AD6" s="155" t="s">
        <v>2430</v>
      </c>
      <c r="AE6" s="155" t="s">
        <v>2425</v>
      </c>
      <c r="AF6" s="155" t="s">
        <v>2426</v>
      </c>
      <c r="AG6" s="155" t="s">
        <v>2427</v>
      </c>
      <c r="AH6" s="155" t="s">
        <v>2428</v>
      </c>
      <c r="AI6" s="186" t="s">
        <v>2432</v>
      </c>
      <c r="AJ6" s="186" t="s">
        <v>2433</v>
      </c>
      <c r="AK6" s="186" t="s">
        <v>9043</v>
      </c>
      <c r="AL6" s="187" t="s">
        <v>9044</v>
      </c>
      <c r="AM6" s="187" t="s">
        <v>9045</v>
      </c>
      <c r="AN6" s="186" t="s">
        <v>9046</v>
      </c>
      <c r="AO6" s="186" t="s">
        <v>9047</v>
      </c>
      <c r="AP6" s="188" t="s">
        <v>9048</v>
      </c>
      <c r="AQ6" s="188" t="s">
        <v>9049</v>
      </c>
      <c r="AR6" s="188" t="s">
        <v>9050</v>
      </c>
      <c r="AS6" s="188" t="s">
        <v>9051</v>
      </c>
      <c r="AT6" s="215" t="s">
        <v>2437</v>
      </c>
      <c r="AU6" s="216" t="s">
        <v>2438</v>
      </c>
      <c r="AV6" s="217" t="s">
        <v>9052</v>
      </c>
      <c r="AW6" s="186" t="s">
        <v>2439</v>
      </c>
      <c r="AX6"/>
      <c r="AY6" s="218"/>
    </row>
    <row r="7" spans="1:51" s="264" customFormat="1" ht="12.75" customHeight="1" x14ac:dyDescent="0.25">
      <c r="A7" s="259"/>
      <c r="B7" s="450" t="s">
        <v>11662</v>
      </c>
      <c r="C7" s="289" t="s">
        <v>11657</v>
      </c>
      <c r="D7" s="394" t="s">
        <v>11670</v>
      </c>
      <c r="E7" s="394">
        <v>627</v>
      </c>
      <c r="F7" s="394" t="s">
        <v>2443</v>
      </c>
      <c r="G7" s="394" t="s">
        <v>9053</v>
      </c>
      <c r="H7" s="394" t="s">
        <v>11780</v>
      </c>
      <c r="I7" s="394" t="s">
        <v>2446</v>
      </c>
      <c r="J7" s="395" t="s">
        <v>2447</v>
      </c>
      <c r="K7" s="394" t="s">
        <v>11673</v>
      </c>
      <c r="L7" s="394" t="s">
        <v>11679</v>
      </c>
      <c r="M7" s="394" t="s">
        <v>11680</v>
      </c>
      <c r="N7" s="394" t="s">
        <v>11681</v>
      </c>
      <c r="O7" s="394" t="s">
        <v>11682</v>
      </c>
      <c r="P7" s="396" t="s">
        <v>2450</v>
      </c>
      <c r="Q7" s="394" t="s">
        <v>2451</v>
      </c>
      <c r="R7" s="394">
        <v>1000</v>
      </c>
      <c r="S7" s="394">
        <v>0.01</v>
      </c>
      <c r="T7" s="394">
        <v>10</v>
      </c>
      <c r="U7" s="394">
        <v>0.1</v>
      </c>
      <c r="V7" s="394">
        <v>0.01</v>
      </c>
      <c r="W7" s="394" t="s">
        <v>2452</v>
      </c>
      <c r="X7" s="394" t="s">
        <v>2452</v>
      </c>
      <c r="Y7" s="394">
        <v>1</v>
      </c>
      <c r="Z7" s="394">
        <v>15000</v>
      </c>
      <c r="AA7" s="394" t="s">
        <v>9058</v>
      </c>
      <c r="AB7" s="394" t="s">
        <v>9065</v>
      </c>
      <c r="AC7" s="289" t="s">
        <v>2450</v>
      </c>
      <c r="AD7" s="289" t="s">
        <v>2450</v>
      </c>
      <c r="AE7" s="289" t="s">
        <v>2450</v>
      </c>
      <c r="AF7" s="289" t="s">
        <v>2450</v>
      </c>
      <c r="AG7" s="289" t="s">
        <v>2450</v>
      </c>
      <c r="AH7" s="289" t="s">
        <v>2450</v>
      </c>
      <c r="AI7" s="397">
        <v>0.33333333333333331</v>
      </c>
      <c r="AJ7" s="397">
        <v>0.72916666666666663</v>
      </c>
      <c r="AK7" s="397">
        <v>0.6875</v>
      </c>
      <c r="AL7" s="397" t="s">
        <v>2453</v>
      </c>
      <c r="AM7" s="397" t="s">
        <v>2453</v>
      </c>
      <c r="AN7" s="398">
        <v>0.77083333333333337</v>
      </c>
      <c r="AO7" s="399">
        <v>0.77083333333333337</v>
      </c>
      <c r="AP7" s="394" t="s">
        <v>2454</v>
      </c>
      <c r="AQ7" s="394" t="s">
        <v>2470</v>
      </c>
      <c r="AR7" s="394" t="s">
        <v>2454</v>
      </c>
      <c r="AS7" s="394" t="s">
        <v>2470</v>
      </c>
      <c r="AT7" s="394" t="s">
        <v>2450</v>
      </c>
      <c r="AU7" s="400" t="s">
        <v>2450</v>
      </c>
      <c r="AV7" s="401" t="s">
        <v>9059</v>
      </c>
      <c r="AW7" s="402" t="s">
        <v>11846</v>
      </c>
      <c r="AX7" s="262"/>
      <c r="AY7" s="263"/>
    </row>
    <row r="8" spans="1:51" s="264" customFormat="1" ht="12.75" customHeight="1" x14ac:dyDescent="0.25">
      <c r="A8" s="259"/>
      <c r="B8" s="314" t="s">
        <v>11663</v>
      </c>
      <c r="C8" s="289" t="s">
        <v>11658</v>
      </c>
      <c r="D8" s="289" t="s">
        <v>11668</v>
      </c>
      <c r="E8" s="289">
        <v>564</v>
      </c>
      <c r="F8" s="289" t="s">
        <v>2459</v>
      </c>
      <c r="G8" s="289" t="s">
        <v>9061</v>
      </c>
      <c r="H8" s="289" t="s">
        <v>11781</v>
      </c>
      <c r="I8" s="289" t="s">
        <v>11518</v>
      </c>
      <c r="J8" s="295" t="s">
        <v>11520</v>
      </c>
      <c r="K8" s="289" t="s">
        <v>11674</v>
      </c>
      <c r="L8" s="289" t="s">
        <v>2450</v>
      </c>
      <c r="M8" s="289" t="s">
        <v>11683</v>
      </c>
      <c r="N8" s="289" t="s">
        <v>11684</v>
      </c>
      <c r="O8" s="289" t="s">
        <v>11685</v>
      </c>
      <c r="P8" s="289" t="s">
        <v>2450</v>
      </c>
      <c r="Q8" s="289" t="s">
        <v>10977</v>
      </c>
      <c r="R8" s="289">
        <v>10</v>
      </c>
      <c r="S8" s="289">
        <v>0.01</v>
      </c>
      <c r="T8" s="289">
        <v>0.5</v>
      </c>
      <c r="U8" s="289">
        <v>0.1</v>
      </c>
      <c r="V8" s="289">
        <v>0.01</v>
      </c>
      <c r="W8" s="289" t="s">
        <v>11621</v>
      </c>
      <c r="X8" s="289" t="s">
        <v>11621</v>
      </c>
      <c r="Y8" s="289">
        <v>0.01</v>
      </c>
      <c r="Z8" s="289">
        <v>15000</v>
      </c>
      <c r="AA8" s="289" t="s">
        <v>9058</v>
      </c>
      <c r="AB8" s="289" t="s">
        <v>9065</v>
      </c>
      <c r="AC8" s="289" t="s">
        <v>2450</v>
      </c>
      <c r="AD8" s="289" t="s">
        <v>2450</v>
      </c>
      <c r="AE8" s="289" t="s">
        <v>2450</v>
      </c>
      <c r="AF8" s="289" t="s">
        <v>2450</v>
      </c>
      <c r="AG8" s="289" t="s">
        <v>2450</v>
      </c>
      <c r="AH8" s="289" t="s">
        <v>2450</v>
      </c>
      <c r="AI8" s="405">
        <v>0.33333333333333331</v>
      </c>
      <c r="AJ8" s="405">
        <v>0.72916666666666663</v>
      </c>
      <c r="AK8" s="405">
        <v>0.60416666666666663</v>
      </c>
      <c r="AL8" s="405" t="s">
        <v>2453</v>
      </c>
      <c r="AM8" s="405" t="s">
        <v>2453</v>
      </c>
      <c r="AN8" s="406">
        <v>0.77083333333333337</v>
      </c>
      <c r="AO8" s="407">
        <v>0.77083333333333337</v>
      </c>
      <c r="AP8" s="289" t="s">
        <v>2450</v>
      </c>
      <c r="AQ8" s="408" t="s">
        <v>2454</v>
      </c>
      <c r="AR8" s="289" t="s">
        <v>2454</v>
      </c>
      <c r="AS8" s="408" t="s">
        <v>2454</v>
      </c>
      <c r="AT8" s="289" t="s">
        <v>2450</v>
      </c>
      <c r="AU8" s="409" t="s">
        <v>2450</v>
      </c>
      <c r="AV8" s="410" t="s">
        <v>9066</v>
      </c>
      <c r="AW8" s="411" t="s">
        <v>11847</v>
      </c>
      <c r="AX8" s="262"/>
      <c r="AY8" s="263"/>
    </row>
    <row r="9" spans="1:51" s="264" customFormat="1" ht="12.75" customHeight="1" x14ac:dyDescent="0.25">
      <c r="A9" s="259"/>
      <c r="B9" s="314" t="s">
        <v>11664</v>
      </c>
      <c r="C9" s="289" t="s">
        <v>11659</v>
      </c>
      <c r="D9" s="289" t="s">
        <v>11671</v>
      </c>
      <c r="E9" s="289">
        <v>1840</v>
      </c>
      <c r="F9" s="289" t="s">
        <v>2475</v>
      </c>
      <c r="G9" s="289" t="s">
        <v>2476</v>
      </c>
      <c r="H9" s="289" t="s">
        <v>11782</v>
      </c>
      <c r="I9" s="289" t="s">
        <v>2586</v>
      </c>
      <c r="J9" s="295" t="s">
        <v>2587</v>
      </c>
      <c r="K9" s="289" t="s">
        <v>11675</v>
      </c>
      <c r="L9" s="289" t="s">
        <v>11686</v>
      </c>
      <c r="M9" s="289" t="s">
        <v>11687</v>
      </c>
      <c r="N9" s="289" t="s">
        <v>11688</v>
      </c>
      <c r="O9" s="289" t="s">
        <v>11689</v>
      </c>
      <c r="P9" s="289" t="s">
        <v>2450</v>
      </c>
      <c r="Q9" s="289" t="s">
        <v>2467</v>
      </c>
      <c r="R9" s="289">
        <v>100</v>
      </c>
      <c r="S9" s="289">
        <v>0.01</v>
      </c>
      <c r="T9" s="289">
        <v>2.5</v>
      </c>
      <c r="U9" s="289">
        <v>0.1</v>
      </c>
      <c r="V9" s="289">
        <v>0.01</v>
      </c>
      <c r="W9" s="289" t="s">
        <v>2452</v>
      </c>
      <c r="X9" s="289" t="s">
        <v>2452</v>
      </c>
      <c r="Y9" s="289">
        <v>0.01</v>
      </c>
      <c r="Z9" s="289">
        <v>15000</v>
      </c>
      <c r="AA9" s="289" t="s">
        <v>9058</v>
      </c>
      <c r="AB9" s="289" t="s">
        <v>9065</v>
      </c>
      <c r="AC9" s="289" t="s">
        <v>2450</v>
      </c>
      <c r="AD9" s="289" t="s">
        <v>2450</v>
      </c>
      <c r="AE9" s="289" t="s">
        <v>2450</v>
      </c>
      <c r="AF9" s="289" t="s">
        <v>2450</v>
      </c>
      <c r="AG9" s="289" t="s">
        <v>2450</v>
      </c>
      <c r="AH9" s="289" t="s">
        <v>2450</v>
      </c>
      <c r="AI9" s="405">
        <v>0.33333333333333331</v>
      </c>
      <c r="AJ9" s="405">
        <v>0.72916666666666663</v>
      </c>
      <c r="AK9" s="405">
        <v>0.6875</v>
      </c>
      <c r="AL9" s="405" t="s">
        <v>2453</v>
      </c>
      <c r="AM9" s="405" t="s">
        <v>2453</v>
      </c>
      <c r="AN9" s="406">
        <v>0.77083333333333337</v>
      </c>
      <c r="AO9" s="407">
        <v>0.77083333333333337</v>
      </c>
      <c r="AP9" s="289" t="s">
        <v>2454</v>
      </c>
      <c r="AQ9" s="289" t="s">
        <v>2470</v>
      </c>
      <c r="AR9" s="289" t="s">
        <v>2454</v>
      </c>
      <c r="AS9" s="289" t="s">
        <v>2470</v>
      </c>
      <c r="AT9" s="289" t="s">
        <v>2450</v>
      </c>
      <c r="AU9" s="409" t="s">
        <v>2450</v>
      </c>
      <c r="AV9" s="410" t="s">
        <v>9059</v>
      </c>
      <c r="AW9" s="411" t="s">
        <v>11848</v>
      </c>
      <c r="AX9" s="262"/>
      <c r="AY9" s="263"/>
    </row>
    <row r="10" spans="1:51" s="264" customFormat="1" ht="12.75" customHeight="1" x14ac:dyDescent="0.25">
      <c r="A10" s="259"/>
      <c r="B10" s="314" t="s">
        <v>11665</v>
      </c>
      <c r="C10" s="289" t="s">
        <v>11660</v>
      </c>
      <c r="D10" s="289" t="s">
        <v>11669</v>
      </c>
      <c r="E10" s="289">
        <v>558</v>
      </c>
      <c r="F10" s="289" t="s">
        <v>2487</v>
      </c>
      <c r="G10" s="289" t="s">
        <v>9073</v>
      </c>
      <c r="H10" s="289" t="s">
        <v>11783</v>
      </c>
      <c r="I10" s="289" t="s">
        <v>11519</v>
      </c>
      <c r="J10" s="295" t="s">
        <v>11520</v>
      </c>
      <c r="K10" s="289" t="s">
        <v>11676</v>
      </c>
      <c r="L10" s="289" t="s">
        <v>2450</v>
      </c>
      <c r="M10" s="289" t="s">
        <v>11690</v>
      </c>
      <c r="N10" s="289" t="s">
        <v>11691</v>
      </c>
      <c r="O10" s="289" t="s">
        <v>11692</v>
      </c>
      <c r="P10" s="289" t="s">
        <v>2450</v>
      </c>
      <c r="Q10" s="289" t="s">
        <v>10977</v>
      </c>
      <c r="R10" s="289">
        <v>10</v>
      </c>
      <c r="S10" s="289">
        <v>0.01</v>
      </c>
      <c r="T10" s="289">
        <v>0.5</v>
      </c>
      <c r="U10" s="289">
        <v>0.1</v>
      </c>
      <c r="V10" s="289">
        <v>0.01</v>
      </c>
      <c r="W10" s="289" t="s">
        <v>11621</v>
      </c>
      <c r="X10" s="289" t="s">
        <v>11621</v>
      </c>
      <c r="Y10" s="289">
        <v>0.01</v>
      </c>
      <c r="Z10" s="289">
        <v>15000</v>
      </c>
      <c r="AA10" s="289" t="s">
        <v>9058</v>
      </c>
      <c r="AB10" s="289" t="s">
        <v>9065</v>
      </c>
      <c r="AC10" s="289" t="s">
        <v>2450</v>
      </c>
      <c r="AD10" s="289" t="s">
        <v>2450</v>
      </c>
      <c r="AE10" s="289" t="s">
        <v>2450</v>
      </c>
      <c r="AF10" s="289" t="s">
        <v>2450</v>
      </c>
      <c r="AG10" s="289" t="s">
        <v>2450</v>
      </c>
      <c r="AH10" s="289" t="s">
        <v>2450</v>
      </c>
      <c r="AI10" s="405">
        <v>0.33333333333333331</v>
      </c>
      <c r="AJ10" s="405">
        <v>0.72916666666666663</v>
      </c>
      <c r="AK10" s="405">
        <v>0.60416666666666663</v>
      </c>
      <c r="AL10" s="405" t="s">
        <v>2453</v>
      </c>
      <c r="AM10" s="405" t="s">
        <v>2453</v>
      </c>
      <c r="AN10" s="406">
        <v>0.77083333333333337</v>
      </c>
      <c r="AO10" s="407">
        <v>0.77083333333333337</v>
      </c>
      <c r="AP10" s="289" t="s">
        <v>2450</v>
      </c>
      <c r="AQ10" s="289" t="s">
        <v>2454</v>
      </c>
      <c r="AR10" s="289" t="s">
        <v>2454</v>
      </c>
      <c r="AS10" s="289" t="s">
        <v>2454</v>
      </c>
      <c r="AT10" s="289" t="s">
        <v>2450</v>
      </c>
      <c r="AU10" s="409" t="s">
        <v>2450</v>
      </c>
      <c r="AV10" s="410" t="s">
        <v>9066</v>
      </c>
      <c r="AW10" s="411" t="s">
        <v>11847</v>
      </c>
      <c r="AX10" s="262"/>
      <c r="AY10" s="263"/>
    </row>
    <row r="11" spans="1:51" s="264" customFormat="1" ht="12.75" customHeight="1" x14ac:dyDescent="0.25">
      <c r="A11" s="259"/>
      <c r="B11" s="314" t="s">
        <v>11666</v>
      </c>
      <c r="C11" s="289" t="s">
        <v>11661</v>
      </c>
      <c r="D11" s="289" t="s">
        <v>11672</v>
      </c>
      <c r="E11" s="289">
        <v>1840</v>
      </c>
      <c r="F11" s="289" t="s">
        <v>2508</v>
      </c>
      <c r="G11" s="289" t="s">
        <v>9079</v>
      </c>
      <c r="H11" s="289" t="s">
        <v>11784</v>
      </c>
      <c r="I11" s="289" t="s">
        <v>2586</v>
      </c>
      <c r="J11" s="295" t="s">
        <v>2587</v>
      </c>
      <c r="K11" s="289" t="s">
        <v>11677</v>
      </c>
      <c r="L11" s="289" t="s">
        <v>11693</v>
      </c>
      <c r="M11" s="289" t="s">
        <v>11694</v>
      </c>
      <c r="N11" s="289" t="s">
        <v>11695</v>
      </c>
      <c r="O11" s="289" t="s">
        <v>11696</v>
      </c>
      <c r="P11" s="289" t="s">
        <v>2450</v>
      </c>
      <c r="Q11" s="289" t="s">
        <v>2467</v>
      </c>
      <c r="R11" s="289">
        <v>100</v>
      </c>
      <c r="S11" s="289">
        <v>0.01</v>
      </c>
      <c r="T11" s="289">
        <v>2.5</v>
      </c>
      <c r="U11" s="289">
        <v>0.1</v>
      </c>
      <c r="V11" s="289">
        <v>0.01</v>
      </c>
      <c r="W11" s="289" t="s">
        <v>2452</v>
      </c>
      <c r="X11" s="289" t="s">
        <v>2452</v>
      </c>
      <c r="Y11" s="289">
        <v>0.01</v>
      </c>
      <c r="Z11" s="289">
        <v>15000</v>
      </c>
      <c r="AA11" s="289" t="s">
        <v>9058</v>
      </c>
      <c r="AB11" s="289" t="s">
        <v>9065</v>
      </c>
      <c r="AC11" s="289" t="s">
        <v>2450</v>
      </c>
      <c r="AD11" s="289" t="s">
        <v>2450</v>
      </c>
      <c r="AE11" s="289" t="s">
        <v>2450</v>
      </c>
      <c r="AF11" s="289" t="s">
        <v>2450</v>
      </c>
      <c r="AG11" s="289" t="s">
        <v>2450</v>
      </c>
      <c r="AH11" s="289" t="s">
        <v>2450</v>
      </c>
      <c r="AI11" s="405">
        <v>0.33333333333333331</v>
      </c>
      <c r="AJ11" s="405">
        <v>0.72916666666666663</v>
      </c>
      <c r="AK11" s="405">
        <v>0.6875</v>
      </c>
      <c r="AL11" s="405" t="s">
        <v>2453</v>
      </c>
      <c r="AM11" s="405" t="s">
        <v>2453</v>
      </c>
      <c r="AN11" s="406">
        <v>0.77083333333333337</v>
      </c>
      <c r="AO11" s="407">
        <v>0.77083333333333337</v>
      </c>
      <c r="AP11" s="289" t="s">
        <v>2454</v>
      </c>
      <c r="AQ11" s="289" t="s">
        <v>2470</v>
      </c>
      <c r="AR11" s="289" t="s">
        <v>2454</v>
      </c>
      <c r="AS11" s="289" t="s">
        <v>2470</v>
      </c>
      <c r="AT11" s="289" t="s">
        <v>2450</v>
      </c>
      <c r="AU11" s="409" t="s">
        <v>2450</v>
      </c>
      <c r="AV11" s="410" t="s">
        <v>9066</v>
      </c>
      <c r="AW11" s="411" t="s">
        <v>11848</v>
      </c>
      <c r="AX11" s="262"/>
      <c r="AY11" s="263"/>
    </row>
    <row r="12" spans="1:51" s="264" customFormat="1" ht="12.75" customHeight="1" x14ac:dyDescent="0.25">
      <c r="A12" s="259"/>
      <c r="B12" s="339" t="s">
        <v>11667</v>
      </c>
      <c r="C12" s="340" t="s">
        <v>11661</v>
      </c>
      <c r="D12" s="340" t="s">
        <v>6569</v>
      </c>
      <c r="E12" s="340">
        <v>558</v>
      </c>
      <c r="F12" s="340" t="s">
        <v>2520</v>
      </c>
      <c r="G12" s="340" t="s">
        <v>9085</v>
      </c>
      <c r="H12" s="340" t="s">
        <v>11785</v>
      </c>
      <c r="I12" s="340" t="s">
        <v>11519</v>
      </c>
      <c r="J12" s="338" t="s">
        <v>11520</v>
      </c>
      <c r="K12" s="340" t="s">
        <v>11678</v>
      </c>
      <c r="L12" s="340" t="s">
        <v>2450</v>
      </c>
      <c r="M12" s="340" t="s">
        <v>11697</v>
      </c>
      <c r="N12" s="340" t="s">
        <v>11698</v>
      </c>
      <c r="O12" s="340" t="s">
        <v>11699</v>
      </c>
      <c r="P12" s="340" t="s">
        <v>2450</v>
      </c>
      <c r="Q12" s="340" t="s">
        <v>10977</v>
      </c>
      <c r="R12" s="340">
        <v>10</v>
      </c>
      <c r="S12" s="340">
        <v>0.01</v>
      </c>
      <c r="T12" s="340">
        <v>0.5</v>
      </c>
      <c r="U12" s="340">
        <v>0.1</v>
      </c>
      <c r="V12" s="340">
        <v>0.01</v>
      </c>
      <c r="W12" s="340" t="s">
        <v>11621</v>
      </c>
      <c r="X12" s="340" t="s">
        <v>11621</v>
      </c>
      <c r="Y12" s="340">
        <v>0.01</v>
      </c>
      <c r="Z12" s="340">
        <v>15000</v>
      </c>
      <c r="AA12" s="340" t="s">
        <v>9058</v>
      </c>
      <c r="AB12" s="340" t="s">
        <v>9065</v>
      </c>
      <c r="AC12" s="340" t="s">
        <v>2450</v>
      </c>
      <c r="AD12" s="340" t="s">
        <v>2450</v>
      </c>
      <c r="AE12" s="340" t="s">
        <v>2450</v>
      </c>
      <c r="AF12" s="340" t="s">
        <v>2450</v>
      </c>
      <c r="AG12" s="340" t="s">
        <v>2450</v>
      </c>
      <c r="AH12" s="340" t="s">
        <v>2450</v>
      </c>
      <c r="AI12" s="435">
        <v>0.33333333333333331</v>
      </c>
      <c r="AJ12" s="435">
        <v>0.72916666666666663</v>
      </c>
      <c r="AK12" s="435">
        <v>0.60416666666666663</v>
      </c>
      <c r="AL12" s="435" t="s">
        <v>2453</v>
      </c>
      <c r="AM12" s="435" t="s">
        <v>2453</v>
      </c>
      <c r="AN12" s="436">
        <v>0.77083333333333337</v>
      </c>
      <c r="AO12" s="437">
        <v>0.77083333333333337</v>
      </c>
      <c r="AP12" s="340" t="s">
        <v>2450</v>
      </c>
      <c r="AQ12" s="340" t="s">
        <v>2454</v>
      </c>
      <c r="AR12" s="340" t="s">
        <v>2454</v>
      </c>
      <c r="AS12" s="340" t="s">
        <v>2454</v>
      </c>
      <c r="AT12" s="340" t="s">
        <v>2450</v>
      </c>
      <c r="AU12" s="438" t="s">
        <v>2450</v>
      </c>
      <c r="AV12" s="410" t="s">
        <v>9090</v>
      </c>
      <c r="AW12" s="411" t="s">
        <v>11847</v>
      </c>
      <c r="AX12" s="262"/>
      <c r="AY12" s="263"/>
    </row>
    <row r="13" spans="1:51" x14ac:dyDescent="0.25">
      <c r="B13" s="170"/>
      <c r="C13" s="210"/>
      <c r="D13" s="210"/>
      <c r="E13" s="210"/>
      <c r="F13" s="210"/>
      <c r="G13" s="210"/>
      <c r="H13" s="210"/>
      <c r="I13" s="210"/>
      <c r="J13" s="199"/>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20"/>
      <c r="AJ13" s="220"/>
      <c r="AK13" s="220"/>
      <c r="AL13" s="220"/>
      <c r="AM13" s="220"/>
      <c r="AN13" s="221"/>
      <c r="AO13" s="222"/>
      <c r="AP13" s="210"/>
      <c r="AQ13" s="210"/>
      <c r="AR13" s="210"/>
      <c r="AS13" s="210"/>
      <c r="AT13" s="210"/>
      <c r="AU13" s="210"/>
      <c r="AV13" s="170"/>
      <c r="AW13" s="170"/>
      <c r="AY13" s="211"/>
    </row>
    <row r="14" spans="1:51" ht="27.75" customHeight="1" x14ac:dyDescent="0.25">
      <c r="B14" s="565" t="s">
        <v>10882</v>
      </c>
      <c r="C14" s="565"/>
      <c r="D14" s="565"/>
      <c r="E14" s="565"/>
      <c r="F14" s="565"/>
      <c r="G14" s="566"/>
      <c r="H14" s="566"/>
      <c r="I14" s="566"/>
      <c r="AK14" s="128"/>
    </row>
    <row r="15" spans="1:51" x14ac:dyDescent="0.25">
      <c r="AK15" s="128"/>
    </row>
    <row r="16" spans="1:51" hidden="1" x14ac:dyDescent="0.25">
      <c r="AK16" s="128"/>
    </row>
    <row r="17" spans="37:37" hidden="1" x14ac:dyDescent="0.25">
      <c r="AK17" s="128"/>
    </row>
    <row r="18" spans="37:37" hidden="1" x14ac:dyDescent="0.25">
      <c r="AK18" s="128"/>
    </row>
    <row r="19" spans="37:37" hidden="1" x14ac:dyDescent="0.25">
      <c r="AK19" s="128"/>
    </row>
    <row r="20" spans="37:37" hidden="1" x14ac:dyDescent="0.25">
      <c r="AK20" s="128"/>
    </row>
    <row r="21" spans="37:37" hidden="1" x14ac:dyDescent="0.25">
      <c r="AK21" s="128"/>
    </row>
    <row r="22" spans="37:37" hidden="1" x14ac:dyDescent="0.25">
      <c r="AK22" s="128"/>
    </row>
    <row r="23" spans="37:37" hidden="1" x14ac:dyDescent="0.25">
      <c r="AK23" s="128"/>
    </row>
    <row r="24" spans="37:37" hidden="1" x14ac:dyDescent="0.25">
      <c r="AK24" s="128"/>
    </row>
    <row r="25" spans="37:37" hidden="1" x14ac:dyDescent="0.25">
      <c r="AK25" s="128"/>
    </row>
    <row r="26" spans="37:37" hidden="1" x14ac:dyDescent="0.25">
      <c r="AK26" s="128"/>
    </row>
    <row r="27" spans="37:37" hidden="1" x14ac:dyDescent="0.25">
      <c r="AK27" s="128"/>
    </row>
    <row r="28" spans="37:37" hidden="1" x14ac:dyDescent="0.25">
      <c r="AK28" s="128"/>
    </row>
    <row r="29" spans="37:37" hidden="1" x14ac:dyDescent="0.25">
      <c r="AK29" s="128"/>
    </row>
    <row r="30" spans="37:37" hidden="1" x14ac:dyDescent="0.25">
      <c r="AK30" s="128"/>
    </row>
    <row r="31" spans="37:37" hidden="1" x14ac:dyDescent="0.25">
      <c r="AK31" s="128"/>
    </row>
    <row r="32" spans="37:37" hidden="1" x14ac:dyDescent="0.25">
      <c r="AK32" s="128"/>
    </row>
    <row r="33" spans="37:37" hidden="1" x14ac:dyDescent="0.25">
      <c r="AK33" s="128"/>
    </row>
    <row r="34" spans="37:37" hidden="1" x14ac:dyDescent="0.25">
      <c r="AK34" s="128"/>
    </row>
    <row r="35" spans="37:37" hidden="1" x14ac:dyDescent="0.25">
      <c r="AK35" s="128"/>
    </row>
    <row r="36" spans="37:37" hidden="1" x14ac:dyDescent="0.25">
      <c r="AK36" s="128"/>
    </row>
    <row r="37" spans="37:37" hidden="1" x14ac:dyDescent="0.25">
      <c r="AK37" s="128"/>
    </row>
    <row r="38" spans="37:37" hidden="1" x14ac:dyDescent="0.25">
      <c r="AK38" s="128"/>
    </row>
    <row r="39" spans="37:37" hidden="1" x14ac:dyDescent="0.25">
      <c r="AK39" s="128"/>
    </row>
    <row r="40" spans="37:37" hidden="1" x14ac:dyDescent="0.25">
      <c r="AK40" s="128"/>
    </row>
    <row r="41" spans="37:37" hidden="1" x14ac:dyDescent="0.25">
      <c r="AK41" s="128"/>
    </row>
    <row r="42" spans="37:37" hidden="1" x14ac:dyDescent="0.25">
      <c r="AK42" s="128"/>
    </row>
    <row r="43" spans="37:37" hidden="1" x14ac:dyDescent="0.25">
      <c r="AK43" s="128"/>
    </row>
    <row r="44" spans="37:37" hidden="1" x14ac:dyDescent="0.25">
      <c r="AK44" s="128"/>
    </row>
    <row r="45" spans="37:37" hidden="1" x14ac:dyDescent="0.25">
      <c r="AK45" s="128"/>
    </row>
    <row r="46" spans="37:37" hidden="1" x14ac:dyDescent="0.25">
      <c r="AK46" s="128"/>
    </row>
    <row r="47" spans="37:37" hidden="1" x14ac:dyDescent="0.25">
      <c r="AK47" s="128"/>
    </row>
    <row r="48" spans="37:37" hidden="1" x14ac:dyDescent="0.25">
      <c r="AK48" s="128"/>
    </row>
    <row r="49" spans="37:37" hidden="1" x14ac:dyDescent="0.25">
      <c r="AK49" s="128"/>
    </row>
    <row r="50" spans="37:37" hidden="1" x14ac:dyDescent="0.25">
      <c r="AK50" s="128"/>
    </row>
    <row r="51" spans="37:37" hidden="1" x14ac:dyDescent="0.25">
      <c r="AK51" s="128"/>
    </row>
    <row r="52" spans="37:37" hidden="1" x14ac:dyDescent="0.25">
      <c r="AK52" s="128"/>
    </row>
    <row r="53" spans="37:37" hidden="1" x14ac:dyDescent="0.25">
      <c r="AK53" s="128"/>
    </row>
    <row r="54" spans="37:37" hidden="1" x14ac:dyDescent="0.25">
      <c r="AK54" s="128"/>
    </row>
    <row r="55" spans="37:37" hidden="1" x14ac:dyDescent="0.25">
      <c r="AK55" s="128"/>
    </row>
    <row r="56" spans="37:37" hidden="1" x14ac:dyDescent="0.25">
      <c r="AK56" s="128"/>
    </row>
    <row r="57" spans="37:37" hidden="1" x14ac:dyDescent="0.25">
      <c r="AK57" s="128"/>
    </row>
    <row r="58" spans="37:37" hidden="1" x14ac:dyDescent="0.25">
      <c r="AK58" s="128"/>
    </row>
    <row r="59" spans="37:37" hidden="1" x14ac:dyDescent="0.25">
      <c r="AK59" s="128"/>
    </row>
    <row r="60" spans="37:37" hidden="1" x14ac:dyDescent="0.25">
      <c r="AK60" s="128"/>
    </row>
    <row r="61" spans="37:37" hidden="1" x14ac:dyDescent="0.25">
      <c r="AK61" s="128"/>
    </row>
    <row r="62" spans="37:37" hidden="1" x14ac:dyDescent="0.25">
      <c r="AK62" s="128"/>
    </row>
    <row r="63" spans="37:37" hidden="1" x14ac:dyDescent="0.25">
      <c r="AK63" s="128"/>
    </row>
    <row r="64" spans="37:37" hidden="1" x14ac:dyDescent="0.25">
      <c r="AK64" s="128"/>
    </row>
    <row r="65" spans="37:37" hidden="1" x14ac:dyDescent="0.25">
      <c r="AK65" s="128"/>
    </row>
    <row r="66" spans="37:37" hidden="1" x14ac:dyDescent="0.25">
      <c r="AK66" s="128"/>
    </row>
    <row r="67" spans="37:37" hidden="1" x14ac:dyDescent="0.25">
      <c r="AK67" s="128"/>
    </row>
    <row r="68" spans="37:37" hidden="1" x14ac:dyDescent="0.25">
      <c r="AK68" s="128"/>
    </row>
    <row r="69" spans="37:37" hidden="1" x14ac:dyDescent="0.25">
      <c r="AK69" s="128"/>
    </row>
    <row r="70" spans="37:37" hidden="1" x14ac:dyDescent="0.25">
      <c r="AK70" s="128"/>
    </row>
    <row r="71" spans="37:37" hidden="1" x14ac:dyDescent="0.25">
      <c r="AK71" s="128"/>
    </row>
    <row r="72" spans="37:37" hidden="1" x14ac:dyDescent="0.25">
      <c r="AK72" s="128"/>
    </row>
    <row r="73" spans="37:37" hidden="1" x14ac:dyDescent="0.25">
      <c r="AK73" s="128"/>
    </row>
    <row r="74" spans="37:37" hidden="1" x14ac:dyDescent="0.25">
      <c r="AK74" s="128"/>
    </row>
    <row r="75" spans="37:37" hidden="1" x14ac:dyDescent="0.25">
      <c r="AK75" s="128"/>
    </row>
    <row r="76" spans="37:37" hidden="1" x14ac:dyDescent="0.25">
      <c r="AK76" s="128"/>
    </row>
    <row r="77" spans="37:37" hidden="1" x14ac:dyDescent="0.25">
      <c r="AK77" s="128"/>
    </row>
    <row r="78" spans="37:37" hidden="1" x14ac:dyDescent="0.25">
      <c r="AK78" s="128"/>
    </row>
    <row r="79" spans="37:37" hidden="1" x14ac:dyDescent="0.25">
      <c r="AK79" s="128"/>
    </row>
    <row r="80" spans="37:37" hidden="1" x14ac:dyDescent="0.25">
      <c r="AK80" s="128"/>
    </row>
    <row r="81" spans="2:37" hidden="1" x14ac:dyDescent="0.25">
      <c r="AK81" s="128"/>
    </row>
    <row r="82" spans="2:37" hidden="1" x14ac:dyDescent="0.25">
      <c r="AK82" s="128"/>
    </row>
    <row r="83" spans="2:37" hidden="1" x14ac:dyDescent="0.25">
      <c r="AK83" s="128"/>
    </row>
    <row r="84" spans="2:37" hidden="1" x14ac:dyDescent="0.25">
      <c r="AK84" s="128"/>
    </row>
    <row r="85" spans="2:37" hidden="1" x14ac:dyDescent="0.25">
      <c r="AK85" s="128"/>
    </row>
    <row r="86" spans="2:37" hidden="1" x14ac:dyDescent="0.25">
      <c r="AK86" s="128"/>
    </row>
    <row r="87" spans="2:37" hidden="1" x14ac:dyDescent="0.25">
      <c r="AK87" s="128"/>
    </row>
    <row r="88" spans="2:37" hidden="1" x14ac:dyDescent="0.25">
      <c r="AK88" s="128"/>
    </row>
    <row r="89" spans="2:37" hidden="1" x14ac:dyDescent="0.25">
      <c r="AK89" s="128"/>
    </row>
    <row r="90" spans="2:37" hidden="1" x14ac:dyDescent="0.25">
      <c r="AK90" s="128"/>
    </row>
    <row r="91" spans="2:37" hidden="1" x14ac:dyDescent="0.25">
      <c r="AK91" s="128"/>
    </row>
    <row r="92" spans="2:37" ht="24" customHeight="1" x14ac:dyDescent="0.25">
      <c r="B92" s="514" t="s">
        <v>7815</v>
      </c>
      <c r="C92" s="514"/>
      <c r="D92" s="514"/>
      <c r="E92" s="514"/>
      <c r="F92" s="514"/>
      <c r="G92" s="514"/>
      <c r="H92" s="514"/>
      <c r="I92" s="514"/>
      <c r="AK92" s="128"/>
    </row>
    <row r="93" spans="2:37" ht="22.5" customHeight="1" x14ac:dyDescent="0.25">
      <c r="B93" s="514" t="s">
        <v>7816</v>
      </c>
      <c r="C93" s="514"/>
      <c r="D93" s="514"/>
      <c r="E93" s="514"/>
      <c r="F93" s="514"/>
      <c r="G93" s="514"/>
      <c r="H93" s="514"/>
      <c r="I93" s="514"/>
      <c r="AK93" s="128"/>
    </row>
    <row r="94" spans="2:37" x14ac:dyDescent="0.25">
      <c r="AK94" s="128"/>
    </row>
    <row r="95" spans="2:37" x14ac:dyDescent="0.25">
      <c r="AK95" s="128"/>
    </row>
    <row r="96" spans="2:37" x14ac:dyDescent="0.25">
      <c r="AK96" s="128"/>
    </row>
    <row r="97" spans="3:37" x14ac:dyDescent="0.25">
      <c r="AK97" s="128"/>
    </row>
    <row r="98" spans="3:37" x14ac:dyDescent="0.25">
      <c r="C98" s="223"/>
      <c r="D98" s="223"/>
      <c r="E98" s="223"/>
      <c r="F98" s="223"/>
      <c r="AK98" s="128"/>
    </row>
    <row r="99" spans="3:37" x14ac:dyDescent="0.25">
      <c r="AK99" s="128"/>
    </row>
    <row r="100" spans="3:37" x14ac:dyDescent="0.25">
      <c r="AK100" s="128"/>
    </row>
    <row r="101" spans="3:37" x14ac:dyDescent="0.25">
      <c r="AK101" s="128"/>
    </row>
    <row r="102" spans="3:37" x14ac:dyDescent="0.25">
      <c r="AK102" s="128"/>
    </row>
    <row r="103" spans="3:37" x14ac:dyDescent="0.25">
      <c r="AK103" s="128"/>
    </row>
    <row r="104" spans="3:37" x14ac:dyDescent="0.25">
      <c r="AK104" s="128"/>
    </row>
    <row r="105" spans="3:37" x14ac:dyDescent="0.25">
      <c r="AK105" s="128"/>
    </row>
    <row r="106" spans="3:37" x14ac:dyDescent="0.25">
      <c r="AK106" s="128"/>
    </row>
    <row r="107" spans="3:37" x14ac:dyDescent="0.25">
      <c r="AK107" s="128"/>
    </row>
    <row r="108" spans="3:37" x14ac:dyDescent="0.25">
      <c r="AK108" s="128"/>
    </row>
    <row r="109" spans="3:37" x14ac:dyDescent="0.25">
      <c r="AK109" s="128"/>
    </row>
    <row r="110" spans="3:37" x14ac:dyDescent="0.25">
      <c r="AK110" s="128"/>
    </row>
    <row r="111" spans="3:37" x14ac:dyDescent="0.25">
      <c r="AK111" s="128"/>
    </row>
    <row r="112" spans="3:37" x14ac:dyDescent="0.25">
      <c r="AK112" s="128"/>
    </row>
    <row r="113" spans="2:95" x14ac:dyDescent="0.25">
      <c r="AK113" s="128"/>
    </row>
    <row r="114" spans="2:95" x14ac:dyDescent="0.25">
      <c r="AK114" s="128"/>
    </row>
    <row r="115" spans="2:95" x14ac:dyDescent="0.25"/>
    <row r="116" spans="2:95" x14ac:dyDescent="0.25"/>
    <row r="117" spans="2:95" x14ac:dyDescent="0.25"/>
    <row r="118" spans="2:95" x14ac:dyDescent="0.25"/>
    <row r="119" spans="2:95" s="132" customFormat="1" x14ac:dyDescent="0.25">
      <c r="B119" s="126"/>
      <c r="C119" s="128"/>
      <c r="D119" s="128"/>
      <c r="E119" s="128"/>
      <c r="F119" s="128"/>
      <c r="G119" s="126"/>
      <c r="H119" s="126"/>
      <c r="I119" s="126"/>
      <c r="J119" s="126"/>
      <c r="K119" s="126"/>
      <c r="L119" s="126"/>
      <c r="M119" s="126"/>
      <c r="N119" s="126"/>
      <c r="O119" s="126"/>
      <c r="P119" s="126"/>
      <c r="Q119" s="126"/>
      <c r="R119" s="126"/>
      <c r="S119" s="128"/>
      <c r="T119" s="128"/>
      <c r="U119" s="128"/>
      <c r="V119" s="128"/>
      <c r="W119" s="126"/>
      <c r="X119" s="126"/>
      <c r="Y119" s="128"/>
      <c r="Z119" s="128"/>
      <c r="AA119" s="126"/>
      <c r="AB119" s="126"/>
      <c r="AC119" s="126"/>
      <c r="AD119" s="126"/>
      <c r="AE119" s="126"/>
      <c r="AF119" s="126"/>
      <c r="AG119" s="126"/>
      <c r="AH119" s="126"/>
      <c r="AI119" s="126"/>
      <c r="AJ119" s="126"/>
      <c r="AK119" s="126"/>
      <c r="AL119" s="126"/>
      <c r="AM119" s="126"/>
      <c r="AN119" s="126"/>
      <c r="AO119" s="126"/>
      <c r="AP119" s="126"/>
      <c r="AQ119" s="126"/>
      <c r="AR119" s="126"/>
      <c r="AS119" s="126"/>
      <c r="AT119" s="128"/>
      <c r="AU119" s="128"/>
      <c r="AV119" s="126"/>
      <c r="AW119" s="126"/>
      <c r="AX119"/>
      <c r="AY119" s="178"/>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126"/>
      <c r="CG119" s="126"/>
      <c r="CH119" s="126"/>
      <c r="CI119" s="126"/>
      <c r="CJ119" s="126"/>
      <c r="CK119" s="126"/>
      <c r="CL119" s="126"/>
      <c r="CM119" s="126"/>
      <c r="CN119" s="126"/>
      <c r="CO119" s="126"/>
      <c r="CP119" s="126"/>
      <c r="CQ119" s="126"/>
    </row>
    <row r="120" spans="2:95" s="132" customFormat="1" x14ac:dyDescent="0.25">
      <c r="B120" s="126"/>
      <c r="C120" s="128"/>
      <c r="D120" s="128"/>
      <c r="E120" s="128"/>
      <c r="F120" s="128"/>
      <c r="G120" s="126"/>
      <c r="H120" s="126"/>
      <c r="I120" s="126"/>
      <c r="J120" s="126"/>
      <c r="K120" s="126"/>
      <c r="L120" s="126"/>
      <c r="M120" s="126"/>
      <c r="N120" s="126"/>
      <c r="O120" s="126"/>
      <c r="P120" s="126"/>
      <c r="Q120" s="126"/>
      <c r="R120" s="126"/>
      <c r="S120" s="128"/>
      <c r="T120" s="128"/>
      <c r="U120" s="128"/>
      <c r="V120" s="128"/>
      <c r="W120" s="126"/>
      <c r="X120" s="126"/>
      <c r="Y120" s="128"/>
      <c r="Z120" s="128"/>
      <c r="AA120" s="126"/>
      <c r="AB120" s="126"/>
      <c r="AC120" s="126"/>
      <c r="AD120" s="126"/>
      <c r="AE120" s="126"/>
      <c r="AF120" s="126"/>
      <c r="AG120" s="126"/>
      <c r="AH120" s="126"/>
      <c r="AI120" s="126"/>
      <c r="AJ120" s="126"/>
      <c r="AK120" s="126"/>
      <c r="AL120" s="126"/>
      <c r="AM120" s="126"/>
      <c r="AN120" s="126"/>
      <c r="AO120" s="126"/>
      <c r="AP120" s="126"/>
      <c r="AQ120" s="126"/>
      <c r="AR120" s="126"/>
      <c r="AS120" s="126"/>
      <c r="AT120" s="128"/>
      <c r="AU120" s="128"/>
      <c r="AV120" s="126"/>
      <c r="AW120" s="126"/>
      <c r="AX120"/>
      <c r="AY120" s="178"/>
      <c r="AZ120" s="126"/>
      <c r="BA120" s="126"/>
      <c r="BB120" s="126"/>
      <c r="BC120" s="126"/>
      <c r="BD120" s="126"/>
      <c r="BE120" s="126"/>
      <c r="BF120" s="126"/>
      <c r="BG120" s="126"/>
      <c r="BH120" s="126"/>
      <c r="BI120" s="126"/>
      <c r="BJ120" s="126"/>
      <c r="BK120" s="126"/>
      <c r="BL120" s="126"/>
      <c r="BM120" s="126"/>
      <c r="BN120" s="126"/>
      <c r="BO120" s="126"/>
      <c r="BP120" s="126"/>
      <c r="BQ120" s="126"/>
      <c r="BR120" s="126"/>
      <c r="BS120" s="126"/>
      <c r="BT120" s="126"/>
      <c r="BU120" s="126"/>
      <c r="BV120" s="126"/>
      <c r="BW120" s="126"/>
      <c r="BX120" s="126"/>
      <c r="BY120" s="126"/>
      <c r="BZ120" s="126"/>
      <c r="CA120" s="126"/>
      <c r="CB120" s="126"/>
      <c r="CC120" s="126"/>
      <c r="CD120" s="126"/>
      <c r="CE120" s="126"/>
      <c r="CF120" s="126"/>
      <c r="CG120" s="126"/>
      <c r="CH120" s="126"/>
      <c r="CI120" s="126"/>
      <c r="CJ120" s="126"/>
      <c r="CK120" s="126"/>
      <c r="CL120" s="126"/>
      <c r="CM120" s="126"/>
      <c r="CN120" s="126"/>
      <c r="CO120" s="126"/>
      <c r="CP120" s="126"/>
      <c r="CQ120" s="126"/>
    </row>
    <row r="121" spans="2:95" s="132" customFormat="1" x14ac:dyDescent="0.25">
      <c r="B121" s="126"/>
      <c r="C121" s="128"/>
      <c r="D121" s="128"/>
      <c r="E121" s="128"/>
      <c r="F121" s="128"/>
      <c r="G121" s="126"/>
      <c r="H121" s="126"/>
      <c r="I121" s="126"/>
      <c r="J121" s="126"/>
      <c r="K121" s="126"/>
      <c r="L121" s="126"/>
      <c r="M121" s="126"/>
      <c r="N121" s="126"/>
      <c r="O121" s="126"/>
      <c r="P121" s="126"/>
      <c r="Q121" s="126"/>
      <c r="R121" s="126"/>
      <c r="S121" s="128"/>
      <c r="T121" s="128"/>
      <c r="U121" s="128"/>
      <c r="V121" s="128"/>
      <c r="W121" s="126"/>
      <c r="X121" s="126"/>
      <c r="Y121" s="128"/>
      <c r="Z121" s="128"/>
      <c r="AA121" s="126"/>
      <c r="AB121" s="126"/>
      <c r="AC121" s="126"/>
      <c r="AD121" s="126"/>
      <c r="AE121" s="126"/>
      <c r="AF121" s="126"/>
      <c r="AG121" s="126"/>
      <c r="AH121" s="126"/>
      <c r="AI121" s="126"/>
      <c r="AJ121" s="126"/>
      <c r="AK121" s="126"/>
      <c r="AL121" s="126"/>
      <c r="AM121" s="126"/>
      <c r="AN121" s="126"/>
      <c r="AO121" s="126"/>
      <c r="AP121" s="126"/>
      <c r="AQ121" s="126"/>
      <c r="AR121" s="126"/>
      <c r="AS121" s="126"/>
      <c r="AT121" s="128"/>
      <c r="AU121" s="128"/>
      <c r="AV121" s="126"/>
      <c r="AW121" s="126"/>
      <c r="AX121"/>
      <c r="AY121" s="178"/>
      <c r="AZ121" s="126"/>
      <c r="BA121" s="126"/>
      <c r="BB121" s="126"/>
      <c r="BC121" s="126"/>
      <c r="BD121" s="126"/>
      <c r="BE121" s="126"/>
      <c r="BF121" s="126"/>
      <c r="BG121" s="126"/>
      <c r="BH121" s="126"/>
      <c r="BI121" s="126"/>
      <c r="BJ121" s="126"/>
      <c r="BK121" s="126"/>
      <c r="BL121" s="126"/>
      <c r="BM121" s="126"/>
      <c r="BN121" s="126"/>
      <c r="BO121" s="126"/>
      <c r="BP121" s="126"/>
      <c r="BQ121" s="126"/>
      <c r="BR121" s="126"/>
      <c r="BS121" s="126"/>
      <c r="BT121" s="126"/>
      <c r="BU121" s="126"/>
      <c r="BV121" s="126"/>
      <c r="BW121" s="126"/>
      <c r="BX121" s="126"/>
      <c r="BY121" s="126"/>
      <c r="BZ121" s="126"/>
      <c r="CA121" s="126"/>
      <c r="CB121" s="126"/>
      <c r="CC121" s="126"/>
      <c r="CD121" s="126"/>
      <c r="CE121" s="126"/>
      <c r="CF121" s="126"/>
      <c r="CG121" s="126"/>
      <c r="CH121" s="126"/>
      <c r="CI121" s="126"/>
      <c r="CJ121" s="126"/>
      <c r="CK121" s="126"/>
      <c r="CL121" s="126"/>
      <c r="CM121" s="126"/>
      <c r="CN121" s="126"/>
      <c r="CO121" s="126"/>
      <c r="CP121" s="126"/>
      <c r="CQ121" s="126"/>
    </row>
    <row r="122" spans="2:95" s="132" customFormat="1" x14ac:dyDescent="0.25">
      <c r="B122" s="126"/>
      <c r="C122" s="128"/>
      <c r="D122" s="128"/>
      <c r="E122" s="128"/>
      <c r="F122" s="128"/>
      <c r="G122" s="126"/>
      <c r="H122" s="126"/>
      <c r="I122" s="126"/>
      <c r="J122" s="126"/>
      <c r="K122" s="126"/>
      <c r="L122" s="126"/>
      <c r="M122" s="126"/>
      <c r="N122" s="126"/>
      <c r="O122" s="126"/>
      <c r="P122" s="126"/>
      <c r="Q122" s="126"/>
      <c r="R122" s="126"/>
      <c r="S122" s="128"/>
      <c r="T122" s="128"/>
      <c r="U122" s="128"/>
      <c r="V122" s="128"/>
      <c r="W122" s="126"/>
      <c r="X122" s="126"/>
      <c r="Y122" s="128"/>
      <c r="Z122" s="128"/>
      <c r="AA122" s="126"/>
      <c r="AB122" s="126"/>
      <c r="AC122" s="126"/>
      <c r="AD122" s="126"/>
      <c r="AE122" s="126"/>
      <c r="AF122" s="126"/>
      <c r="AG122" s="126"/>
      <c r="AH122" s="126"/>
      <c r="AI122" s="126"/>
      <c r="AJ122" s="126"/>
      <c r="AK122" s="126"/>
      <c r="AL122" s="126"/>
      <c r="AM122" s="126"/>
      <c r="AN122" s="126"/>
      <c r="AO122" s="126"/>
      <c r="AP122" s="126"/>
      <c r="AQ122" s="126"/>
      <c r="AR122" s="126"/>
      <c r="AS122" s="126"/>
      <c r="AT122" s="128"/>
      <c r="AU122" s="128"/>
      <c r="AV122" s="126"/>
      <c r="AW122" s="126"/>
      <c r="AX122"/>
      <c r="AY122" s="178"/>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126"/>
      <c r="CG122" s="126"/>
      <c r="CH122" s="126"/>
      <c r="CI122" s="126"/>
      <c r="CJ122" s="126"/>
      <c r="CK122" s="126"/>
      <c r="CL122" s="126"/>
      <c r="CM122" s="126"/>
      <c r="CN122" s="126"/>
      <c r="CO122" s="126"/>
      <c r="CP122" s="126"/>
      <c r="CQ122" s="126"/>
    </row>
    <row r="123" spans="2:95" s="132" customFormat="1" x14ac:dyDescent="0.25">
      <c r="B123" s="126"/>
      <c r="C123" s="128"/>
      <c r="D123" s="128"/>
      <c r="E123" s="128"/>
      <c r="F123" s="128"/>
      <c r="G123" s="126"/>
      <c r="H123" s="126"/>
      <c r="I123" s="126"/>
      <c r="J123" s="126"/>
      <c r="K123" s="126"/>
      <c r="L123" s="126"/>
      <c r="M123" s="126"/>
      <c r="N123" s="126"/>
      <c r="O123" s="126"/>
      <c r="P123" s="126"/>
      <c r="Q123" s="126"/>
      <c r="R123" s="126"/>
      <c r="S123" s="128"/>
      <c r="T123" s="128"/>
      <c r="U123" s="128"/>
      <c r="V123" s="128"/>
      <c r="W123" s="126"/>
      <c r="X123" s="126"/>
      <c r="Y123" s="128"/>
      <c r="Z123" s="128"/>
      <c r="AA123" s="126"/>
      <c r="AB123" s="126"/>
      <c r="AC123" s="126"/>
      <c r="AD123" s="126"/>
      <c r="AE123" s="126"/>
      <c r="AF123" s="126"/>
      <c r="AG123" s="126"/>
      <c r="AH123" s="126"/>
      <c r="AI123" s="126"/>
      <c r="AJ123" s="126"/>
      <c r="AK123" s="126"/>
      <c r="AL123" s="126"/>
      <c r="AM123" s="126"/>
      <c r="AN123" s="126"/>
      <c r="AO123" s="126"/>
      <c r="AP123" s="126"/>
      <c r="AQ123" s="126"/>
      <c r="AR123" s="126"/>
      <c r="AS123" s="126"/>
      <c r="AT123" s="128"/>
      <c r="AU123" s="128"/>
      <c r="AV123" s="126"/>
      <c r="AW123" s="126"/>
      <c r="AX123"/>
      <c r="AY123" s="178"/>
      <c r="AZ123" s="126"/>
      <c r="BA123" s="126"/>
      <c r="BB123" s="126"/>
      <c r="BC123" s="126"/>
      <c r="BD123" s="126"/>
      <c r="BE123" s="126"/>
      <c r="BF123" s="126"/>
      <c r="BG123" s="126"/>
      <c r="BH123" s="126"/>
      <c r="BI123" s="126"/>
      <c r="BJ123" s="126"/>
      <c r="BK123" s="126"/>
      <c r="BL123" s="126"/>
      <c r="BM123" s="126"/>
      <c r="BN123" s="126"/>
      <c r="BO123" s="126"/>
      <c r="BP123" s="126"/>
      <c r="BQ123" s="126"/>
      <c r="BR123" s="126"/>
      <c r="BS123" s="126"/>
      <c r="BT123" s="126"/>
      <c r="BU123" s="126"/>
      <c r="BV123" s="126"/>
      <c r="BW123" s="126"/>
      <c r="BX123" s="126"/>
      <c r="BY123" s="126"/>
      <c r="BZ123" s="126"/>
      <c r="CA123" s="126"/>
      <c r="CB123" s="126"/>
      <c r="CC123" s="126"/>
      <c r="CD123" s="126"/>
      <c r="CE123" s="126"/>
      <c r="CF123" s="126"/>
      <c r="CG123" s="126"/>
      <c r="CH123" s="126"/>
      <c r="CI123" s="126"/>
      <c r="CJ123" s="126"/>
      <c r="CK123" s="126"/>
      <c r="CL123" s="126"/>
      <c r="CM123" s="126"/>
      <c r="CN123" s="126"/>
      <c r="CO123" s="126"/>
      <c r="CP123" s="126"/>
      <c r="CQ123" s="126"/>
    </row>
    <row r="124" spans="2:95" s="132" customFormat="1" x14ac:dyDescent="0.25">
      <c r="B124" s="126"/>
      <c r="C124" s="128"/>
      <c r="D124" s="128"/>
      <c r="E124" s="128"/>
      <c r="F124" s="128"/>
      <c r="G124" s="126"/>
      <c r="H124" s="126"/>
      <c r="I124" s="126"/>
      <c r="J124" s="126"/>
      <c r="K124" s="126"/>
      <c r="L124" s="126"/>
      <c r="M124" s="126"/>
      <c r="N124" s="126"/>
      <c r="O124" s="126"/>
      <c r="P124" s="126"/>
      <c r="Q124" s="126"/>
      <c r="R124" s="126"/>
      <c r="S124" s="128"/>
      <c r="T124" s="128"/>
      <c r="U124" s="128"/>
      <c r="V124" s="128"/>
      <c r="W124" s="126"/>
      <c r="X124" s="126"/>
      <c r="Y124" s="128"/>
      <c r="Z124" s="128"/>
      <c r="AA124" s="126"/>
      <c r="AB124" s="126"/>
      <c r="AC124" s="126"/>
      <c r="AD124" s="126"/>
      <c r="AE124" s="126"/>
      <c r="AF124" s="126"/>
      <c r="AG124" s="126"/>
      <c r="AH124" s="126"/>
      <c r="AI124" s="126"/>
      <c r="AJ124" s="126"/>
      <c r="AK124" s="126"/>
      <c r="AL124" s="126"/>
      <c r="AM124" s="126"/>
      <c r="AN124" s="126"/>
      <c r="AO124" s="126"/>
      <c r="AP124" s="126"/>
      <c r="AQ124" s="126"/>
      <c r="AR124" s="126"/>
      <c r="AS124" s="126"/>
      <c r="AT124" s="128"/>
      <c r="AU124" s="128"/>
      <c r="AV124" s="126"/>
      <c r="AW124" s="126"/>
      <c r="AX124"/>
      <c r="AY124" s="178"/>
      <c r="AZ124" s="126"/>
      <c r="BA124" s="126"/>
      <c r="BB124" s="126"/>
      <c r="BC124" s="126"/>
      <c r="BD124" s="126"/>
      <c r="BE124" s="126"/>
      <c r="BF124" s="126"/>
      <c r="BG124" s="126"/>
      <c r="BH124" s="126"/>
      <c r="BI124" s="126"/>
      <c r="BJ124" s="126"/>
      <c r="BK124" s="126"/>
      <c r="BL124" s="126"/>
      <c r="BM124" s="126"/>
      <c r="BN124" s="126"/>
      <c r="BO124" s="126"/>
      <c r="BP124" s="126"/>
      <c r="BQ124" s="126"/>
      <c r="BR124" s="126"/>
      <c r="BS124" s="126"/>
      <c r="BT124" s="126"/>
      <c r="BU124" s="126"/>
      <c r="BV124" s="126"/>
      <c r="BW124" s="126"/>
      <c r="BX124" s="126"/>
      <c r="BY124" s="126"/>
      <c r="BZ124" s="126"/>
      <c r="CA124" s="126"/>
      <c r="CB124" s="126"/>
      <c r="CC124" s="126"/>
      <c r="CD124" s="126"/>
      <c r="CE124" s="126"/>
      <c r="CF124" s="126"/>
      <c r="CG124" s="126"/>
      <c r="CH124" s="126"/>
      <c r="CI124" s="126"/>
      <c r="CJ124" s="126"/>
      <c r="CK124" s="126"/>
      <c r="CL124" s="126"/>
      <c r="CM124" s="126"/>
      <c r="CN124" s="126"/>
      <c r="CO124" s="126"/>
      <c r="CP124" s="126"/>
      <c r="CQ124" s="126"/>
    </row>
    <row r="125" spans="2:95" s="132" customFormat="1" x14ac:dyDescent="0.25">
      <c r="B125" s="126"/>
      <c r="C125" s="128"/>
      <c r="D125" s="128"/>
      <c r="E125" s="128"/>
      <c r="F125" s="128"/>
      <c r="G125" s="126"/>
      <c r="H125" s="126"/>
      <c r="I125" s="126"/>
      <c r="J125" s="126"/>
      <c r="K125" s="126"/>
      <c r="L125" s="126"/>
      <c r="M125" s="126"/>
      <c r="N125" s="126"/>
      <c r="O125" s="126"/>
      <c r="P125" s="126"/>
      <c r="Q125" s="126"/>
      <c r="R125" s="126"/>
      <c r="S125" s="128"/>
      <c r="T125" s="128"/>
      <c r="U125" s="128"/>
      <c r="V125" s="128"/>
      <c r="W125" s="126"/>
      <c r="X125" s="126"/>
      <c r="Y125" s="128"/>
      <c r="Z125" s="128"/>
      <c r="AA125" s="126"/>
      <c r="AB125" s="126"/>
      <c r="AC125" s="126"/>
      <c r="AD125" s="126"/>
      <c r="AE125" s="126"/>
      <c r="AF125" s="126"/>
      <c r="AG125" s="126"/>
      <c r="AH125" s="126"/>
      <c r="AI125" s="126"/>
      <c r="AJ125" s="126"/>
      <c r="AK125" s="126"/>
      <c r="AL125" s="126"/>
      <c r="AM125" s="126"/>
      <c r="AN125" s="126"/>
      <c r="AO125" s="126"/>
      <c r="AP125" s="126"/>
      <c r="AQ125" s="126"/>
      <c r="AR125" s="126"/>
      <c r="AS125" s="126"/>
      <c r="AT125" s="128"/>
      <c r="AU125" s="128"/>
      <c r="AV125" s="126"/>
      <c r="AW125" s="126"/>
      <c r="AX125"/>
      <c r="AY125" s="178"/>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row>
    <row r="126" spans="2:95" s="132" customFormat="1" x14ac:dyDescent="0.25">
      <c r="B126" s="126"/>
      <c r="C126" s="128"/>
      <c r="D126" s="128"/>
      <c r="E126" s="128"/>
      <c r="F126" s="128"/>
      <c r="G126" s="126"/>
      <c r="H126" s="126"/>
      <c r="I126" s="126"/>
      <c r="J126" s="126"/>
      <c r="K126" s="126"/>
      <c r="L126" s="126"/>
      <c r="M126" s="126"/>
      <c r="N126" s="126"/>
      <c r="O126" s="126"/>
      <c r="P126" s="126"/>
      <c r="Q126" s="126"/>
      <c r="R126" s="126"/>
      <c r="S126" s="128"/>
      <c r="T126" s="128"/>
      <c r="U126" s="128"/>
      <c r="V126" s="128"/>
      <c r="W126" s="126"/>
      <c r="X126" s="126"/>
      <c r="Y126" s="128"/>
      <c r="Z126" s="128"/>
      <c r="AA126" s="126"/>
      <c r="AB126" s="126"/>
      <c r="AC126" s="126"/>
      <c r="AD126" s="126"/>
      <c r="AE126" s="126"/>
      <c r="AF126" s="126"/>
      <c r="AG126" s="126"/>
      <c r="AH126" s="126"/>
      <c r="AI126" s="126"/>
      <c r="AJ126" s="126"/>
      <c r="AK126" s="126"/>
      <c r="AL126" s="126"/>
      <c r="AM126" s="126"/>
      <c r="AN126" s="126"/>
      <c r="AO126" s="126"/>
      <c r="AP126" s="126"/>
      <c r="AQ126" s="126"/>
      <c r="AR126" s="126"/>
      <c r="AS126" s="126"/>
      <c r="AT126" s="128"/>
      <c r="AU126" s="128"/>
      <c r="AV126" s="126"/>
      <c r="AW126" s="126"/>
      <c r="AX126"/>
      <c r="AY126" s="178"/>
      <c r="AZ126" s="126"/>
      <c r="BA126" s="126"/>
      <c r="BB126" s="126"/>
      <c r="BC126" s="126"/>
      <c r="BD126" s="126"/>
      <c r="BE126" s="126"/>
      <c r="BF126" s="126"/>
      <c r="BG126" s="126"/>
      <c r="BH126" s="126"/>
      <c r="BI126" s="126"/>
      <c r="BJ126" s="126"/>
      <c r="BK126" s="126"/>
      <c r="BL126" s="126"/>
      <c r="BM126" s="126"/>
      <c r="BN126" s="126"/>
      <c r="BO126" s="126"/>
      <c r="BP126" s="126"/>
      <c r="BQ126" s="126"/>
      <c r="BR126" s="126"/>
      <c r="BS126" s="126"/>
      <c r="BT126" s="126"/>
      <c r="BU126" s="126"/>
      <c r="BV126" s="126"/>
      <c r="BW126" s="126"/>
      <c r="BX126" s="126"/>
      <c r="BY126" s="126"/>
      <c r="BZ126" s="126"/>
      <c r="CA126" s="126"/>
      <c r="CB126" s="126"/>
      <c r="CC126" s="126"/>
      <c r="CD126" s="126"/>
      <c r="CE126" s="126"/>
      <c r="CF126" s="126"/>
      <c r="CG126" s="126"/>
      <c r="CH126" s="126"/>
      <c r="CI126" s="126"/>
      <c r="CJ126" s="126"/>
      <c r="CK126" s="126"/>
      <c r="CL126" s="126"/>
      <c r="CM126" s="126"/>
      <c r="CN126" s="126"/>
      <c r="CO126" s="126"/>
      <c r="CP126" s="126"/>
      <c r="CQ126" s="126"/>
    </row>
    <row r="127" spans="2:95" s="132" customFormat="1" x14ac:dyDescent="0.25">
      <c r="B127" s="126"/>
      <c r="C127" s="128"/>
      <c r="D127" s="128"/>
      <c r="E127" s="128"/>
      <c r="F127" s="128"/>
      <c r="G127" s="126"/>
      <c r="H127" s="126"/>
      <c r="I127" s="126"/>
      <c r="J127" s="126"/>
      <c r="K127" s="126"/>
      <c r="L127" s="126"/>
      <c r="M127" s="126"/>
      <c r="N127" s="126"/>
      <c r="O127" s="126"/>
      <c r="P127" s="126"/>
      <c r="Q127" s="126"/>
      <c r="R127" s="126"/>
      <c r="S127" s="128"/>
      <c r="T127" s="128"/>
      <c r="U127" s="128"/>
      <c r="V127" s="128"/>
      <c r="W127" s="126"/>
      <c r="X127" s="126"/>
      <c r="Y127" s="128"/>
      <c r="Z127" s="128"/>
      <c r="AA127" s="126"/>
      <c r="AB127" s="126"/>
      <c r="AC127" s="126"/>
      <c r="AD127" s="126"/>
      <c r="AE127" s="126"/>
      <c r="AF127" s="126"/>
      <c r="AG127" s="126"/>
      <c r="AH127" s="126"/>
      <c r="AI127" s="126"/>
      <c r="AJ127" s="126"/>
      <c r="AK127" s="126"/>
      <c r="AL127" s="126"/>
      <c r="AM127" s="126"/>
      <c r="AN127" s="126"/>
      <c r="AO127" s="126"/>
      <c r="AP127" s="126"/>
      <c r="AQ127" s="126"/>
      <c r="AR127" s="126"/>
      <c r="AS127" s="126"/>
      <c r="AT127" s="128"/>
      <c r="AU127" s="128"/>
      <c r="AV127" s="126"/>
      <c r="AW127" s="126"/>
      <c r="AX127"/>
      <c r="AY127" s="178"/>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row>
    <row r="128" spans="2:95" s="132" customFormat="1" x14ac:dyDescent="0.25">
      <c r="B128" s="126"/>
      <c r="C128" s="128"/>
      <c r="D128" s="128"/>
      <c r="E128" s="128"/>
      <c r="F128" s="128"/>
      <c r="G128" s="126"/>
      <c r="H128" s="126"/>
      <c r="I128" s="126"/>
      <c r="J128" s="126"/>
      <c r="K128" s="126"/>
      <c r="L128" s="126"/>
      <c r="M128" s="126"/>
      <c r="N128" s="126"/>
      <c r="O128" s="126"/>
      <c r="P128" s="126"/>
      <c r="Q128" s="126"/>
      <c r="R128" s="126"/>
      <c r="S128" s="128"/>
      <c r="T128" s="128"/>
      <c r="U128" s="128"/>
      <c r="V128" s="128"/>
      <c r="W128" s="126"/>
      <c r="X128" s="126"/>
      <c r="Y128" s="128"/>
      <c r="Z128" s="128"/>
      <c r="AA128" s="126"/>
      <c r="AB128" s="126"/>
      <c r="AC128" s="126"/>
      <c r="AD128" s="126"/>
      <c r="AE128" s="126"/>
      <c r="AF128" s="126"/>
      <c r="AG128" s="126"/>
      <c r="AH128" s="126"/>
      <c r="AI128" s="126"/>
      <c r="AJ128" s="126"/>
      <c r="AK128" s="126"/>
      <c r="AL128" s="126"/>
      <c r="AM128" s="126"/>
      <c r="AN128" s="126"/>
      <c r="AO128" s="126"/>
      <c r="AP128" s="126"/>
      <c r="AQ128" s="126"/>
      <c r="AR128" s="126"/>
      <c r="AS128" s="126"/>
      <c r="AT128" s="128"/>
      <c r="AU128" s="128"/>
      <c r="AV128" s="126"/>
      <c r="AW128" s="126"/>
      <c r="AX128"/>
      <c r="AY128" s="178"/>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row>
    <row r="129" spans="2:95" s="132" customFormat="1" x14ac:dyDescent="0.25">
      <c r="B129" s="126"/>
      <c r="C129" s="128"/>
      <c r="D129" s="128"/>
      <c r="E129" s="128"/>
      <c r="F129" s="128"/>
      <c r="G129" s="126"/>
      <c r="H129" s="126"/>
      <c r="I129" s="126"/>
      <c r="J129" s="126"/>
      <c r="K129" s="126"/>
      <c r="L129" s="126"/>
      <c r="M129" s="126"/>
      <c r="N129" s="126"/>
      <c r="O129" s="126"/>
      <c r="P129" s="126"/>
      <c r="Q129" s="126"/>
      <c r="R129" s="126"/>
      <c r="S129" s="128"/>
      <c r="T129" s="128"/>
      <c r="U129" s="128"/>
      <c r="V129" s="128"/>
      <c r="W129" s="126"/>
      <c r="X129" s="126"/>
      <c r="Y129" s="128"/>
      <c r="Z129" s="128"/>
      <c r="AA129" s="126"/>
      <c r="AB129" s="126"/>
      <c r="AC129" s="126"/>
      <c r="AD129" s="126"/>
      <c r="AE129" s="126"/>
      <c r="AF129" s="126"/>
      <c r="AG129" s="126"/>
      <c r="AH129" s="126"/>
      <c r="AI129" s="126"/>
      <c r="AJ129" s="126"/>
      <c r="AK129" s="126"/>
      <c r="AL129" s="126"/>
      <c r="AM129" s="126"/>
      <c r="AN129" s="126"/>
      <c r="AO129" s="126"/>
      <c r="AP129" s="126"/>
      <c r="AQ129" s="126"/>
      <c r="AR129" s="126"/>
      <c r="AS129" s="126"/>
      <c r="AT129" s="128"/>
      <c r="AU129" s="128"/>
      <c r="AV129" s="126"/>
      <c r="AW129" s="126"/>
      <c r="AX129"/>
      <c r="AY129" s="178"/>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row>
    <row r="130" spans="2:95" s="132" customFormat="1" x14ac:dyDescent="0.25">
      <c r="B130" s="126"/>
      <c r="C130" s="128"/>
      <c r="D130" s="128"/>
      <c r="E130" s="128"/>
      <c r="F130" s="128"/>
      <c r="G130" s="126"/>
      <c r="H130" s="126"/>
      <c r="I130" s="126"/>
      <c r="J130" s="126"/>
      <c r="K130" s="126"/>
      <c r="L130" s="126"/>
      <c r="M130" s="126"/>
      <c r="N130" s="126"/>
      <c r="O130" s="126"/>
      <c r="P130" s="126"/>
      <c r="Q130" s="126"/>
      <c r="R130" s="126"/>
      <c r="S130" s="128"/>
      <c r="T130" s="128"/>
      <c r="U130" s="128"/>
      <c r="V130" s="128"/>
      <c r="W130" s="126"/>
      <c r="X130" s="126"/>
      <c r="Y130" s="128"/>
      <c r="Z130" s="128"/>
      <c r="AA130" s="126"/>
      <c r="AB130" s="126"/>
      <c r="AC130" s="126"/>
      <c r="AD130" s="126"/>
      <c r="AE130" s="126"/>
      <c r="AF130" s="126"/>
      <c r="AG130" s="126"/>
      <c r="AH130" s="126"/>
      <c r="AI130" s="126"/>
      <c r="AJ130" s="126"/>
      <c r="AK130" s="126"/>
      <c r="AL130" s="126"/>
      <c r="AM130" s="126"/>
      <c r="AN130" s="126"/>
      <c r="AO130" s="126"/>
      <c r="AP130" s="126"/>
      <c r="AQ130" s="126"/>
      <c r="AR130" s="126"/>
      <c r="AS130" s="126"/>
      <c r="AT130" s="128"/>
      <c r="AU130" s="128"/>
      <c r="AV130" s="126"/>
      <c r="AW130" s="126"/>
      <c r="AX130"/>
      <c r="AY130" s="178"/>
      <c r="AZ130" s="126"/>
      <c r="BA130" s="126"/>
      <c r="BB130" s="126"/>
      <c r="BC130" s="126"/>
      <c r="BD130" s="126"/>
      <c r="BE130" s="126"/>
      <c r="BF130" s="126"/>
      <c r="BG130" s="126"/>
      <c r="BH130" s="126"/>
      <c r="BI130" s="126"/>
      <c r="BJ130" s="126"/>
      <c r="BK130" s="126"/>
      <c r="BL130" s="126"/>
      <c r="BM130" s="126"/>
      <c r="BN130" s="126"/>
      <c r="BO130" s="126"/>
      <c r="BP130" s="126"/>
      <c r="BQ130" s="126"/>
      <c r="BR130" s="126"/>
      <c r="BS130" s="126"/>
      <c r="BT130" s="126"/>
      <c r="BU130" s="126"/>
      <c r="BV130" s="126"/>
      <c r="BW130" s="126"/>
      <c r="BX130" s="126"/>
      <c r="BY130" s="126"/>
      <c r="BZ130" s="126"/>
      <c r="CA130" s="126"/>
      <c r="CB130" s="126"/>
      <c r="CC130" s="126"/>
      <c r="CD130" s="126"/>
      <c r="CE130" s="126"/>
      <c r="CF130" s="126"/>
      <c r="CG130" s="126"/>
      <c r="CH130" s="126"/>
      <c r="CI130" s="126"/>
      <c r="CJ130" s="126"/>
      <c r="CK130" s="126"/>
      <c r="CL130" s="126"/>
      <c r="CM130" s="126"/>
      <c r="CN130" s="126"/>
      <c r="CO130" s="126"/>
      <c r="CP130" s="126"/>
      <c r="CQ130" s="126"/>
    </row>
    <row r="131" spans="2:95" s="132" customFormat="1" x14ac:dyDescent="0.25">
      <c r="B131" s="126"/>
      <c r="C131" s="128"/>
      <c r="D131" s="128"/>
      <c r="E131" s="128"/>
      <c r="F131" s="128"/>
      <c r="G131" s="126"/>
      <c r="H131" s="126"/>
      <c r="I131" s="126"/>
      <c r="J131" s="126"/>
      <c r="K131" s="126"/>
      <c r="L131" s="126"/>
      <c r="M131" s="126"/>
      <c r="N131" s="126"/>
      <c r="O131" s="126"/>
      <c r="P131" s="126"/>
      <c r="Q131" s="126"/>
      <c r="R131" s="126"/>
      <c r="S131" s="128"/>
      <c r="T131" s="128"/>
      <c r="U131" s="128"/>
      <c r="V131" s="128"/>
      <c r="W131" s="126"/>
      <c r="X131" s="126"/>
      <c r="Y131" s="128"/>
      <c r="Z131" s="128"/>
      <c r="AA131" s="126"/>
      <c r="AB131" s="126"/>
      <c r="AC131" s="126"/>
      <c r="AD131" s="126"/>
      <c r="AE131" s="126"/>
      <c r="AF131" s="126"/>
      <c r="AG131" s="126"/>
      <c r="AH131" s="126"/>
      <c r="AI131" s="126"/>
      <c r="AJ131" s="126"/>
      <c r="AK131" s="126"/>
      <c r="AL131" s="126"/>
      <c r="AM131" s="126"/>
      <c r="AN131" s="126"/>
      <c r="AO131" s="126"/>
      <c r="AP131" s="126"/>
      <c r="AQ131" s="126"/>
      <c r="AR131" s="126"/>
      <c r="AS131" s="126"/>
      <c r="AT131" s="128"/>
      <c r="AU131" s="128"/>
      <c r="AV131" s="126"/>
      <c r="AW131" s="126"/>
      <c r="AX131"/>
      <c r="AY131" s="178"/>
      <c r="AZ131" s="126"/>
      <c r="BA131" s="126"/>
      <c r="BB131" s="126"/>
      <c r="BC131" s="126"/>
      <c r="BD131" s="126"/>
      <c r="BE131" s="126"/>
      <c r="BF131" s="126"/>
      <c r="BG131" s="126"/>
      <c r="BH131" s="126"/>
      <c r="BI131" s="126"/>
      <c r="BJ131" s="126"/>
      <c r="BK131" s="126"/>
      <c r="BL131" s="126"/>
      <c r="BM131" s="126"/>
      <c r="BN131" s="126"/>
      <c r="BO131" s="126"/>
      <c r="BP131" s="126"/>
      <c r="BQ131" s="126"/>
      <c r="BR131" s="126"/>
      <c r="BS131" s="126"/>
      <c r="BT131" s="126"/>
      <c r="BU131" s="126"/>
      <c r="BV131" s="126"/>
      <c r="BW131" s="126"/>
      <c r="BX131" s="126"/>
      <c r="BY131" s="126"/>
      <c r="BZ131" s="126"/>
      <c r="CA131" s="126"/>
      <c r="CB131" s="126"/>
      <c r="CC131" s="126"/>
      <c r="CD131" s="126"/>
      <c r="CE131" s="126"/>
      <c r="CF131" s="126"/>
      <c r="CG131" s="126"/>
      <c r="CH131" s="126"/>
      <c r="CI131" s="126"/>
      <c r="CJ131" s="126"/>
      <c r="CK131" s="126"/>
      <c r="CL131" s="126"/>
      <c r="CM131" s="126"/>
      <c r="CN131" s="126"/>
      <c r="CO131" s="126"/>
      <c r="CP131" s="126"/>
      <c r="CQ131" s="126"/>
    </row>
    <row r="132" spans="2:95" s="132" customFormat="1" x14ac:dyDescent="0.25">
      <c r="B132" s="126"/>
      <c r="C132" s="128"/>
      <c r="D132" s="128"/>
      <c r="E132" s="128"/>
      <c r="F132" s="128"/>
      <c r="G132" s="126"/>
      <c r="H132" s="126"/>
      <c r="I132" s="126"/>
      <c r="J132" s="126"/>
      <c r="K132" s="126"/>
      <c r="L132" s="126"/>
      <c r="M132" s="126"/>
      <c r="N132" s="126"/>
      <c r="O132" s="126"/>
      <c r="P132" s="126"/>
      <c r="Q132" s="126"/>
      <c r="R132" s="126"/>
      <c r="S132" s="128"/>
      <c r="T132" s="128"/>
      <c r="U132" s="128"/>
      <c r="V132" s="128"/>
      <c r="W132" s="126"/>
      <c r="X132" s="126"/>
      <c r="Y132" s="128"/>
      <c r="Z132" s="128"/>
      <c r="AA132" s="126"/>
      <c r="AB132" s="126"/>
      <c r="AC132" s="126"/>
      <c r="AD132" s="126"/>
      <c r="AE132" s="126"/>
      <c r="AF132" s="126"/>
      <c r="AG132" s="126"/>
      <c r="AH132" s="126"/>
      <c r="AI132" s="126"/>
      <c r="AJ132" s="126"/>
      <c r="AK132" s="126"/>
      <c r="AL132" s="126"/>
      <c r="AM132" s="126"/>
      <c r="AN132" s="126"/>
      <c r="AO132" s="126"/>
      <c r="AP132" s="126"/>
      <c r="AQ132" s="126"/>
      <c r="AR132" s="126"/>
      <c r="AS132" s="126"/>
      <c r="AT132" s="128"/>
      <c r="AU132" s="128"/>
      <c r="AV132" s="126"/>
      <c r="AW132" s="126"/>
      <c r="AX132"/>
      <c r="AY132" s="178"/>
      <c r="AZ132" s="126"/>
      <c r="BA132" s="126"/>
      <c r="BB132" s="126"/>
      <c r="BC132" s="126"/>
      <c r="BD132" s="126"/>
      <c r="BE132" s="126"/>
      <c r="BF132" s="126"/>
      <c r="BG132" s="126"/>
      <c r="BH132" s="126"/>
      <c r="BI132" s="126"/>
      <c r="BJ132" s="126"/>
      <c r="BK132" s="126"/>
      <c r="BL132" s="126"/>
      <c r="BM132" s="126"/>
      <c r="BN132" s="126"/>
      <c r="BO132" s="126"/>
      <c r="BP132" s="126"/>
      <c r="BQ132" s="126"/>
      <c r="BR132" s="126"/>
      <c r="BS132" s="126"/>
      <c r="BT132" s="126"/>
      <c r="BU132" s="126"/>
      <c r="BV132" s="126"/>
      <c r="BW132" s="126"/>
      <c r="BX132" s="126"/>
      <c r="BY132" s="126"/>
      <c r="BZ132" s="126"/>
      <c r="CA132" s="126"/>
      <c r="CB132" s="126"/>
      <c r="CC132" s="126"/>
      <c r="CD132" s="126"/>
      <c r="CE132" s="126"/>
      <c r="CF132" s="126"/>
      <c r="CG132" s="126"/>
      <c r="CH132" s="126"/>
      <c r="CI132" s="126"/>
      <c r="CJ132" s="126"/>
      <c r="CK132" s="126"/>
      <c r="CL132" s="126"/>
      <c r="CM132" s="126"/>
      <c r="CN132" s="126"/>
      <c r="CO132" s="126"/>
      <c r="CP132" s="126"/>
      <c r="CQ132" s="126"/>
    </row>
    <row r="133" spans="2:95" s="132" customFormat="1" x14ac:dyDescent="0.25">
      <c r="B133" s="126"/>
      <c r="C133" s="128"/>
      <c r="D133" s="128"/>
      <c r="E133" s="128"/>
      <c r="F133" s="128"/>
      <c r="G133" s="126"/>
      <c r="H133" s="126"/>
      <c r="I133" s="126"/>
      <c r="J133" s="126"/>
      <c r="K133" s="126"/>
      <c r="L133" s="126"/>
      <c r="M133" s="126"/>
      <c r="N133" s="126"/>
      <c r="O133" s="126"/>
      <c r="P133" s="126"/>
      <c r="Q133" s="126"/>
      <c r="R133" s="126"/>
      <c r="S133" s="128"/>
      <c r="T133" s="128"/>
      <c r="U133" s="128"/>
      <c r="V133" s="128"/>
      <c r="W133" s="126"/>
      <c r="X133" s="126"/>
      <c r="Y133" s="128"/>
      <c r="Z133" s="128"/>
      <c r="AA133" s="126"/>
      <c r="AB133" s="126"/>
      <c r="AC133" s="126"/>
      <c r="AD133" s="126"/>
      <c r="AE133" s="126"/>
      <c r="AF133" s="126"/>
      <c r="AG133" s="126"/>
      <c r="AH133" s="126"/>
      <c r="AI133" s="126"/>
      <c r="AJ133" s="126"/>
      <c r="AK133" s="126"/>
      <c r="AL133" s="126"/>
      <c r="AM133" s="126"/>
      <c r="AN133" s="126"/>
      <c r="AO133" s="126"/>
      <c r="AP133" s="126"/>
      <c r="AQ133" s="126"/>
      <c r="AR133" s="126"/>
      <c r="AS133" s="126"/>
      <c r="AT133" s="128"/>
      <c r="AU133" s="128"/>
      <c r="AV133" s="126"/>
      <c r="AW133" s="126"/>
      <c r="AX133"/>
      <c r="AY133" s="178"/>
      <c r="AZ133" s="126"/>
      <c r="BA133" s="126"/>
      <c r="BB133" s="126"/>
      <c r="BC133" s="126"/>
      <c r="BD133" s="126"/>
      <c r="BE133" s="126"/>
      <c r="BF133" s="126"/>
      <c r="BG133" s="126"/>
      <c r="BH133" s="126"/>
      <c r="BI133" s="126"/>
      <c r="BJ133" s="126"/>
      <c r="BK133" s="126"/>
      <c r="BL133" s="126"/>
      <c r="BM133" s="126"/>
      <c r="BN133" s="126"/>
      <c r="BO133" s="126"/>
      <c r="BP133" s="126"/>
      <c r="BQ133" s="126"/>
      <c r="BR133" s="126"/>
      <c r="BS133" s="126"/>
      <c r="BT133" s="126"/>
      <c r="BU133" s="126"/>
      <c r="BV133" s="126"/>
      <c r="BW133" s="126"/>
      <c r="BX133" s="126"/>
      <c r="BY133" s="126"/>
      <c r="BZ133" s="126"/>
      <c r="CA133" s="126"/>
      <c r="CB133" s="126"/>
      <c r="CC133" s="126"/>
      <c r="CD133" s="126"/>
      <c r="CE133" s="126"/>
      <c r="CF133" s="126"/>
      <c r="CG133" s="126"/>
      <c r="CH133" s="126"/>
      <c r="CI133" s="126"/>
      <c r="CJ133" s="126"/>
      <c r="CK133" s="126"/>
      <c r="CL133" s="126"/>
      <c r="CM133" s="126"/>
      <c r="CN133" s="126"/>
      <c r="CO133" s="126"/>
      <c r="CP133" s="126"/>
      <c r="CQ133" s="126"/>
    </row>
    <row r="134" spans="2:95" s="132" customFormat="1" x14ac:dyDescent="0.25">
      <c r="B134" s="126"/>
      <c r="C134" s="128"/>
      <c r="D134" s="128"/>
      <c r="E134" s="128"/>
      <c r="F134" s="128"/>
      <c r="G134" s="126"/>
      <c r="H134" s="126"/>
      <c r="I134" s="126"/>
      <c r="J134" s="126"/>
      <c r="K134" s="126"/>
      <c r="L134" s="126"/>
      <c r="M134" s="126"/>
      <c r="N134" s="126"/>
      <c r="O134" s="126"/>
      <c r="P134" s="126"/>
      <c r="Q134" s="126"/>
      <c r="R134" s="126"/>
      <c r="S134" s="128"/>
      <c r="T134" s="128"/>
      <c r="U134" s="128"/>
      <c r="V134" s="128"/>
      <c r="W134" s="126"/>
      <c r="X134" s="126"/>
      <c r="Y134" s="128"/>
      <c r="Z134" s="128"/>
      <c r="AA134" s="126"/>
      <c r="AB134" s="126"/>
      <c r="AC134" s="126"/>
      <c r="AD134" s="126"/>
      <c r="AE134" s="126"/>
      <c r="AF134" s="126"/>
      <c r="AG134" s="126"/>
      <c r="AH134" s="126"/>
      <c r="AI134" s="126"/>
      <c r="AJ134" s="126"/>
      <c r="AK134" s="126"/>
      <c r="AL134" s="126"/>
      <c r="AM134" s="126"/>
      <c r="AN134" s="126"/>
      <c r="AO134" s="126"/>
      <c r="AP134" s="126"/>
      <c r="AQ134" s="126"/>
      <c r="AR134" s="126"/>
      <c r="AS134" s="126"/>
      <c r="AT134" s="128"/>
      <c r="AU134" s="128"/>
      <c r="AV134" s="126"/>
      <c r="AW134" s="126"/>
      <c r="AX134"/>
      <c r="AY134" s="178"/>
      <c r="AZ134" s="126"/>
      <c r="BA134" s="126"/>
      <c r="BB134" s="126"/>
      <c r="BC134" s="126"/>
      <c r="BD134" s="126"/>
      <c r="BE134" s="126"/>
      <c r="BF134" s="126"/>
      <c r="BG134" s="126"/>
      <c r="BH134" s="126"/>
      <c r="BI134" s="126"/>
      <c r="BJ134" s="126"/>
      <c r="BK134" s="126"/>
      <c r="BL134" s="126"/>
      <c r="BM134" s="126"/>
      <c r="BN134" s="126"/>
      <c r="BO134" s="126"/>
      <c r="BP134" s="126"/>
      <c r="BQ134" s="126"/>
      <c r="BR134" s="126"/>
      <c r="BS134" s="126"/>
      <c r="BT134" s="126"/>
      <c r="BU134" s="126"/>
      <c r="BV134" s="126"/>
      <c r="BW134" s="126"/>
      <c r="BX134" s="126"/>
      <c r="BY134" s="126"/>
      <c r="BZ134" s="126"/>
      <c r="CA134" s="126"/>
      <c r="CB134" s="126"/>
      <c r="CC134" s="126"/>
      <c r="CD134" s="126"/>
      <c r="CE134" s="126"/>
      <c r="CF134" s="126"/>
      <c r="CG134" s="126"/>
      <c r="CH134" s="126"/>
      <c r="CI134" s="126"/>
      <c r="CJ134" s="126"/>
      <c r="CK134" s="126"/>
      <c r="CL134" s="126"/>
      <c r="CM134" s="126"/>
      <c r="CN134" s="126"/>
      <c r="CO134" s="126"/>
      <c r="CP134" s="126"/>
      <c r="CQ134" s="126"/>
    </row>
    <row r="135" spans="2:95" s="132" customFormat="1" x14ac:dyDescent="0.25">
      <c r="B135" s="126"/>
      <c r="C135" s="128"/>
      <c r="D135" s="128"/>
      <c r="E135" s="128"/>
      <c r="F135" s="128"/>
      <c r="G135" s="126"/>
      <c r="H135" s="126"/>
      <c r="I135" s="126"/>
      <c r="J135" s="126"/>
      <c r="K135" s="126"/>
      <c r="L135" s="126"/>
      <c r="M135" s="126"/>
      <c r="N135" s="126"/>
      <c r="O135" s="126"/>
      <c r="P135" s="126"/>
      <c r="Q135" s="126"/>
      <c r="R135" s="126"/>
      <c r="S135" s="128"/>
      <c r="T135" s="128"/>
      <c r="U135" s="128"/>
      <c r="V135" s="128"/>
      <c r="W135" s="126"/>
      <c r="X135" s="126"/>
      <c r="Y135" s="128"/>
      <c r="Z135" s="128"/>
      <c r="AA135" s="126"/>
      <c r="AB135" s="126"/>
      <c r="AC135" s="126"/>
      <c r="AD135" s="126"/>
      <c r="AE135" s="126"/>
      <c r="AF135" s="126"/>
      <c r="AG135" s="126"/>
      <c r="AH135" s="126"/>
      <c r="AI135" s="126"/>
      <c r="AJ135" s="126"/>
      <c r="AK135" s="126"/>
      <c r="AL135" s="126"/>
      <c r="AM135" s="126"/>
      <c r="AN135" s="126"/>
      <c r="AO135" s="126"/>
      <c r="AP135" s="126"/>
      <c r="AQ135" s="126"/>
      <c r="AR135" s="126"/>
      <c r="AS135" s="126"/>
      <c r="AT135" s="128"/>
      <c r="AU135" s="128"/>
      <c r="AV135" s="126"/>
      <c r="AW135" s="126"/>
      <c r="AX135"/>
      <c r="AY135" s="178"/>
      <c r="AZ135" s="126"/>
      <c r="BA135" s="126"/>
      <c r="BB135" s="126"/>
      <c r="BC135" s="126"/>
      <c r="BD135" s="126"/>
      <c r="BE135" s="126"/>
      <c r="BF135" s="126"/>
      <c r="BG135" s="126"/>
      <c r="BH135" s="126"/>
      <c r="BI135" s="126"/>
      <c r="BJ135" s="126"/>
      <c r="BK135" s="126"/>
      <c r="BL135" s="126"/>
      <c r="BM135" s="126"/>
      <c r="BN135" s="126"/>
      <c r="BO135" s="126"/>
      <c r="BP135" s="126"/>
      <c r="BQ135" s="126"/>
      <c r="BR135" s="126"/>
      <c r="BS135" s="126"/>
      <c r="BT135" s="126"/>
      <c r="BU135" s="126"/>
      <c r="BV135" s="126"/>
      <c r="BW135" s="126"/>
      <c r="BX135" s="126"/>
      <c r="BY135" s="126"/>
      <c r="BZ135" s="126"/>
      <c r="CA135" s="126"/>
      <c r="CB135" s="126"/>
      <c r="CC135" s="126"/>
      <c r="CD135" s="126"/>
      <c r="CE135" s="126"/>
      <c r="CF135" s="126"/>
      <c r="CG135" s="126"/>
      <c r="CH135" s="126"/>
      <c r="CI135" s="126"/>
      <c r="CJ135" s="126"/>
      <c r="CK135" s="126"/>
      <c r="CL135" s="126"/>
      <c r="CM135" s="126"/>
      <c r="CN135" s="126"/>
      <c r="CO135" s="126"/>
      <c r="CP135" s="126"/>
      <c r="CQ135" s="126"/>
    </row>
    <row r="136" spans="2:95" s="132" customFormat="1" x14ac:dyDescent="0.25">
      <c r="B136" s="126"/>
      <c r="C136" s="128"/>
      <c r="D136" s="128"/>
      <c r="E136" s="128"/>
      <c r="F136" s="128"/>
      <c r="G136" s="126"/>
      <c r="H136" s="126"/>
      <c r="I136" s="126"/>
      <c r="J136" s="126"/>
      <c r="K136" s="126"/>
      <c r="L136" s="126"/>
      <c r="M136" s="126"/>
      <c r="N136" s="126"/>
      <c r="O136" s="126"/>
      <c r="P136" s="126"/>
      <c r="Q136" s="126"/>
      <c r="R136" s="126"/>
      <c r="S136" s="128"/>
      <c r="T136" s="128"/>
      <c r="U136" s="128"/>
      <c r="V136" s="128"/>
      <c r="W136" s="126"/>
      <c r="X136" s="126"/>
      <c r="Y136" s="128"/>
      <c r="Z136" s="128"/>
      <c r="AA136" s="126"/>
      <c r="AB136" s="126"/>
      <c r="AC136" s="126"/>
      <c r="AD136" s="126"/>
      <c r="AE136" s="126"/>
      <c r="AF136" s="126"/>
      <c r="AG136" s="126"/>
      <c r="AH136" s="126"/>
      <c r="AI136" s="126"/>
      <c r="AJ136" s="126"/>
      <c r="AK136" s="126"/>
      <c r="AL136" s="126"/>
      <c r="AM136" s="126"/>
      <c r="AN136" s="126"/>
      <c r="AO136" s="126"/>
      <c r="AP136" s="126"/>
      <c r="AQ136" s="126"/>
      <c r="AR136" s="126"/>
      <c r="AS136" s="126"/>
      <c r="AT136" s="128"/>
      <c r="AU136" s="128"/>
      <c r="AV136" s="126"/>
      <c r="AW136" s="126"/>
      <c r="AX136"/>
      <c r="AY136" s="178"/>
      <c r="AZ136" s="126"/>
      <c r="BA136" s="126"/>
      <c r="BB136" s="126"/>
      <c r="BC136" s="126"/>
      <c r="BD136" s="126"/>
      <c r="BE136" s="126"/>
      <c r="BF136" s="126"/>
      <c r="BG136" s="126"/>
      <c r="BH136" s="126"/>
      <c r="BI136" s="126"/>
      <c r="BJ136" s="126"/>
      <c r="BK136" s="126"/>
      <c r="BL136" s="126"/>
      <c r="BM136" s="126"/>
      <c r="BN136" s="126"/>
      <c r="BO136" s="126"/>
      <c r="BP136" s="126"/>
      <c r="BQ136" s="126"/>
      <c r="BR136" s="126"/>
      <c r="BS136" s="126"/>
      <c r="BT136" s="126"/>
      <c r="BU136" s="126"/>
      <c r="BV136" s="126"/>
      <c r="BW136" s="126"/>
      <c r="BX136" s="126"/>
      <c r="BY136" s="126"/>
      <c r="BZ136" s="126"/>
      <c r="CA136" s="126"/>
      <c r="CB136" s="126"/>
      <c r="CC136" s="126"/>
      <c r="CD136" s="126"/>
      <c r="CE136" s="126"/>
      <c r="CF136" s="126"/>
      <c r="CG136" s="126"/>
      <c r="CH136" s="126"/>
      <c r="CI136" s="126"/>
      <c r="CJ136" s="126"/>
      <c r="CK136" s="126"/>
      <c r="CL136" s="126"/>
      <c r="CM136" s="126"/>
      <c r="CN136" s="126"/>
      <c r="CO136" s="126"/>
      <c r="CP136" s="126"/>
      <c r="CQ136" s="126"/>
    </row>
    <row r="137" spans="2:95" s="132" customFormat="1" x14ac:dyDescent="0.25">
      <c r="B137" s="126"/>
      <c r="C137" s="128"/>
      <c r="D137" s="128"/>
      <c r="E137" s="128"/>
      <c r="F137" s="128"/>
      <c r="G137" s="126"/>
      <c r="H137" s="126"/>
      <c r="I137" s="126"/>
      <c r="J137" s="126"/>
      <c r="K137" s="126"/>
      <c r="L137" s="126"/>
      <c r="M137" s="126"/>
      <c r="N137" s="126"/>
      <c r="O137" s="126"/>
      <c r="P137" s="126"/>
      <c r="Q137" s="126"/>
      <c r="R137" s="126"/>
      <c r="S137" s="128"/>
      <c r="T137" s="128"/>
      <c r="U137" s="128"/>
      <c r="V137" s="128"/>
      <c r="W137" s="126"/>
      <c r="X137" s="126"/>
      <c r="Y137" s="128"/>
      <c r="Z137" s="128"/>
      <c r="AA137" s="126"/>
      <c r="AB137" s="126"/>
      <c r="AC137" s="126"/>
      <c r="AD137" s="126"/>
      <c r="AE137" s="126"/>
      <c r="AF137" s="126"/>
      <c r="AG137" s="126"/>
      <c r="AH137" s="126"/>
      <c r="AI137" s="126"/>
      <c r="AJ137" s="126"/>
      <c r="AK137" s="126"/>
      <c r="AL137" s="126"/>
      <c r="AM137" s="126"/>
      <c r="AN137" s="126"/>
      <c r="AO137" s="126"/>
      <c r="AP137" s="126"/>
      <c r="AQ137" s="126"/>
      <c r="AR137" s="126"/>
      <c r="AS137" s="126"/>
      <c r="AT137" s="128"/>
      <c r="AU137" s="128"/>
      <c r="AV137" s="126"/>
      <c r="AW137" s="126"/>
      <c r="AX137"/>
      <c r="AY137" s="178"/>
      <c r="AZ137" s="126"/>
      <c r="BA137" s="126"/>
      <c r="BB137" s="126"/>
      <c r="BC137" s="126"/>
      <c r="BD137" s="126"/>
      <c r="BE137" s="126"/>
      <c r="BF137" s="126"/>
      <c r="BG137" s="126"/>
      <c r="BH137" s="126"/>
      <c r="BI137" s="126"/>
      <c r="BJ137" s="126"/>
      <c r="BK137" s="126"/>
      <c r="BL137" s="126"/>
      <c r="BM137" s="126"/>
      <c r="BN137" s="126"/>
      <c r="BO137" s="126"/>
      <c r="BP137" s="126"/>
      <c r="BQ137" s="126"/>
      <c r="BR137" s="126"/>
      <c r="BS137" s="126"/>
      <c r="BT137" s="126"/>
      <c r="BU137" s="126"/>
      <c r="BV137" s="126"/>
      <c r="BW137" s="126"/>
      <c r="BX137" s="126"/>
      <c r="BY137" s="126"/>
      <c r="BZ137" s="126"/>
      <c r="CA137" s="126"/>
      <c r="CB137" s="126"/>
      <c r="CC137" s="126"/>
      <c r="CD137" s="126"/>
      <c r="CE137" s="126"/>
      <c r="CF137" s="126"/>
      <c r="CG137" s="126"/>
      <c r="CH137" s="126"/>
      <c r="CI137" s="126"/>
      <c r="CJ137" s="126"/>
      <c r="CK137" s="126"/>
      <c r="CL137" s="126"/>
      <c r="CM137" s="126"/>
      <c r="CN137" s="126"/>
      <c r="CO137" s="126"/>
      <c r="CP137" s="126"/>
      <c r="CQ137" s="126"/>
    </row>
    <row r="138" spans="2:95" s="132" customFormat="1" x14ac:dyDescent="0.25">
      <c r="B138" s="126"/>
      <c r="C138" s="128"/>
      <c r="D138" s="128"/>
      <c r="E138" s="128"/>
      <c r="F138" s="128"/>
      <c r="G138" s="126"/>
      <c r="H138" s="126"/>
      <c r="I138" s="126"/>
      <c r="J138" s="126"/>
      <c r="K138" s="126"/>
      <c r="L138" s="126"/>
      <c r="M138" s="126"/>
      <c r="N138" s="126"/>
      <c r="O138" s="126"/>
      <c r="P138" s="126"/>
      <c r="Q138" s="126"/>
      <c r="R138" s="126"/>
      <c r="S138" s="128"/>
      <c r="T138" s="128"/>
      <c r="U138" s="128"/>
      <c r="V138" s="128"/>
      <c r="W138" s="126"/>
      <c r="X138" s="126"/>
      <c r="Y138" s="128"/>
      <c r="Z138" s="128"/>
      <c r="AA138" s="126"/>
      <c r="AB138" s="126"/>
      <c r="AC138" s="126"/>
      <c r="AD138" s="126"/>
      <c r="AE138" s="126"/>
      <c r="AF138" s="126"/>
      <c r="AG138" s="126"/>
      <c r="AH138" s="126"/>
      <c r="AI138" s="126"/>
      <c r="AJ138" s="126"/>
      <c r="AK138" s="126"/>
      <c r="AL138" s="126"/>
      <c r="AM138" s="126"/>
      <c r="AN138" s="126"/>
      <c r="AO138" s="126"/>
      <c r="AP138" s="126"/>
      <c r="AQ138" s="126"/>
      <c r="AR138" s="126"/>
      <c r="AS138" s="126"/>
      <c r="AT138" s="128"/>
      <c r="AU138" s="128"/>
      <c r="AV138" s="126"/>
      <c r="AW138" s="126"/>
      <c r="AX138"/>
      <c r="AY138" s="178"/>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row>
    <row r="139" spans="2:95" s="132" customFormat="1" x14ac:dyDescent="0.25">
      <c r="B139" s="126"/>
      <c r="C139" s="128"/>
      <c r="D139" s="128"/>
      <c r="E139" s="128"/>
      <c r="F139" s="128"/>
      <c r="G139" s="126"/>
      <c r="H139" s="126"/>
      <c r="I139" s="126"/>
      <c r="J139" s="126"/>
      <c r="K139" s="126"/>
      <c r="L139" s="126"/>
      <c r="M139" s="126"/>
      <c r="N139" s="126"/>
      <c r="O139" s="126"/>
      <c r="P139" s="126"/>
      <c r="Q139" s="126"/>
      <c r="R139" s="126"/>
      <c r="S139" s="128"/>
      <c r="T139" s="128"/>
      <c r="U139" s="128"/>
      <c r="V139" s="128"/>
      <c r="W139" s="126"/>
      <c r="X139" s="126"/>
      <c r="Y139" s="128"/>
      <c r="Z139" s="128"/>
      <c r="AA139" s="126"/>
      <c r="AB139" s="126"/>
      <c r="AC139" s="126"/>
      <c r="AD139" s="126"/>
      <c r="AE139" s="126"/>
      <c r="AF139" s="126"/>
      <c r="AG139" s="126"/>
      <c r="AH139" s="126"/>
      <c r="AI139" s="126"/>
      <c r="AJ139" s="126"/>
      <c r="AK139" s="126"/>
      <c r="AL139" s="126"/>
      <c r="AM139" s="126"/>
      <c r="AN139" s="126"/>
      <c r="AO139" s="126"/>
      <c r="AP139" s="126"/>
      <c r="AQ139" s="126"/>
      <c r="AR139" s="126"/>
      <c r="AS139" s="126"/>
      <c r="AT139" s="128"/>
      <c r="AU139" s="128"/>
      <c r="AV139" s="126"/>
      <c r="AW139" s="126"/>
      <c r="AX139"/>
      <c r="AY139" s="178"/>
      <c r="AZ139" s="126"/>
      <c r="BA139" s="126"/>
      <c r="BB139" s="126"/>
      <c r="BC139" s="126"/>
      <c r="BD139" s="126"/>
      <c r="BE139" s="126"/>
      <c r="BF139" s="126"/>
      <c r="BG139" s="126"/>
      <c r="BH139" s="126"/>
      <c r="BI139" s="126"/>
      <c r="BJ139" s="126"/>
      <c r="BK139" s="126"/>
      <c r="BL139" s="126"/>
      <c r="BM139" s="126"/>
      <c r="BN139" s="126"/>
      <c r="BO139" s="126"/>
      <c r="BP139" s="126"/>
      <c r="BQ139" s="126"/>
      <c r="BR139" s="126"/>
      <c r="BS139" s="126"/>
      <c r="BT139" s="126"/>
      <c r="BU139" s="126"/>
      <c r="BV139" s="126"/>
      <c r="BW139" s="126"/>
      <c r="BX139" s="126"/>
      <c r="BY139" s="126"/>
      <c r="BZ139" s="126"/>
      <c r="CA139" s="126"/>
      <c r="CB139" s="126"/>
      <c r="CC139" s="126"/>
      <c r="CD139" s="126"/>
      <c r="CE139" s="126"/>
      <c r="CF139" s="126"/>
      <c r="CG139" s="126"/>
      <c r="CH139" s="126"/>
      <c r="CI139" s="126"/>
      <c r="CJ139" s="126"/>
      <c r="CK139" s="126"/>
      <c r="CL139" s="126"/>
      <c r="CM139" s="126"/>
      <c r="CN139" s="126"/>
      <c r="CO139" s="126"/>
      <c r="CP139" s="126"/>
      <c r="CQ139" s="126"/>
    </row>
    <row r="140" spans="2:95" s="132" customFormat="1" x14ac:dyDescent="0.25">
      <c r="B140" s="126"/>
      <c r="C140" s="128"/>
      <c r="D140" s="128"/>
      <c r="E140" s="128"/>
      <c r="F140" s="128"/>
      <c r="G140" s="126"/>
      <c r="H140" s="126"/>
      <c r="I140" s="126"/>
      <c r="J140" s="126"/>
      <c r="K140" s="126"/>
      <c r="L140" s="126"/>
      <c r="M140" s="126"/>
      <c r="N140" s="126"/>
      <c r="O140" s="126"/>
      <c r="P140" s="126"/>
      <c r="Q140" s="126"/>
      <c r="R140" s="126"/>
      <c r="S140" s="128"/>
      <c r="T140" s="128"/>
      <c r="U140" s="128"/>
      <c r="V140" s="128"/>
      <c r="W140" s="126"/>
      <c r="X140" s="126"/>
      <c r="Y140" s="128"/>
      <c r="Z140" s="128"/>
      <c r="AA140" s="126"/>
      <c r="AB140" s="126"/>
      <c r="AC140" s="126"/>
      <c r="AD140" s="126"/>
      <c r="AE140" s="126"/>
      <c r="AF140" s="126"/>
      <c r="AG140" s="126"/>
      <c r="AH140" s="126"/>
      <c r="AI140" s="126"/>
      <c r="AJ140" s="126"/>
      <c r="AK140" s="126"/>
      <c r="AL140" s="126"/>
      <c r="AM140" s="126"/>
      <c r="AN140" s="126"/>
      <c r="AO140" s="126"/>
      <c r="AP140" s="126"/>
      <c r="AQ140" s="126"/>
      <c r="AR140" s="126"/>
      <c r="AS140" s="126"/>
      <c r="AT140" s="128"/>
      <c r="AU140" s="128"/>
      <c r="AV140" s="126"/>
      <c r="AW140" s="126"/>
      <c r="AX140"/>
      <c r="AY140" s="178"/>
      <c r="AZ140" s="126"/>
      <c r="BA140" s="126"/>
      <c r="BB140" s="126"/>
      <c r="BC140" s="126"/>
      <c r="BD140" s="126"/>
      <c r="BE140" s="126"/>
      <c r="BF140" s="126"/>
      <c r="BG140" s="126"/>
      <c r="BH140" s="126"/>
      <c r="BI140" s="126"/>
      <c r="BJ140" s="126"/>
      <c r="BK140" s="126"/>
      <c r="BL140" s="126"/>
      <c r="BM140" s="126"/>
      <c r="BN140" s="126"/>
      <c r="BO140" s="126"/>
      <c r="BP140" s="126"/>
      <c r="BQ140" s="126"/>
      <c r="BR140" s="126"/>
      <c r="BS140" s="126"/>
      <c r="BT140" s="126"/>
      <c r="BU140" s="126"/>
      <c r="BV140" s="126"/>
      <c r="BW140" s="126"/>
      <c r="BX140" s="126"/>
      <c r="BY140" s="126"/>
      <c r="BZ140" s="126"/>
      <c r="CA140" s="126"/>
      <c r="CB140" s="126"/>
      <c r="CC140" s="126"/>
      <c r="CD140" s="126"/>
      <c r="CE140" s="126"/>
      <c r="CF140" s="126"/>
      <c r="CG140" s="126"/>
      <c r="CH140" s="126"/>
      <c r="CI140" s="126"/>
      <c r="CJ140" s="126"/>
      <c r="CK140" s="126"/>
      <c r="CL140" s="126"/>
      <c r="CM140" s="126"/>
      <c r="CN140" s="126"/>
      <c r="CO140" s="126"/>
      <c r="CP140" s="126"/>
      <c r="CQ140" s="126"/>
    </row>
    <row r="141" spans="2:95" s="132" customFormat="1" x14ac:dyDescent="0.25">
      <c r="B141" s="126"/>
      <c r="C141" s="128"/>
      <c r="D141" s="128"/>
      <c r="E141" s="128"/>
      <c r="F141" s="128"/>
      <c r="G141" s="126"/>
      <c r="H141" s="126"/>
      <c r="I141" s="126"/>
      <c r="J141" s="126"/>
      <c r="K141" s="126"/>
      <c r="L141" s="126"/>
      <c r="M141" s="126"/>
      <c r="N141" s="126"/>
      <c r="O141" s="126"/>
      <c r="P141" s="126"/>
      <c r="Q141" s="126"/>
      <c r="R141" s="126"/>
      <c r="S141" s="128"/>
      <c r="T141" s="128"/>
      <c r="U141" s="128"/>
      <c r="V141" s="128"/>
      <c r="W141" s="126"/>
      <c r="X141" s="126"/>
      <c r="Y141" s="128"/>
      <c r="Z141" s="128"/>
      <c r="AA141" s="126"/>
      <c r="AB141" s="126"/>
      <c r="AC141" s="126"/>
      <c r="AD141" s="126"/>
      <c r="AE141" s="126"/>
      <c r="AF141" s="126"/>
      <c r="AG141" s="126"/>
      <c r="AH141" s="126"/>
      <c r="AI141" s="126"/>
      <c r="AJ141" s="126"/>
      <c r="AK141" s="126"/>
      <c r="AL141" s="126"/>
      <c r="AM141" s="126"/>
      <c r="AN141" s="126"/>
      <c r="AO141" s="126"/>
      <c r="AP141" s="126"/>
      <c r="AQ141" s="126"/>
      <c r="AR141" s="126"/>
      <c r="AS141" s="126"/>
      <c r="AT141" s="128"/>
      <c r="AU141" s="128"/>
      <c r="AV141" s="126"/>
      <c r="AW141" s="126"/>
      <c r="AX141"/>
      <c r="AY141" s="178"/>
      <c r="AZ141" s="126"/>
      <c r="BA141" s="126"/>
      <c r="BB141" s="126"/>
      <c r="BC141" s="126"/>
      <c r="BD141" s="126"/>
      <c r="BE141" s="126"/>
      <c r="BF141" s="126"/>
      <c r="BG141" s="126"/>
      <c r="BH141" s="126"/>
      <c r="BI141" s="126"/>
      <c r="BJ141" s="126"/>
      <c r="BK141" s="126"/>
      <c r="BL141" s="126"/>
      <c r="BM141" s="126"/>
      <c r="BN141" s="126"/>
      <c r="BO141" s="126"/>
      <c r="BP141" s="126"/>
      <c r="BQ141" s="126"/>
      <c r="BR141" s="126"/>
      <c r="BS141" s="126"/>
      <c r="BT141" s="126"/>
      <c r="BU141" s="126"/>
      <c r="BV141" s="126"/>
      <c r="BW141" s="126"/>
      <c r="BX141" s="126"/>
      <c r="BY141" s="126"/>
      <c r="BZ141" s="126"/>
      <c r="CA141" s="126"/>
      <c r="CB141" s="126"/>
      <c r="CC141" s="126"/>
      <c r="CD141" s="126"/>
      <c r="CE141" s="126"/>
      <c r="CF141" s="126"/>
      <c r="CG141" s="126"/>
      <c r="CH141" s="126"/>
      <c r="CI141" s="126"/>
      <c r="CJ141" s="126"/>
      <c r="CK141" s="126"/>
      <c r="CL141" s="126"/>
      <c r="CM141" s="126"/>
      <c r="CN141" s="126"/>
      <c r="CO141" s="126"/>
      <c r="CP141" s="126"/>
      <c r="CQ141" s="126"/>
    </row>
    <row r="142" spans="2:95" s="132" customFormat="1" x14ac:dyDescent="0.25">
      <c r="B142" s="126"/>
      <c r="C142" s="128"/>
      <c r="D142" s="128"/>
      <c r="E142" s="128"/>
      <c r="F142" s="128"/>
      <c r="G142" s="126"/>
      <c r="H142" s="126"/>
      <c r="I142" s="126"/>
      <c r="J142" s="126"/>
      <c r="K142" s="126"/>
      <c r="L142" s="126"/>
      <c r="M142" s="126"/>
      <c r="N142" s="126"/>
      <c r="O142" s="126"/>
      <c r="P142" s="126"/>
      <c r="Q142" s="126"/>
      <c r="R142" s="126"/>
      <c r="S142" s="128"/>
      <c r="T142" s="128"/>
      <c r="U142" s="128"/>
      <c r="V142" s="128"/>
      <c r="W142" s="126"/>
      <c r="X142" s="126"/>
      <c r="Y142" s="128"/>
      <c r="Z142" s="128"/>
      <c r="AA142" s="126"/>
      <c r="AB142" s="126"/>
      <c r="AC142" s="126"/>
      <c r="AD142" s="126"/>
      <c r="AE142" s="126"/>
      <c r="AF142" s="126"/>
      <c r="AG142" s="126"/>
      <c r="AH142" s="126"/>
      <c r="AI142" s="126"/>
      <c r="AJ142" s="126"/>
      <c r="AK142" s="126"/>
      <c r="AL142" s="126"/>
      <c r="AM142" s="126"/>
      <c r="AN142" s="126"/>
      <c r="AO142" s="126"/>
      <c r="AP142" s="126"/>
      <c r="AQ142" s="126"/>
      <c r="AR142" s="126"/>
      <c r="AS142" s="126"/>
      <c r="AT142" s="128"/>
      <c r="AU142" s="128"/>
      <c r="AV142" s="126"/>
      <c r="AW142" s="126"/>
      <c r="AX142"/>
      <c r="AY142" s="178"/>
      <c r="AZ142" s="126"/>
      <c r="BA142" s="126"/>
      <c r="BB142" s="126"/>
      <c r="BC142" s="126"/>
      <c r="BD142" s="126"/>
      <c r="BE142" s="126"/>
      <c r="BF142" s="126"/>
      <c r="BG142" s="126"/>
      <c r="BH142" s="126"/>
      <c r="BI142" s="126"/>
      <c r="BJ142" s="126"/>
      <c r="BK142" s="126"/>
      <c r="BL142" s="126"/>
      <c r="BM142" s="126"/>
      <c r="BN142" s="126"/>
      <c r="BO142" s="126"/>
      <c r="BP142" s="126"/>
      <c r="BQ142" s="126"/>
      <c r="BR142" s="126"/>
      <c r="BS142" s="126"/>
      <c r="BT142" s="126"/>
      <c r="BU142" s="126"/>
      <c r="BV142" s="126"/>
      <c r="BW142" s="126"/>
      <c r="BX142" s="126"/>
      <c r="BY142" s="126"/>
      <c r="BZ142" s="126"/>
      <c r="CA142" s="126"/>
      <c r="CB142" s="126"/>
      <c r="CC142" s="126"/>
      <c r="CD142" s="126"/>
      <c r="CE142" s="126"/>
      <c r="CF142" s="126"/>
      <c r="CG142" s="126"/>
      <c r="CH142" s="126"/>
      <c r="CI142" s="126"/>
      <c r="CJ142" s="126"/>
      <c r="CK142" s="126"/>
      <c r="CL142" s="126"/>
      <c r="CM142" s="126"/>
      <c r="CN142" s="126"/>
      <c r="CO142" s="126"/>
      <c r="CP142" s="126"/>
      <c r="CQ142" s="126"/>
    </row>
    <row r="143" spans="2:95" s="132" customFormat="1" x14ac:dyDescent="0.25">
      <c r="B143" s="126"/>
      <c r="C143" s="128"/>
      <c r="D143" s="128"/>
      <c r="E143" s="128"/>
      <c r="F143" s="128"/>
      <c r="G143" s="126"/>
      <c r="H143" s="126"/>
      <c r="I143" s="126"/>
      <c r="J143" s="126"/>
      <c r="K143" s="126"/>
      <c r="L143" s="126"/>
      <c r="M143" s="126"/>
      <c r="N143" s="126"/>
      <c r="O143" s="126"/>
      <c r="P143" s="126"/>
      <c r="Q143" s="126"/>
      <c r="R143" s="126"/>
      <c r="S143" s="128"/>
      <c r="T143" s="128"/>
      <c r="U143" s="128"/>
      <c r="V143" s="128"/>
      <c r="W143" s="126"/>
      <c r="X143" s="126"/>
      <c r="Y143" s="128"/>
      <c r="Z143" s="128"/>
      <c r="AA143" s="126"/>
      <c r="AB143" s="126"/>
      <c r="AC143" s="126"/>
      <c r="AD143" s="126"/>
      <c r="AE143" s="126"/>
      <c r="AF143" s="126"/>
      <c r="AG143" s="126"/>
      <c r="AH143" s="126"/>
      <c r="AI143" s="126"/>
      <c r="AJ143" s="126"/>
      <c r="AK143" s="126"/>
      <c r="AL143" s="126"/>
      <c r="AM143" s="126"/>
      <c r="AN143" s="126"/>
      <c r="AO143" s="126"/>
      <c r="AP143" s="126"/>
      <c r="AQ143" s="126"/>
      <c r="AR143" s="126"/>
      <c r="AS143" s="126"/>
      <c r="AT143" s="128"/>
      <c r="AU143" s="128"/>
      <c r="AV143" s="126"/>
      <c r="AW143" s="126"/>
      <c r="AX143"/>
      <c r="AY143" s="178"/>
      <c r="AZ143" s="126"/>
      <c r="BA143" s="126"/>
      <c r="BB143" s="126"/>
      <c r="BC143" s="126"/>
      <c r="BD143" s="126"/>
      <c r="BE143" s="126"/>
      <c r="BF143" s="126"/>
      <c r="BG143" s="126"/>
      <c r="BH143" s="126"/>
      <c r="BI143" s="126"/>
      <c r="BJ143" s="126"/>
      <c r="BK143" s="126"/>
      <c r="BL143" s="126"/>
      <c r="BM143" s="126"/>
      <c r="BN143" s="126"/>
      <c r="BO143" s="126"/>
      <c r="BP143" s="126"/>
      <c r="BQ143" s="126"/>
      <c r="BR143" s="126"/>
      <c r="BS143" s="126"/>
      <c r="BT143" s="126"/>
      <c r="BU143" s="126"/>
      <c r="BV143" s="126"/>
      <c r="BW143" s="126"/>
      <c r="BX143" s="126"/>
      <c r="BY143" s="126"/>
      <c r="BZ143" s="126"/>
      <c r="CA143" s="126"/>
      <c r="CB143" s="126"/>
      <c r="CC143" s="126"/>
      <c r="CD143" s="126"/>
      <c r="CE143" s="126"/>
      <c r="CF143" s="126"/>
      <c r="CG143" s="126"/>
      <c r="CH143" s="126"/>
      <c r="CI143" s="126"/>
      <c r="CJ143" s="126"/>
      <c r="CK143" s="126"/>
      <c r="CL143" s="126"/>
      <c r="CM143" s="126"/>
      <c r="CN143" s="126"/>
      <c r="CO143" s="126"/>
      <c r="CP143" s="126"/>
      <c r="CQ143" s="126"/>
    </row>
    <row r="144" spans="2:95" s="132" customFormat="1" x14ac:dyDescent="0.25">
      <c r="B144" s="126"/>
      <c r="C144" s="128"/>
      <c r="D144" s="128"/>
      <c r="E144" s="128"/>
      <c r="F144" s="128"/>
      <c r="G144" s="126"/>
      <c r="H144" s="126"/>
      <c r="I144" s="126"/>
      <c r="J144" s="126"/>
      <c r="K144" s="126"/>
      <c r="L144" s="126"/>
      <c r="M144" s="126"/>
      <c r="N144" s="126"/>
      <c r="O144" s="126"/>
      <c r="P144" s="126"/>
      <c r="Q144" s="126"/>
      <c r="R144" s="126"/>
      <c r="S144" s="128"/>
      <c r="T144" s="128"/>
      <c r="U144" s="128"/>
      <c r="V144" s="128"/>
      <c r="W144" s="126"/>
      <c r="X144" s="126"/>
      <c r="Y144" s="128"/>
      <c r="Z144" s="128"/>
      <c r="AA144" s="126"/>
      <c r="AB144" s="126"/>
      <c r="AC144" s="126"/>
      <c r="AD144" s="126"/>
      <c r="AE144" s="126"/>
      <c r="AF144" s="126"/>
      <c r="AG144" s="126"/>
      <c r="AH144" s="126"/>
      <c r="AI144" s="126"/>
      <c r="AJ144" s="126"/>
      <c r="AK144" s="126"/>
      <c r="AL144" s="126"/>
      <c r="AM144" s="126"/>
      <c r="AN144" s="126"/>
      <c r="AO144" s="126"/>
      <c r="AP144" s="126"/>
      <c r="AQ144" s="126"/>
      <c r="AR144" s="126"/>
      <c r="AS144" s="126"/>
      <c r="AT144" s="128"/>
      <c r="AU144" s="128"/>
      <c r="AV144" s="126"/>
      <c r="AW144" s="126"/>
      <c r="AX144"/>
      <c r="AY144" s="178"/>
      <c r="AZ144" s="126"/>
      <c r="BA144" s="126"/>
      <c r="BB144" s="126"/>
      <c r="BC144" s="126"/>
      <c r="BD144" s="126"/>
      <c r="BE144" s="126"/>
      <c r="BF144" s="126"/>
      <c r="BG144" s="126"/>
      <c r="BH144" s="126"/>
      <c r="BI144" s="126"/>
      <c r="BJ144" s="126"/>
      <c r="BK144" s="126"/>
      <c r="BL144" s="126"/>
      <c r="BM144" s="126"/>
      <c r="BN144" s="126"/>
      <c r="BO144" s="126"/>
      <c r="BP144" s="126"/>
      <c r="BQ144" s="126"/>
      <c r="BR144" s="126"/>
      <c r="BS144" s="126"/>
      <c r="BT144" s="126"/>
      <c r="BU144" s="126"/>
      <c r="BV144" s="126"/>
      <c r="BW144" s="126"/>
      <c r="BX144" s="126"/>
      <c r="BY144" s="126"/>
      <c r="BZ144" s="126"/>
      <c r="CA144" s="126"/>
      <c r="CB144" s="126"/>
      <c r="CC144" s="126"/>
      <c r="CD144" s="126"/>
      <c r="CE144" s="126"/>
      <c r="CF144" s="126"/>
      <c r="CG144" s="126"/>
      <c r="CH144" s="126"/>
      <c r="CI144" s="126"/>
      <c r="CJ144" s="126"/>
      <c r="CK144" s="126"/>
      <c r="CL144" s="126"/>
      <c r="CM144" s="126"/>
      <c r="CN144" s="126"/>
      <c r="CO144" s="126"/>
      <c r="CP144" s="126"/>
      <c r="CQ144" s="126"/>
    </row>
    <row r="145" spans="2:95" s="132" customFormat="1" x14ac:dyDescent="0.25">
      <c r="B145" s="126"/>
      <c r="C145" s="128"/>
      <c r="D145" s="128"/>
      <c r="E145" s="128"/>
      <c r="F145" s="128"/>
      <c r="G145" s="126"/>
      <c r="H145" s="126"/>
      <c r="I145" s="126"/>
      <c r="J145" s="126"/>
      <c r="K145" s="126"/>
      <c r="L145" s="126"/>
      <c r="M145" s="126"/>
      <c r="N145" s="126"/>
      <c r="O145" s="126"/>
      <c r="P145" s="126"/>
      <c r="Q145" s="126"/>
      <c r="R145" s="126"/>
      <c r="S145" s="128"/>
      <c r="T145" s="128"/>
      <c r="U145" s="128"/>
      <c r="V145" s="128"/>
      <c r="W145" s="126"/>
      <c r="X145" s="126"/>
      <c r="Y145" s="128"/>
      <c r="Z145" s="128"/>
      <c r="AA145" s="126"/>
      <c r="AB145" s="126"/>
      <c r="AC145" s="126"/>
      <c r="AD145" s="126"/>
      <c r="AE145" s="126"/>
      <c r="AF145" s="126"/>
      <c r="AG145" s="126"/>
      <c r="AH145" s="126"/>
      <c r="AI145" s="126"/>
      <c r="AJ145" s="126"/>
      <c r="AK145" s="126"/>
      <c r="AL145" s="126"/>
      <c r="AM145" s="126"/>
      <c r="AN145" s="126"/>
      <c r="AO145" s="126"/>
      <c r="AP145" s="126"/>
      <c r="AQ145" s="126"/>
      <c r="AR145" s="126"/>
      <c r="AS145" s="126"/>
      <c r="AT145" s="128"/>
      <c r="AU145" s="128"/>
      <c r="AV145" s="126"/>
      <c r="AW145" s="126"/>
      <c r="AX145"/>
      <c r="AY145" s="178"/>
      <c r="AZ145" s="126"/>
      <c r="BA145" s="126"/>
      <c r="BB145" s="126"/>
      <c r="BC145" s="126"/>
      <c r="BD145" s="126"/>
      <c r="BE145" s="126"/>
      <c r="BF145" s="126"/>
      <c r="BG145" s="126"/>
      <c r="BH145" s="126"/>
      <c r="BI145" s="126"/>
      <c r="BJ145" s="126"/>
      <c r="BK145" s="126"/>
      <c r="BL145" s="126"/>
      <c r="BM145" s="126"/>
      <c r="BN145" s="126"/>
      <c r="BO145" s="126"/>
      <c r="BP145" s="126"/>
      <c r="BQ145" s="126"/>
      <c r="BR145" s="126"/>
      <c r="BS145" s="126"/>
      <c r="BT145" s="126"/>
      <c r="BU145" s="126"/>
      <c r="BV145" s="126"/>
      <c r="BW145" s="126"/>
      <c r="BX145" s="126"/>
      <c r="BY145" s="126"/>
      <c r="BZ145" s="126"/>
      <c r="CA145" s="126"/>
      <c r="CB145" s="126"/>
      <c r="CC145" s="126"/>
      <c r="CD145" s="126"/>
      <c r="CE145" s="126"/>
      <c r="CF145" s="126"/>
      <c r="CG145" s="126"/>
      <c r="CH145" s="126"/>
      <c r="CI145" s="126"/>
      <c r="CJ145" s="126"/>
      <c r="CK145" s="126"/>
      <c r="CL145" s="126"/>
      <c r="CM145" s="126"/>
      <c r="CN145" s="126"/>
      <c r="CO145" s="126"/>
      <c r="CP145" s="126"/>
      <c r="CQ145" s="126"/>
    </row>
    <row r="146" spans="2:95" s="132" customFormat="1" x14ac:dyDescent="0.25">
      <c r="B146" s="126"/>
      <c r="C146" s="128"/>
      <c r="D146" s="128"/>
      <c r="E146" s="128"/>
      <c r="F146" s="128"/>
      <c r="G146" s="126"/>
      <c r="H146" s="126"/>
      <c r="I146" s="126"/>
      <c r="J146" s="126"/>
      <c r="K146" s="126"/>
      <c r="L146" s="126"/>
      <c r="M146" s="126"/>
      <c r="N146" s="126"/>
      <c r="O146" s="126"/>
      <c r="P146" s="126"/>
      <c r="Q146" s="126"/>
      <c r="R146" s="126"/>
      <c r="S146" s="128"/>
      <c r="T146" s="128"/>
      <c r="U146" s="128"/>
      <c r="V146" s="128"/>
      <c r="W146" s="126"/>
      <c r="X146" s="126"/>
      <c r="Y146" s="128"/>
      <c r="Z146" s="128"/>
      <c r="AA146" s="126"/>
      <c r="AB146" s="126"/>
      <c r="AC146" s="126"/>
      <c r="AD146" s="126"/>
      <c r="AE146" s="126"/>
      <c r="AF146" s="126"/>
      <c r="AG146" s="126"/>
      <c r="AH146" s="126"/>
      <c r="AI146" s="126"/>
      <c r="AJ146" s="126"/>
      <c r="AK146" s="126"/>
      <c r="AL146" s="126"/>
      <c r="AM146" s="126"/>
      <c r="AN146" s="126"/>
      <c r="AO146" s="126"/>
      <c r="AP146" s="126"/>
      <c r="AQ146" s="126"/>
      <c r="AR146" s="126"/>
      <c r="AS146" s="126"/>
      <c r="AT146" s="128"/>
      <c r="AU146" s="128"/>
      <c r="AV146" s="126"/>
      <c r="AW146" s="126"/>
      <c r="AX146"/>
      <c r="AY146" s="178"/>
      <c r="AZ146" s="126"/>
      <c r="BA146" s="126"/>
      <c r="BB146" s="126"/>
      <c r="BC146" s="126"/>
      <c r="BD146" s="126"/>
      <c r="BE146" s="126"/>
      <c r="BF146" s="126"/>
      <c r="BG146" s="126"/>
      <c r="BH146" s="126"/>
      <c r="BI146" s="126"/>
      <c r="BJ146" s="126"/>
      <c r="BK146" s="126"/>
      <c r="BL146" s="126"/>
      <c r="BM146" s="126"/>
      <c r="BN146" s="126"/>
      <c r="BO146" s="126"/>
      <c r="BP146" s="126"/>
      <c r="BQ146" s="126"/>
      <c r="BR146" s="126"/>
      <c r="BS146" s="126"/>
      <c r="BT146" s="126"/>
      <c r="BU146" s="126"/>
      <c r="BV146" s="126"/>
      <c r="BW146" s="126"/>
      <c r="BX146" s="126"/>
      <c r="BY146" s="126"/>
      <c r="BZ146" s="126"/>
      <c r="CA146" s="126"/>
      <c r="CB146" s="126"/>
      <c r="CC146" s="126"/>
      <c r="CD146" s="126"/>
      <c r="CE146" s="126"/>
      <c r="CF146" s="126"/>
      <c r="CG146" s="126"/>
      <c r="CH146" s="126"/>
      <c r="CI146" s="126"/>
      <c r="CJ146" s="126"/>
      <c r="CK146" s="126"/>
      <c r="CL146" s="126"/>
      <c r="CM146" s="126"/>
      <c r="CN146" s="126"/>
      <c r="CO146" s="126"/>
      <c r="CP146" s="126"/>
      <c r="CQ146" s="126"/>
    </row>
    <row r="147" spans="2:95" s="132" customFormat="1" x14ac:dyDescent="0.25">
      <c r="B147" s="126"/>
      <c r="C147" s="128"/>
      <c r="D147" s="128"/>
      <c r="E147" s="128"/>
      <c r="F147" s="128"/>
      <c r="G147" s="126"/>
      <c r="H147" s="126"/>
      <c r="I147" s="126"/>
      <c r="J147" s="126"/>
      <c r="K147" s="126"/>
      <c r="L147" s="126"/>
      <c r="M147" s="126"/>
      <c r="N147" s="126"/>
      <c r="O147" s="126"/>
      <c r="P147" s="126"/>
      <c r="Q147" s="126"/>
      <c r="R147" s="126"/>
      <c r="S147" s="128"/>
      <c r="T147" s="128"/>
      <c r="U147" s="128"/>
      <c r="V147" s="128"/>
      <c r="W147" s="126"/>
      <c r="X147" s="126"/>
      <c r="Y147" s="128"/>
      <c r="Z147" s="128"/>
      <c r="AA147" s="126"/>
      <c r="AB147" s="126"/>
      <c r="AC147" s="126"/>
      <c r="AD147" s="126"/>
      <c r="AE147" s="126"/>
      <c r="AF147" s="126"/>
      <c r="AG147" s="126"/>
      <c r="AH147" s="126"/>
      <c r="AI147" s="126"/>
      <c r="AJ147" s="126"/>
      <c r="AK147" s="126"/>
      <c r="AL147" s="126"/>
      <c r="AM147" s="126"/>
      <c r="AN147" s="126"/>
      <c r="AO147" s="126"/>
      <c r="AP147" s="126"/>
      <c r="AQ147" s="126"/>
      <c r="AR147" s="126"/>
      <c r="AS147" s="126"/>
      <c r="AT147" s="128"/>
      <c r="AU147" s="128"/>
      <c r="AV147" s="126"/>
      <c r="AW147" s="126"/>
      <c r="AX147"/>
      <c r="AY147" s="178"/>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row>
    <row r="148" spans="2:95" s="132" customFormat="1" x14ac:dyDescent="0.25">
      <c r="B148" s="126"/>
      <c r="C148" s="128"/>
      <c r="D148" s="128"/>
      <c r="E148" s="128"/>
      <c r="F148" s="128"/>
      <c r="G148" s="126"/>
      <c r="H148" s="126"/>
      <c r="I148" s="126"/>
      <c r="J148" s="126"/>
      <c r="K148" s="126"/>
      <c r="L148" s="126"/>
      <c r="M148" s="126"/>
      <c r="N148" s="126"/>
      <c r="O148" s="126"/>
      <c r="P148" s="126"/>
      <c r="Q148" s="126"/>
      <c r="R148" s="126"/>
      <c r="S148" s="128"/>
      <c r="T148" s="128"/>
      <c r="U148" s="128"/>
      <c r="V148" s="128"/>
      <c r="W148" s="126"/>
      <c r="X148" s="126"/>
      <c r="Y148" s="128"/>
      <c r="Z148" s="128"/>
      <c r="AA148" s="126"/>
      <c r="AB148" s="126"/>
      <c r="AC148" s="126"/>
      <c r="AD148" s="126"/>
      <c r="AE148" s="126"/>
      <c r="AF148" s="126"/>
      <c r="AG148" s="126"/>
      <c r="AH148" s="126"/>
      <c r="AI148" s="126"/>
      <c r="AJ148" s="126"/>
      <c r="AK148" s="126"/>
      <c r="AL148" s="126"/>
      <c r="AM148" s="126"/>
      <c r="AN148" s="126"/>
      <c r="AO148" s="126"/>
      <c r="AP148" s="126"/>
      <c r="AQ148" s="126"/>
      <c r="AR148" s="126"/>
      <c r="AS148" s="126"/>
      <c r="AT148" s="128"/>
      <c r="AU148" s="128"/>
      <c r="AV148" s="126"/>
      <c r="AW148" s="126"/>
      <c r="AX148"/>
      <c r="AY148" s="178"/>
      <c r="AZ148" s="126"/>
      <c r="BA148" s="126"/>
      <c r="BB148" s="126"/>
      <c r="BC148" s="126"/>
      <c r="BD148" s="126"/>
      <c r="BE148" s="126"/>
      <c r="BF148" s="126"/>
      <c r="BG148" s="126"/>
      <c r="BH148" s="126"/>
      <c r="BI148" s="126"/>
      <c r="BJ148" s="126"/>
      <c r="BK148" s="126"/>
      <c r="BL148" s="126"/>
      <c r="BM148" s="126"/>
      <c r="BN148" s="126"/>
      <c r="BO148" s="126"/>
      <c r="BP148" s="126"/>
      <c r="BQ148" s="126"/>
      <c r="BR148" s="126"/>
      <c r="BS148" s="126"/>
      <c r="BT148" s="126"/>
      <c r="BU148" s="126"/>
      <c r="BV148" s="126"/>
      <c r="BW148" s="126"/>
      <c r="BX148" s="126"/>
      <c r="BY148" s="126"/>
      <c r="BZ148" s="126"/>
      <c r="CA148" s="126"/>
      <c r="CB148" s="126"/>
      <c r="CC148" s="126"/>
      <c r="CD148" s="126"/>
      <c r="CE148" s="126"/>
      <c r="CF148" s="126"/>
      <c r="CG148" s="126"/>
      <c r="CH148" s="126"/>
      <c r="CI148" s="126"/>
      <c r="CJ148" s="126"/>
      <c r="CK148" s="126"/>
      <c r="CL148" s="126"/>
      <c r="CM148" s="126"/>
      <c r="CN148" s="126"/>
      <c r="CO148" s="126"/>
      <c r="CP148" s="126"/>
      <c r="CQ148" s="126"/>
    </row>
    <row r="149" spans="2:95" s="132" customFormat="1" x14ac:dyDescent="0.25">
      <c r="B149" s="126"/>
      <c r="C149" s="128"/>
      <c r="D149" s="128"/>
      <c r="E149" s="128"/>
      <c r="F149" s="128"/>
      <c r="G149" s="126"/>
      <c r="H149" s="126"/>
      <c r="I149" s="126"/>
      <c r="J149" s="126"/>
      <c r="K149" s="126"/>
      <c r="L149" s="126"/>
      <c r="M149" s="126"/>
      <c r="N149" s="126"/>
      <c r="O149" s="126"/>
      <c r="P149" s="126"/>
      <c r="Q149" s="126"/>
      <c r="R149" s="126"/>
      <c r="S149" s="128"/>
      <c r="T149" s="128"/>
      <c r="U149" s="128"/>
      <c r="V149" s="128"/>
      <c r="W149" s="126"/>
      <c r="X149" s="126"/>
      <c r="Y149" s="128"/>
      <c r="Z149" s="128"/>
      <c r="AA149" s="126"/>
      <c r="AB149" s="126"/>
      <c r="AC149" s="126"/>
      <c r="AD149" s="126"/>
      <c r="AE149" s="126"/>
      <c r="AF149" s="126"/>
      <c r="AG149" s="126"/>
      <c r="AH149" s="126"/>
      <c r="AI149" s="126"/>
      <c r="AJ149" s="126"/>
      <c r="AK149" s="126"/>
      <c r="AL149" s="126"/>
      <c r="AM149" s="126"/>
      <c r="AN149" s="126"/>
      <c r="AO149" s="126"/>
      <c r="AP149" s="126"/>
      <c r="AQ149" s="126"/>
      <c r="AR149" s="126"/>
      <c r="AS149" s="126"/>
      <c r="AT149" s="128"/>
      <c r="AU149" s="128"/>
      <c r="AV149" s="126"/>
      <c r="AW149" s="126"/>
      <c r="AX149"/>
      <c r="AY149" s="178"/>
      <c r="AZ149" s="126"/>
      <c r="BA149" s="126"/>
      <c r="BB149" s="126"/>
      <c r="BC149" s="126"/>
      <c r="BD149" s="126"/>
      <c r="BE149" s="126"/>
      <c r="BF149" s="126"/>
      <c r="BG149" s="126"/>
      <c r="BH149" s="126"/>
      <c r="BI149" s="126"/>
      <c r="BJ149" s="126"/>
      <c r="BK149" s="126"/>
      <c r="BL149" s="126"/>
      <c r="BM149" s="126"/>
      <c r="BN149" s="126"/>
      <c r="BO149" s="126"/>
      <c r="BP149" s="126"/>
      <c r="BQ149" s="126"/>
      <c r="BR149" s="126"/>
      <c r="BS149" s="126"/>
      <c r="BT149" s="126"/>
      <c r="BU149" s="126"/>
      <c r="BV149" s="126"/>
      <c r="BW149" s="126"/>
      <c r="BX149" s="126"/>
      <c r="BY149" s="126"/>
      <c r="BZ149" s="126"/>
      <c r="CA149" s="126"/>
      <c r="CB149" s="126"/>
      <c r="CC149" s="126"/>
      <c r="CD149" s="126"/>
      <c r="CE149" s="126"/>
      <c r="CF149" s="126"/>
      <c r="CG149" s="126"/>
      <c r="CH149" s="126"/>
      <c r="CI149" s="126"/>
      <c r="CJ149" s="126"/>
      <c r="CK149" s="126"/>
      <c r="CL149" s="126"/>
      <c r="CM149" s="126"/>
      <c r="CN149" s="126"/>
      <c r="CO149" s="126"/>
      <c r="CP149" s="126"/>
      <c r="CQ149" s="126"/>
    </row>
    <row r="150" spans="2:95" s="132" customFormat="1" x14ac:dyDescent="0.25">
      <c r="B150" s="126"/>
      <c r="C150" s="128"/>
      <c r="D150" s="128"/>
      <c r="E150" s="128"/>
      <c r="F150" s="128"/>
      <c r="G150" s="126"/>
      <c r="H150" s="126"/>
      <c r="I150" s="126"/>
      <c r="J150" s="126"/>
      <c r="K150" s="126"/>
      <c r="L150" s="126"/>
      <c r="M150" s="126"/>
      <c r="N150" s="126"/>
      <c r="O150" s="126"/>
      <c r="P150" s="126"/>
      <c r="Q150" s="126"/>
      <c r="R150" s="126"/>
      <c r="S150" s="128"/>
      <c r="T150" s="128"/>
      <c r="U150" s="128"/>
      <c r="V150" s="128"/>
      <c r="W150" s="126"/>
      <c r="X150" s="126"/>
      <c r="Y150" s="128"/>
      <c r="Z150" s="128"/>
      <c r="AA150" s="126"/>
      <c r="AB150" s="126"/>
      <c r="AC150" s="126"/>
      <c r="AD150" s="126"/>
      <c r="AE150" s="126"/>
      <c r="AF150" s="126"/>
      <c r="AG150" s="126"/>
      <c r="AH150" s="126"/>
      <c r="AI150" s="126"/>
      <c r="AJ150" s="126"/>
      <c r="AK150" s="126"/>
      <c r="AL150" s="126"/>
      <c r="AM150" s="126"/>
      <c r="AN150" s="126"/>
      <c r="AO150" s="126"/>
      <c r="AP150" s="126"/>
      <c r="AQ150" s="126"/>
      <c r="AR150" s="126"/>
      <c r="AS150" s="126"/>
      <c r="AT150" s="128"/>
      <c r="AU150" s="128"/>
      <c r="AV150" s="126"/>
      <c r="AW150" s="126"/>
      <c r="AX150"/>
      <c r="AY150" s="178"/>
      <c r="AZ150" s="126"/>
      <c r="BA150" s="126"/>
      <c r="BB150" s="126"/>
      <c r="BC150" s="126"/>
      <c r="BD150" s="126"/>
      <c r="BE150" s="126"/>
      <c r="BF150" s="126"/>
      <c r="BG150" s="126"/>
      <c r="BH150" s="126"/>
      <c r="BI150" s="126"/>
      <c r="BJ150" s="126"/>
      <c r="BK150" s="126"/>
      <c r="BL150" s="126"/>
      <c r="BM150" s="126"/>
      <c r="BN150" s="126"/>
      <c r="BO150" s="126"/>
      <c r="BP150" s="126"/>
      <c r="BQ150" s="126"/>
      <c r="BR150" s="126"/>
      <c r="BS150" s="126"/>
      <c r="BT150" s="126"/>
      <c r="BU150" s="126"/>
      <c r="BV150" s="126"/>
      <c r="BW150" s="126"/>
      <c r="BX150" s="126"/>
      <c r="BY150" s="126"/>
      <c r="BZ150" s="126"/>
      <c r="CA150" s="126"/>
      <c r="CB150" s="126"/>
      <c r="CC150" s="126"/>
      <c r="CD150" s="126"/>
      <c r="CE150" s="126"/>
      <c r="CF150" s="126"/>
      <c r="CG150" s="126"/>
      <c r="CH150" s="126"/>
      <c r="CI150" s="126"/>
      <c r="CJ150" s="126"/>
      <c r="CK150" s="126"/>
      <c r="CL150" s="126"/>
      <c r="CM150" s="126"/>
      <c r="CN150" s="126"/>
      <c r="CO150" s="126"/>
      <c r="CP150" s="126"/>
      <c r="CQ150" s="126"/>
    </row>
    <row r="151" spans="2:95" s="132" customFormat="1" x14ac:dyDescent="0.25">
      <c r="B151" s="126"/>
      <c r="C151" s="128"/>
      <c r="D151" s="128"/>
      <c r="E151" s="128"/>
      <c r="F151" s="128"/>
      <c r="G151" s="126"/>
      <c r="H151" s="126"/>
      <c r="I151" s="126"/>
      <c r="J151" s="126"/>
      <c r="K151" s="126"/>
      <c r="L151" s="126"/>
      <c r="M151" s="126"/>
      <c r="N151" s="126"/>
      <c r="O151" s="126"/>
      <c r="P151" s="126"/>
      <c r="Q151" s="126"/>
      <c r="R151" s="126"/>
      <c r="S151" s="128"/>
      <c r="T151" s="128"/>
      <c r="U151" s="128"/>
      <c r="V151" s="128"/>
      <c r="W151" s="126"/>
      <c r="X151" s="126"/>
      <c r="Y151" s="128"/>
      <c r="Z151" s="128"/>
      <c r="AA151" s="126"/>
      <c r="AB151" s="126"/>
      <c r="AC151" s="126"/>
      <c r="AD151" s="126"/>
      <c r="AE151" s="126"/>
      <c r="AF151" s="126"/>
      <c r="AG151" s="126"/>
      <c r="AH151" s="126"/>
      <c r="AI151" s="126"/>
      <c r="AJ151" s="126"/>
      <c r="AK151" s="126"/>
      <c r="AL151" s="126"/>
      <c r="AM151" s="126"/>
      <c r="AN151" s="126"/>
      <c r="AO151" s="126"/>
      <c r="AP151" s="126"/>
      <c r="AQ151" s="126"/>
      <c r="AR151" s="126"/>
      <c r="AS151" s="126"/>
      <c r="AT151" s="128"/>
      <c r="AU151" s="128"/>
      <c r="AV151" s="126"/>
      <c r="AW151" s="126"/>
      <c r="AX151"/>
      <c r="AY151" s="178"/>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row>
    <row r="152" spans="2:95" s="132" customFormat="1" x14ac:dyDescent="0.25">
      <c r="B152" s="126"/>
      <c r="C152" s="128"/>
      <c r="D152" s="128"/>
      <c r="E152" s="128"/>
      <c r="F152" s="128"/>
      <c r="G152" s="126"/>
      <c r="H152" s="126"/>
      <c r="I152" s="126"/>
      <c r="J152" s="126"/>
      <c r="K152" s="126"/>
      <c r="L152" s="126"/>
      <c r="M152" s="126"/>
      <c r="N152" s="126"/>
      <c r="O152" s="126"/>
      <c r="P152" s="126"/>
      <c r="Q152" s="126"/>
      <c r="R152" s="126"/>
      <c r="S152" s="128"/>
      <c r="T152" s="128"/>
      <c r="U152" s="128"/>
      <c r="V152" s="128"/>
      <c r="W152" s="126"/>
      <c r="X152" s="126"/>
      <c r="Y152" s="128"/>
      <c r="Z152" s="128"/>
      <c r="AA152" s="126"/>
      <c r="AB152" s="126"/>
      <c r="AC152" s="126"/>
      <c r="AD152" s="126"/>
      <c r="AE152" s="126"/>
      <c r="AF152" s="126"/>
      <c r="AG152" s="126"/>
      <c r="AH152" s="126"/>
      <c r="AI152" s="126"/>
      <c r="AJ152" s="126"/>
      <c r="AK152" s="126"/>
      <c r="AL152" s="126"/>
      <c r="AM152" s="126"/>
      <c r="AN152" s="126"/>
      <c r="AO152" s="126"/>
      <c r="AP152" s="126"/>
      <c r="AQ152" s="126"/>
      <c r="AR152" s="126"/>
      <c r="AS152" s="126"/>
      <c r="AT152" s="128"/>
      <c r="AU152" s="128"/>
      <c r="AV152" s="126"/>
      <c r="AW152" s="126"/>
      <c r="AX152"/>
      <c r="AY152" s="178"/>
      <c r="AZ152" s="126"/>
      <c r="BA152" s="126"/>
      <c r="BB152" s="126"/>
      <c r="BC152" s="126"/>
      <c r="BD152" s="126"/>
      <c r="BE152" s="126"/>
      <c r="BF152" s="126"/>
      <c r="BG152" s="126"/>
      <c r="BH152" s="126"/>
      <c r="BI152" s="126"/>
      <c r="BJ152" s="126"/>
      <c r="BK152" s="126"/>
      <c r="BL152" s="126"/>
      <c r="BM152" s="126"/>
      <c r="BN152" s="126"/>
      <c r="BO152" s="126"/>
      <c r="BP152" s="126"/>
      <c r="BQ152" s="126"/>
      <c r="BR152" s="126"/>
      <c r="BS152" s="126"/>
      <c r="BT152" s="126"/>
      <c r="BU152" s="126"/>
      <c r="BV152" s="126"/>
      <c r="BW152" s="126"/>
      <c r="BX152" s="126"/>
      <c r="BY152" s="126"/>
      <c r="BZ152" s="126"/>
      <c r="CA152" s="126"/>
      <c r="CB152" s="126"/>
      <c r="CC152" s="126"/>
      <c r="CD152" s="126"/>
      <c r="CE152" s="126"/>
      <c r="CF152" s="126"/>
      <c r="CG152" s="126"/>
      <c r="CH152" s="126"/>
      <c r="CI152" s="126"/>
      <c r="CJ152" s="126"/>
      <c r="CK152" s="126"/>
      <c r="CL152" s="126"/>
      <c r="CM152" s="126"/>
      <c r="CN152" s="126"/>
      <c r="CO152" s="126"/>
      <c r="CP152" s="126"/>
      <c r="CQ152" s="126"/>
    </row>
    <row r="153" spans="2:95" s="132" customFormat="1" x14ac:dyDescent="0.25">
      <c r="B153" s="126"/>
      <c r="C153" s="128"/>
      <c r="D153" s="128"/>
      <c r="E153" s="128"/>
      <c r="F153" s="128"/>
      <c r="G153" s="126"/>
      <c r="H153" s="126"/>
      <c r="I153" s="126"/>
      <c r="J153" s="126"/>
      <c r="K153" s="126"/>
      <c r="L153" s="126"/>
      <c r="M153" s="126"/>
      <c r="N153" s="126"/>
      <c r="O153" s="126"/>
      <c r="P153" s="126"/>
      <c r="Q153" s="126"/>
      <c r="R153" s="126"/>
      <c r="S153" s="128"/>
      <c r="T153" s="128"/>
      <c r="U153" s="128"/>
      <c r="V153" s="128"/>
      <c r="W153" s="126"/>
      <c r="X153" s="126"/>
      <c r="Y153" s="128"/>
      <c r="Z153" s="128"/>
      <c r="AA153" s="126"/>
      <c r="AB153" s="126"/>
      <c r="AC153" s="126"/>
      <c r="AD153" s="126"/>
      <c r="AE153" s="126"/>
      <c r="AF153" s="126"/>
      <c r="AG153" s="126"/>
      <c r="AH153" s="126"/>
      <c r="AI153" s="126"/>
      <c r="AJ153" s="126"/>
      <c r="AK153" s="126"/>
      <c r="AL153" s="126"/>
      <c r="AM153" s="126"/>
      <c r="AN153" s="126"/>
      <c r="AO153" s="126"/>
      <c r="AP153" s="126"/>
      <c r="AQ153" s="126"/>
      <c r="AR153" s="126"/>
      <c r="AS153" s="126"/>
      <c r="AT153" s="128"/>
      <c r="AU153" s="128"/>
      <c r="AV153" s="126"/>
      <c r="AW153" s="126"/>
      <c r="AX153"/>
      <c r="AY153" s="178"/>
      <c r="AZ153" s="126"/>
      <c r="BA153" s="126"/>
      <c r="BB153" s="126"/>
      <c r="BC153" s="126"/>
      <c r="BD153" s="126"/>
      <c r="BE153" s="126"/>
      <c r="BF153" s="126"/>
      <c r="BG153" s="126"/>
      <c r="BH153" s="126"/>
      <c r="BI153" s="126"/>
      <c r="BJ153" s="126"/>
      <c r="BK153" s="126"/>
      <c r="BL153" s="126"/>
      <c r="BM153" s="126"/>
      <c r="BN153" s="126"/>
      <c r="BO153" s="126"/>
      <c r="BP153" s="126"/>
      <c r="BQ153" s="126"/>
      <c r="BR153" s="126"/>
      <c r="BS153" s="126"/>
      <c r="BT153" s="126"/>
      <c r="BU153" s="126"/>
      <c r="BV153" s="126"/>
      <c r="BW153" s="126"/>
      <c r="BX153" s="126"/>
      <c r="BY153" s="126"/>
      <c r="BZ153" s="126"/>
      <c r="CA153" s="126"/>
      <c r="CB153" s="126"/>
      <c r="CC153" s="126"/>
      <c r="CD153" s="126"/>
      <c r="CE153" s="126"/>
      <c r="CF153" s="126"/>
      <c r="CG153" s="126"/>
      <c r="CH153" s="126"/>
      <c r="CI153" s="126"/>
      <c r="CJ153" s="126"/>
      <c r="CK153" s="126"/>
      <c r="CL153" s="126"/>
      <c r="CM153" s="126"/>
      <c r="CN153" s="126"/>
      <c r="CO153" s="126"/>
      <c r="CP153" s="126"/>
      <c r="CQ153" s="126"/>
    </row>
    <row r="154" spans="2:95" s="132" customFormat="1" x14ac:dyDescent="0.25">
      <c r="B154" s="126"/>
      <c r="C154" s="128"/>
      <c r="D154" s="128"/>
      <c r="E154" s="128"/>
      <c r="F154" s="128"/>
      <c r="G154" s="126"/>
      <c r="H154" s="126"/>
      <c r="I154" s="126"/>
      <c r="J154" s="126"/>
      <c r="K154" s="126"/>
      <c r="L154" s="126"/>
      <c r="M154" s="126"/>
      <c r="N154" s="126"/>
      <c r="O154" s="126"/>
      <c r="P154" s="126"/>
      <c r="Q154" s="126"/>
      <c r="R154" s="126"/>
      <c r="S154" s="128"/>
      <c r="T154" s="128"/>
      <c r="U154" s="128"/>
      <c r="V154" s="128"/>
      <c r="W154" s="126"/>
      <c r="X154" s="126"/>
      <c r="Y154" s="128"/>
      <c r="Z154" s="128"/>
      <c r="AA154" s="126"/>
      <c r="AB154" s="126"/>
      <c r="AC154" s="126"/>
      <c r="AD154" s="126"/>
      <c r="AE154" s="126"/>
      <c r="AF154" s="126"/>
      <c r="AG154" s="126"/>
      <c r="AH154" s="126"/>
      <c r="AI154" s="126"/>
      <c r="AJ154" s="126"/>
      <c r="AK154" s="126"/>
      <c r="AL154" s="126"/>
      <c r="AM154" s="126"/>
      <c r="AN154" s="126"/>
      <c r="AO154" s="126"/>
      <c r="AP154" s="126"/>
      <c r="AQ154" s="126"/>
      <c r="AR154" s="126"/>
      <c r="AS154" s="126"/>
      <c r="AT154" s="128"/>
      <c r="AU154" s="128"/>
      <c r="AV154" s="126"/>
      <c r="AW154" s="126"/>
      <c r="AX154"/>
      <c r="AY154" s="178"/>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126"/>
      <c r="CG154" s="126"/>
      <c r="CH154" s="126"/>
      <c r="CI154" s="126"/>
      <c r="CJ154" s="126"/>
      <c r="CK154" s="126"/>
      <c r="CL154" s="126"/>
      <c r="CM154" s="126"/>
      <c r="CN154" s="126"/>
      <c r="CO154" s="126"/>
      <c r="CP154" s="126"/>
      <c r="CQ154" s="126"/>
    </row>
    <row r="155" spans="2:95" s="132" customFormat="1" x14ac:dyDescent="0.25">
      <c r="B155" s="126"/>
      <c r="C155" s="128"/>
      <c r="D155" s="128"/>
      <c r="E155" s="128"/>
      <c r="F155" s="128"/>
      <c r="G155" s="126"/>
      <c r="H155" s="126"/>
      <c r="I155" s="126"/>
      <c r="J155" s="126"/>
      <c r="K155" s="126"/>
      <c r="L155" s="126"/>
      <c r="M155" s="126"/>
      <c r="N155" s="126"/>
      <c r="O155" s="126"/>
      <c r="P155" s="126"/>
      <c r="Q155" s="126"/>
      <c r="R155" s="126"/>
      <c r="S155" s="128"/>
      <c r="T155" s="128"/>
      <c r="U155" s="128"/>
      <c r="V155" s="128"/>
      <c r="W155" s="126"/>
      <c r="X155" s="126"/>
      <c r="Y155" s="128"/>
      <c r="Z155" s="128"/>
      <c r="AA155" s="126"/>
      <c r="AB155" s="126"/>
      <c r="AC155" s="126"/>
      <c r="AD155" s="126"/>
      <c r="AE155" s="126"/>
      <c r="AF155" s="126"/>
      <c r="AG155" s="126"/>
      <c r="AH155" s="126"/>
      <c r="AI155" s="126"/>
      <c r="AJ155" s="126"/>
      <c r="AK155" s="126"/>
      <c r="AL155" s="126"/>
      <c r="AM155" s="126"/>
      <c r="AN155" s="126"/>
      <c r="AO155" s="126"/>
      <c r="AP155" s="126"/>
      <c r="AQ155" s="126"/>
      <c r="AR155" s="126"/>
      <c r="AS155" s="126"/>
      <c r="AT155" s="128"/>
      <c r="AU155" s="128"/>
      <c r="AV155" s="126"/>
      <c r="AW155" s="126"/>
      <c r="AX155"/>
      <c r="AY155" s="178"/>
      <c r="AZ155" s="126"/>
      <c r="BA155" s="126"/>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row>
    <row r="156" spans="2:95" s="132" customFormat="1" x14ac:dyDescent="0.25">
      <c r="B156" s="126"/>
      <c r="C156" s="128"/>
      <c r="D156" s="128"/>
      <c r="E156" s="128"/>
      <c r="F156" s="128"/>
      <c r="G156" s="126"/>
      <c r="H156" s="126"/>
      <c r="I156" s="126"/>
      <c r="J156" s="126"/>
      <c r="K156" s="126"/>
      <c r="L156" s="126"/>
      <c r="M156" s="126"/>
      <c r="N156" s="126"/>
      <c r="O156" s="126"/>
      <c r="P156" s="126"/>
      <c r="Q156" s="126"/>
      <c r="R156" s="126"/>
      <c r="S156" s="128"/>
      <c r="T156" s="128"/>
      <c r="U156" s="128"/>
      <c r="V156" s="128"/>
      <c r="W156" s="126"/>
      <c r="X156" s="126"/>
      <c r="Y156" s="128"/>
      <c r="Z156" s="128"/>
      <c r="AA156" s="126"/>
      <c r="AB156" s="126"/>
      <c r="AC156" s="126"/>
      <c r="AD156" s="126"/>
      <c r="AE156" s="126"/>
      <c r="AF156" s="126"/>
      <c r="AG156" s="126"/>
      <c r="AH156" s="126"/>
      <c r="AI156" s="126"/>
      <c r="AJ156" s="126"/>
      <c r="AK156" s="126"/>
      <c r="AL156" s="126"/>
      <c r="AM156" s="126"/>
      <c r="AN156" s="126"/>
      <c r="AO156" s="126"/>
      <c r="AP156" s="126"/>
      <c r="AQ156" s="126"/>
      <c r="AR156" s="126"/>
      <c r="AS156" s="126"/>
      <c r="AT156" s="128"/>
      <c r="AU156" s="128"/>
      <c r="AV156" s="126"/>
      <c r="AW156" s="126"/>
      <c r="AX156"/>
      <c r="AY156" s="178"/>
      <c r="AZ156" s="126"/>
      <c r="BA156" s="126"/>
      <c r="BB156" s="126"/>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row>
    <row r="157" spans="2:95" s="132" customFormat="1" x14ac:dyDescent="0.25">
      <c r="B157" s="126"/>
      <c r="C157" s="128"/>
      <c r="D157" s="128"/>
      <c r="E157" s="128"/>
      <c r="F157" s="128"/>
      <c r="G157" s="126"/>
      <c r="H157" s="126"/>
      <c r="I157" s="126"/>
      <c r="J157" s="126"/>
      <c r="K157" s="126"/>
      <c r="L157" s="126"/>
      <c r="M157" s="126"/>
      <c r="N157" s="126"/>
      <c r="O157" s="126"/>
      <c r="P157" s="126"/>
      <c r="Q157" s="126"/>
      <c r="R157" s="126"/>
      <c r="S157" s="128"/>
      <c r="T157" s="128"/>
      <c r="U157" s="128"/>
      <c r="V157" s="128"/>
      <c r="W157" s="126"/>
      <c r="X157" s="126"/>
      <c r="Y157" s="128"/>
      <c r="Z157" s="128"/>
      <c r="AA157" s="126"/>
      <c r="AB157" s="126"/>
      <c r="AC157" s="126"/>
      <c r="AD157" s="126"/>
      <c r="AE157" s="126"/>
      <c r="AF157" s="126"/>
      <c r="AG157" s="126"/>
      <c r="AH157" s="126"/>
      <c r="AI157" s="126"/>
      <c r="AJ157" s="126"/>
      <c r="AK157" s="126"/>
      <c r="AL157" s="126"/>
      <c r="AM157" s="126"/>
      <c r="AN157" s="126"/>
      <c r="AO157" s="126"/>
      <c r="AP157" s="126"/>
      <c r="AQ157" s="126"/>
      <c r="AR157" s="126"/>
      <c r="AS157" s="126"/>
      <c r="AT157" s="128"/>
      <c r="AU157" s="128"/>
      <c r="AV157" s="126"/>
      <c r="AW157" s="126"/>
      <c r="AX157"/>
      <c r="AY157" s="178"/>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row>
    <row r="158" spans="2:95" s="132" customFormat="1" x14ac:dyDescent="0.25">
      <c r="B158" s="126"/>
      <c r="C158" s="128"/>
      <c r="D158" s="128"/>
      <c r="E158" s="128"/>
      <c r="F158" s="128"/>
      <c r="G158" s="126"/>
      <c r="H158" s="126"/>
      <c r="I158" s="126"/>
      <c r="J158" s="126"/>
      <c r="K158" s="126"/>
      <c r="L158" s="126"/>
      <c r="M158" s="126"/>
      <c r="N158" s="126"/>
      <c r="O158" s="126"/>
      <c r="P158" s="126"/>
      <c r="Q158" s="126"/>
      <c r="R158" s="126"/>
      <c r="S158" s="128"/>
      <c r="T158" s="128"/>
      <c r="U158" s="128"/>
      <c r="V158" s="128"/>
      <c r="W158" s="126"/>
      <c r="X158" s="126"/>
      <c r="Y158" s="128"/>
      <c r="Z158" s="128"/>
      <c r="AA158" s="126"/>
      <c r="AB158" s="126"/>
      <c r="AC158" s="126"/>
      <c r="AD158" s="126"/>
      <c r="AE158" s="126"/>
      <c r="AF158" s="126"/>
      <c r="AG158" s="126"/>
      <c r="AH158" s="126"/>
      <c r="AI158" s="126"/>
      <c r="AJ158" s="126"/>
      <c r="AK158" s="126"/>
      <c r="AL158" s="126"/>
      <c r="AM158" s="126"/>
      <c r="AN158" s="126"/>
      <c r="AO158" s="126"/>
      <c r="AP158" s="126"/>
      <c r="AQ158" s="126"/>
      <c r="AR158" s="126"/>
      <c r="AS158" s="126"/>
      <c r="AT158" s="128"/>
      <c r="AU158" s="128"/>
      <c r="AV158" s="126"/>
      <c r="AW158" s="126"/>
      <c r="AX158"/>
      <c r="AY158" s="178"/>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row>
    <row r="159" spans="2:95" s="132" customFormat="1" x14ac:dyDescent="0.25">
      <c r="B159" s="126"/>
      <c r="C159" s="128"/>
      <c r="D159" s="128"/>
      <c r="E159" s="128"/>
      <c r="F159" s="128"/>
      <c r="G159" s="126"/>
      <c r="H159" s="126"/>
      <c r="I159" s="126"/>
      <c r="J159" s="126"/>
      <c r="K159" s="126"/>
      <c r="L159" s="126"/>
      <c r="M159" s="126"/>
      <c r="N159" s="126"/>
      <c r="O159" s="126"/>
      <c r="P159" s="126"/>
      <c r="Q159" s="126"/>
      <c r="R159" s="126"/>
      <c r="S159" s="128"/>
      <c r="T159" s="128"/>
      <c r="U159" s="128"/>
      <c r="V159" s="128"/>
      <c r="W159" s="126"/>
      <c r="X159" s="126"/>
      <c r="Y159" s="128"/>
      <c r="Z159" s="128"/>
      <c r="AA159" s="126"/>
      <c r="AB159" s="126"/>
      <c r="AC159" s="126"/>
      <c r="AD159" s="126"/>
      <c r="AE159" s="126"/>
      <c r="AF159" s="126"/>
      <c r="AG159" s="126"/>
      <c r="AH159" s="126"/>
      <c r="AI159" s="126"/>
      <c r="AJ159" s="126"/>
      <c r="AK159" s="126"/>
      <c r="AL159" s="126"/>
      <c r="AM159" s="126"/>
      <c r="AN159" s="126"/>
      <c r="AO159" s="126"/>
      <c r="AP159" s="126"/>
      <c r="AQ159" s="126"/>
      <c r="AR159" s="126"/>
      <c r="AS159" s="126"/>
      <c r="AT159" s="128"/>
      <c r="AU159" s="128"/>
      <c r="AV159" s="126"/>
      <c r="AW159" s="126"/>
      <c r="AX159"/>
      <c r="AY159" s="178"/>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row>
    <row r="160" spans="2:95" s="132" customFormat="1" x14ac:dyDescent="0.25">
      <c r="B160" s="126"/>
      <c r="C160" s="128"/>
      <c r="D160" s="128"/>
      <c r="E160" s="128"/>
      <c r="F160" s="128"/>
      <c r="G160" s="126"/>
      <c r="H160" s="126"/>
      <c r="I160" s="126"/>
      <c r="J160" s="126"/>
      <c r="K160" s="126"/>
      <c r="L160" s="126"/>
      <c r="M160" s="126"/>
      <c r="N160" s="126"/>
      <c r="O160" s="126"/>
      <c r="P160" s="126"/>
      <c r="Q160" s="126"/>
      <c r="R160" s="126"/>
      <c r="S160" s="128"/>
      <c r="T160" s="128"/>
      <c r="U160" s="128"/>
      <c r="V160" s="128"/>
      <c r="W160" s="126"/>
      <c r="X160" s="126"/>
      <c r="Y160" s="128"/>
      <c r="Z160" s="128"/>
      <c r="AA160" s="126"/>
      <c r="AB160" s="126"/>
      <c r="AC160" s="126"/>
      <c r="AD160" s="126"/>
      <c r="AE160" s="126"/>
      <c r="AF160" s="126"/>
      <c r="AG160" s="126"/>
      <c r="AH160" s="126"/>
      <c r="AI160" s="126"/>
      <c r="AJ160" s="126"/>
      <c r="AK160" s="126"/>
      <c r="AL160" s="126"/>
      <c r="AM160" s="126"/>
      <c r="AN160" s="126"/>
      <c r="AO160" s="126"/>
      <c r="AP160" s="126"/>
      <c r="AQ160" s="126"/>
      <c r="AR160" s="126"/>
      <c r="AS160" s="126"/>
      <c r="AT160" s="128"/>
      <c r="AU160" s="128"/>
      <c r="AV160" s="126"/>
      <c r="AW160" s="126"/>
      <c r="AX160"/>
      <c r="AY160" s="178"/>
      <c r="AZ160" s="126"/>
      <c r="BA160" s="126"/>
      <c r="BB160" s="126"/>
      <c r="BC160" s="126"/>
      <c r="BD160" s="126"/>
      <c r="BE160" s="126"/>
      <c r="BF160" s="126"/>
      <c r="BG160" s="126"/>
      <c r="BH160" s="126"/>
      <c r="BI160" s="126"/>
      <c r="BJ160" s="126"/>
      <c r="BK160" s="126"/>
      <c r="BL160" s="126"/>
      <c r="BM160" s="126"/>
      <c r="BN160" s="126"/>
      <c r="BO160" s="126"/>
      <c r="BP160" s="126"/>
      <c r="BQ160" s="126"/>
      <c r="BR160" s="126"/>
      <c r="BS160" s="126"/>
      <c r="BT160" s="126"/>
      <c r="BU160" s="126"/>
      <c r="BV160" s="126"/>
      <c r="BW160" s="126"/>
      <c r="BX160" s="126"/>
      <c r="BY160" s="126"/>
      <c r="BZ160" s="126"/>
      <c r="CA160" s="126"/>
      <c r="CB160" s="126"/>
      <c r="CC160" s="126"/>
      <c r="CD160" s="126"/>
      <c r="CE160" s="126"/>
      <c r="CF160" s="126"/>
      <c r="CG160" s="126"/>
      <c r="CH160" s="126"/>
      <c r="CI160" s="126"/>
      <c r="CJ160" s="126"/>
      <c r="CK160" s="126"/>
      <c r="CL160" s="126"/>
      <c r="CM160" s="126"/>
      <c r="CN160" s="126"/>
      <c r="CO160" s="126"/>
      <c r="CP160" s="126"/>
      <c r="CQ160" s="126"/>
    </row>
    <row r="161" spans="2:95" s="132" customFormat="1" x14ac:dyDescent="0.25">
      <c r="B161" s="126"/>
      <c r="C161" s="128"/>
      <c r="D161" s="128"/>
      <c r="E161" s="128"/>
      <c r="F161" s="128"/>
      <c r="G161" s="126"/>
      <c r="H161" s="126"/>
      <c r="I161" s="126"/>
      <c r="J161" s="126"/>
      <c r="K161" s="126"/>
      <c r="L161" s="126"/>
      <c r="M161" s="126"/>
      <c r="N161" s="126"/>
      <c r="O161" s="126"/>
      <c r="P161" s="126"/>
      <c r="Q161" s="126"/>
      <c r="R161" s="126"/>
      <c r="S161" s="128"/>
      <c r="T161" s="128"/>
      <c r="U161" s="128"/>
      <c r="V161" s="128"/>
      <c r="W161" s="126"/>
      <c r="X161" s="126"/>
      <c r="Y161" s="128"/>
      <c r="Z161" s="128"/>
      <c r="AA161" s="126"/>
      <c r="AB161" s="126"/>
      <c r="AC161" s="126"/>
      <c r="AD161" s="126"/>
      <c r="AE161" s="126"/>
      <c r="AF161" s="126"/>
      <c r="AG161" s="126"/>
      <c r="AH161" s="126"/>
      <c r="AI161" s="126"/>
      <c r="AJ161" s="126"/>
      <c r="AK161" s="126"/>
      <c r="AL161" s="126"/>
      <c r="AM161" s="126"/>
      <c r="AN161" s="126"/>
      <c r="AO161" s="126"/>
      <c r="AP161" s="126"/>
      <c r="AQ161" s="126"/>
      <c r="AR161" s="126"/>
      <c r="AS161" s="126"/>
      <c r="AT161" s="128"/>
      <c r="AU161" s="128"/>
      <c r="AV161" s="126"/>
      <c r="AW161" s="126"/>
      <c r="AX161"/>
      <c r="AY161" s="178"/>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row>
    <row r="162" spans="2:95" s="132" customFormat="1" x14ac:dyDescent="0.25">
      <c r="B162" s="126"/>
      <c r="C162" s="128"/>
      <c r="D162" s="128"/>
      <c r="E162" s="128"/>
      <c r="F162" s="128"/>
      <c r="G162" s="126"/>
      <c r="H162" s="126"/>
      <c r="I162" s="126"/>
      <c r="J162" s="126"/>
      <c r="K162" s="126"/>
      <c r="L162" s="126"/>
      <c r="M162" s="126"/>
      <c r="N162" s="126"/>
      <c r="O162" s="126"/>
      <c r="P162" s="126"/>
      <c r="Q162" s="126"/>
      <c r="R162" s="126"/>
      <c r="S162" s="128"/>
      <c r="T162" s="128"/>
      <c r="U162" s="128"/>
      <c r="V162" s="128"/>
      <c r="W162" s="126"/>
      <c r="X162" s="126"/>
      <c r="Y162" s="128"/>
      <c r="Z162" s="128"/>
      <c r="AA162" s="126"/>
      <c r="AB162" s="126"/>
      <c r="AC162" s="126"/>
      <c r="AD162" s="126"/>
      <c r="AE162" s="126"/>
      <c r="AF162" s="126"/>
      <c r="AG162" s="126"/>
      <c r="AH162" s="126"/>
      <c r="AI162" s="126"/>
      <c r="AJ162" s="126"/>
      <c r="AK162" s="126"/>
      <c r="AL162" s="126"/>
      <c r="AM162" s="126"/>
      <c r="AN162" s="126"/>
      <c r="AO162" s="126"/>
      <c r="AP162" s="126"/>
      <c r="AQ162" s="126"/>
      <c r="AR162" s="126"/>
      <c r="AS162" s="126"/>
      <c r="AT162" s="128"/>
      <c r="AU162" s="128"/>
      <c r="AV162" s="126"/>
      <c r="AW162" s="126"/>
      <c r="AX162"/>
      <c r="AY162" s="178"/>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row>
    <row r="163" spans="2:95" s="132" customFormat="1" x14ac:dyDescent="0.25">
      <c r="B163" s="126"/>
      <c r="C163" s="128"/>
      <c r="D163" s="128"/>
      <c r="E163" s="128"/>
      <c r="F163" s="128"/>
      <c r="G163" s="126"/>
      <c r="H163" s="126"/>
      <c r="I163" s="126"/>
      <c r="J163" s="126"/>
      <c r="K163" s="126"/>
      <c r="L163" s="126"/>
      <c r="M163" s="126"/>
      <c r="N163" s="126"/>
      <c r="O163" s="126"/>
      <c r="P163" s="126"/>
      <c r="Q163" s="126"/>
      <c r="R163" s="126"/>
      <c r="S163" s="128"/>
      <c r="T163" s="128"/>
      <c r="U163" s="128"/>
      <c r="V163" s="128"/>
      <c r="W163" s="126"/>
      <c r="X163" s="126"/>
      <c r="Y163" s="128"/>
      <c r="Z163" s="128"/>
      <c r="AA163" s="126"/>
      <c r="AB163" s="126"/>
      <c r="AC163" s="126"/>
      <c r="AD163" s="126"/>
      <c r="AE163" s="126"/>
      <c r="AF163" s="126"/>
      <c r="AG163" s="126"/>
      <c r="AH163" s="126"/>
      <c r="AI163" s="126"/>
      <c r="AJ163" s="126"/>
      <c r="AK163" s="126"/>
      <c r="AL163" s="126"/>
      <c r="AM163" s="126"/>
      <c r="AN163" s="126"/>
      <c r="AO163" s="126"/>
      <c r="AP163" s="126"/>
      <c r="AQ163" s="126"/>
      <c r="AR163" s="126"/>
      <c r="AS163" s="126"/>
      <c r="AT163" s="128"/>
      <c r="AU163" s="128"/>
      <c r="AV163" s="126"/>
      <c r="AW163" s="126"/>
      <c r="AX163"/>
      <c r="AY163" s="178"/>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row>
    <row r="164" spans="2:95" s="132" customFormat="1" x14ac:dyDescent="0.25">
      <c r="B164" s="126"/>
      <c r="C164" s="128"/>
      <c r="D164" s="128"/>
      <c r="E164" s="128"/>
      <c r="F164" s="128"/>
      <c r="G164" s="126"/>
      <c r="H164" s="126"/>
      <c r="I164" s="126"/>
      <c r="J164" s="126"/>
      <c r="K164" s="126"/>
      <c r="L164" s="126"/>
      <c r="M164" s="126"/>
      <c r="N164" s="126"/>
      <c r="O164" s="126"/>
      <c r="P164" s="126"/>
      <c r="Q164" s="126"/>
      <c r="R164" s="126"/>
      <c r="S164" s="128"/>
      <c r="T164" s="128"/>
      <c r="U164" s="128"/>
      <c r="V164" s="128"/>
      <c r="W164" s="126"/>
      <c r="X164" s="126"/>
      <c r="Y164" s="128"/>
      <c r="Z164" s="128"/>
      <c r="AA164" s="126"/>
      <c r="AB164" s="126"/>
      <c r="AC164" s="126"/>
      <c r="AD164" s="126"/>
      <c r="AE164" s="126"/>
      <c r="AF164" s="126"/>
      <c r="AG164" s="126"/>
      <c r="AH164" s="126"/>
      <c r="AI164" s="126"/>
      <c r="AJ164" s="126"/>
      <c r="AK164" s="126"/>
      <c r="AL164" s="126"/>
      <c r="AM164" s="126"/>
      <c r="AN164" s="126"/>
      <c r="AO164" s="126"/>
      <c r="AP164" s="126"/>
      <c r="AQ164" s="126"/>
      <c r="AR164" s="126"/>
      <c r="AS164" s="126"/>
      <c r="AT164" s="128"/>
      <c r="AU164" s="128"/>
      <c r="AV164" s="126"/>
      <c r="AW164" s="126"/>
      <c r="AX164"/>
      <c r="AY164" s="178"/>
      <c r="AZ164" s="126"/>
      <c r="BA164" s="126"/>
      <c r="BB164" s="126"/>
      <c r="BC164" s="126"/>
      <c r="BD164" s="126"/>
      <c r="BE164" s="126"/>
      <c r="BF164" s="126"/>
      <c r="BG164" s="126"/>
      <c r="BH164" s="126"/>
      <c r="BI164" s="126"/>
      <c r="BJ164" s="126"/>
      <c r="BK164" s="126"/>
      <c r="BL164" s="126"/>
      <c r="BM164" s="126"/>
      <c r="BN164" s="126"/>
      <c r="BO164" s="126"/>
      <c r="BP164" s="126"/>
      <c r="BQ164" s="126"/>
      <c r="BR164" s="126"/>
      <c r="BS164" s="126"/>
      <c r="BT164" s="126"/>
      <c r="BU164" s="126"/>
      <c r="BV164" s="126"/>
      <c r="BW164" s="126"/>
      <c r="BX164" s="126"/>
      <c r="BY164" s="126"/>
      <c r="BZ164" s="126"/>
      <c r="CA164" s="126"/>
      <c r="CB164" s="126"/>
      <c r="CC164" s="126"/>
      <c r="CD164" s="126"/>
      <c r="CE164" s="126"/>
      <c r="CF164" s="126"/>
      <c r="CG164" s="126"/>
      <c r="CH164" s="126"/>
      <c r="CI164" s="126"/>
      <c r="CJ164" s="126"/>
      <c r="CK164" s="126"/>
      <c r="CL164" s="126"/>
      <c r="CM164" s="126"/>
      <c r="CN164" s="126"/>
      <c r="CO164" s="126"/>
      <c r="CP164" s="126"/>
      <c r="CQ164" s="126"/>
    </row>
    <row r="165" spans="2:95" s="132" customFormat="1" x14ac:dyDescent="0.25">
      <c r="B165" s="126"/>
      <c r="C165" s="128"/>
      <c r="D165" s="128"/>
      <c r="E165" s="128"/>
      <c r="F165" s="128"/>
      <c r="G165" s="126"/>
      <c r="H165" s="126"/>
      <c r="I165" s="126"/>
      <c r="J165" s="126"/>
      <c r="K165" s="126"/>
      <c r="L165" s="126"/>
      <c r="M165" s="126"/>
      <c r="N165" s="126"/>
      <c r="O165" s="126"/>
      <c r="P165" s="126"/>
      <c r="Q165" s="126"/>
      <c r="R165" s="126"/>
      <c r="S165" s="128"/>
      <c r="T165" s="128"/>
      <c r="U165" s="128"/>
      <c r="V165" s="128"/>
      <c r="W165" s="126"/>
      <c r="X165" s="126"/>
      <c r="Y165" s="128"/>
      <c r="Z165" s="128"/>
      <c r="AA165" s="126"/>
      <c r="AB165" s="126"/>
      <c r="AC165" s="126"/>
      <c r="AD165" s="126"/>
      <c r="AE165" s="126"/>
      <c r="AF165" s="126"/>
      <c r="AG165" s="126"/>
      <c r="AH165" s="126"/>
      <c r="AI165" s="126"/>
      <c r="AJ165" s="126"/>
      <c r="AK165" s="126"/>
      <c r="AL165" s="126"/>
      <c r="AM165" s="126"/>
      <c r="AN165" s="126"/>
      <c r="AO165" s="126"/>
      <c r="AP165" s="126"/>
      <c r="AQ165" s="126"/>
      <c r="AR165" s="126"/>
      <c r="AS165" s="126"/>
      <c r="AT165" s="128"/>
      <c r="AU165" s="128"/>
      <c r="AV165" s="126"/>
      <c r="AW165" s="126"/>
      <c r="AX165"/>
      <c r="AY165" s="178"/>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row>
    <row r="166" spans="2:95" s="132" customFormat="1" x14ac:dyDescent="0.25">
      <c r="B166" s="126"/>
      <c r="C166" s="128"/>
      <c r="D166" s="128"/>
      <c r="E166" s="128"/>
      <c r="F166" s="128"/>
      <c r="G166" s="126"/>
      <c r="H166" s="126"/>
      <c r="I166" s="126"/>
      <c r="J166" s="126"/>
      <c r="K166" s="126"/>
      <c r="L166" s="126"/>
      <c r="M166" s="126"/>
      <c r="N166" s="126"/>
      <c r="O166" s="126"/>
      <c r="P166" s="126"/>
      <c r="Q166" s="126"/>
      <c r="R166" s="126"/>
      <c r="S166" s="128"/>
      <c r="T166" s="128"/>
      <c r="U166" s="128"/>
      <c r="V166" s="128"/>
      <c r="W166" s="126"/>
      <c r="X166" s="126"/>
      <c r="Y166" s="128"/>
      <c r="Z166" s="128"/>
      <c r="AA166" s="126"/>
      <c r="AB166" s="126"/>
      <c r="AC166" s="126"/>
      <c r="AD166" s="126"/>
      <c r="AE166" s="126"/>
      <c r="AF166" s="126"/>
      <c r="AG166" s="126"/>
      <c r="AH166" s="126"/>
      <c r="AI166" s="126"/>
      <c r="AJ166" s="126"/>
      <c r="AK166" s="126"/>
      <c r="AL166" s="126"/>
      <c r="AM166" s="126"/>
      <c r="AN166" s="126"/>
      <c r="AO166" s="126"/>
      <c r="AP166" s="126"/>
      <c r="AQ166" s="126"/>
      <c r="AR166" s="126"/>
      <c r="AS166" s="126"/>
      <c r="AT166" s="128"/>
      <c r="AU166" s="128"/>
      <c r="AV166" s="126"/>
      <c r="AW166" s="126"/>
      <c r="AX166"/>
      <c r="AY166" s="178"/>
      <c r="AZ166" s="126"/>
      <c r="BA166" s="126"/>
      <c r="BB166" s="126"/>
      <c r="BC166" s="126"/>
      <c r="BD166" s="126"/>
      <c r="BE166" s="126"/>
      <c r="BF166" s="126"/>
      <c r="BG166" s="126"/>
      <c r="BH166" s="126"/>
      <c r="BI166" s="126"/>
      <c r="BJ166" s="126"/>
      <c r="BK166" s="126"/>
      <c r="BL166" s="126"/>
      <c r="BM166" s="126"/>
      <c r="BN166" s="126"/>
      <c r="BO166" s="126"/>
      <c r="BP166" s="126"/>
      <c r="BQ166" s="126"/>
      <c r="BR166" s="126"/>
      <c r="BS166" s="126"/>
      <c r="BT166" s="126"/>
      <c r="BU166" s="126"/>
      <c r="BV166" s="126"/>
      <c r="BW166" s="126"/>
      <c r="BX166" s="126"/>
      <c r="BY166" s="126"/>
      <c r="BZ166" s="126"/>
      <c r="CA166" s="126"/>
      <c r="CB166" s="126"/>
      <c r="CC166" s="126"/>
      <c r="CD166" s="126"/>
      <c r="CE166" s="126"/>
      <c r="CF166" s="126"/>
      <c r="CG166" s="126"/>
      <c r="CH166" s="126"/>
      <c r="CI166" s="126"/>
      <c r="CJ166" s="126"/>
      <c r="CK166" s="126"/>
      <c r="CL166" s="126"/>
      <c r="CM166" s="126"/>
      <c r="CN166" s="126"/>
      <c r="CO166" s="126"/>
      <c r="CP166" s="126"/>
      <c r="CQ166" s="126"/>
    </row>
    <row r="167" spans="2:95" s="132" customFormat="1" x14ac:dyDescent="0.25">
      <c r="B167" s="126"/>
      <c r="C167" s="128"/>
      <c r="D167" s="128"/>
      <c r="E167" s="128"/>
      <c r="F167" s="128"/>
      <c r="G167" s="126"/>
      <c r="H167" s="126"/>
      <c r="I167" s="126"/>
      <c r="J167" s="126"/>
      <c r="K167" s="126"/>
      <c r="L167" s="126"/>
      <c r="M167" s="126"/>
      <c r="N167" s="126"/>
      <c r="O167" s="126"/>
      <c r="P167" s="126"/>
      <c r="Q167" s="126"/>
      <c r="R167" s="126"/>
      <c r="S167" s="128"/>
      <c r="T167" s="128"/>
      <c r="U167" s="128"/>
      <c r="V167" s="128"/>
      <c r="W167" s="126"/>
      <c r="X167" s="126"/>
      <c r="Y167" s="128"/>
      <c r="Z167" s="128"/>
      <c r="AA167" s="126"/>
      <c r="AB167" s="126"/>
      <c r="AC167" s="126"/>
      <c r="AD167" s="126"/>
      <c r="AE167" s="126"/>
      <c r="AF167" s="126"/>
      <c r="AG167" s="126"/>
      <c r="AH167" s="126"/>
      <c r="AI167" s="126"/>
      <c r="AJ167" s="126"/>
      <c r="AK167" s="126"/>
      <c r="AL167" s="126"/>
      <c r="AM167" s="126"/>
      <c r="AN167" s="126"/>
      <c r="AO167" s="126"/>
      <c r="AP167" s="126"/>
      <c r="AQ167" s="126"/>
      <c r="AR167" s="126"/>
      <c r="AS167" s="126"/>
      <c r="AT167" s="128"/>
      <c r="AU167" s="128"/>
      <c r="AV167" s="126"/>
      <c r="AW167" s="126"/>
      <c r="AX167"/>
      <c r="AY167" s="178"/>
      <c r="AZ167" s="126"/>
      <c r="BA167" s="126"/>
      <c r="BB167" s="126"/>
      <c r="BC167" s="126"/>
      <c r="BD167" s="126"/>
      <c r="BE167" s="126"/>
      <c r="BF167" s="126"/>
      <c r="BG167" s="126"/>
      <c r="BH167" s="126"/>
      <c r="BI167" s="126"/>
      <c r="BJ167" s="126"/>
      <c r="BK167" s="126"/>
      <c r="BL167" s="126"/>
      <c r="BM167" s="126"/>
      <c r="BN167" s="126"/>
      <c r="BO167" s="126"/>
      <c r="BP167" s="126"/>
      <c r="BQ167" s="126"/>
      <c r="BR167" s="126"/>
      <c r="BS167" s="126"/>
      <c r="BT167" s="126"/>
      <c r="BU167" s="126"/>
      <c r="BV167" s="126"/>
      <c r="BW167" s="126"/>
      <c r="BX167" s="126"/>
      <c r="BY167" s="126"/>
      <c r="BZ167" s="126"/>
      <c r="CA167" s="126"/>
      <c r="CB167" s="126"/>
      <c r="CC167" s="126"/>
      <c r="CD167" s="126"/>
      <c r="CE167" s="126"/>
      <c r="CF167" s="126"/>
      <c r="CG167" s="126"/>
      <c r="CH167" s="126"/>
      <c r="CI167" s="126"/>
      <c r="CJ167" s="126"/>
      <c r="CK167" s="126"/>
      <c r="CL167" s="126"/>
      <c r="CM167" s="126"/>
      <c r="CN167" s="126"/>
      <c r="CO167" s="126"/>
      <c r="CP167" s="126"/>
      <c r="CQ167" s="126"/>
    </row>
    <row r="168" spans="2:95" s="132" customFormat="1" x14ac:dyDescent="0.25">
      <c r="B168" s="126"/>
      <c r="C168" s="128"/>
      <c r="D168" s="128"/>
      <c r="E168" s="128"/>
      <c r="F168" s="128"/>
      <c r="G168" s="126"/>
      <c r="H168" s="126"/>
      <c r="I168" s="126"/>
      <c r="J168" s="126"/>
      <c r="K168" s="126"/>
      <c r="L168" s="126"/>
      <c r="M168" s="126"/>
      <c r="N168" s="126"/>
      <c r="O168" s="126"/>
      <c r="P168" s="126"/>
      <c r="Q168" s="126"/>
      <c r="R168" s="126"/>
      <c r="S168" s="128"/>
      <c r="T168" s="128"/>
      <c r="U168" s="128"/>
      <c r="V168" s="128"/>
      <c r="W168" s="126"/>
      <c r="X168" s="126"/>
      <c r="Y168" s="128"/>
      <c r="Z168" s="128"/>
      <c r="AA168" s="126"/>
      <c r="AB168" s="126"/>
      <c r="AC168" s="126"/>
      <c r="AD168" s="126"/>
      <c r="AE168" s="126"/>
      <c r="AF168" s="126"/>
      <c r="AG168" s="126"/>
      <c r="AH168" s="126"/>
      <c r="AI168" s="126"/>
      <c r="AJ168" s="126"/>
      <c r="AK168" s="126"/>
      <c r="AL168" s="126"/>
      <c r="AM168" s="126"/>
      <c r="AN168" s="126"/>
      <c r="AO168" s="126"/>
      <c r="AP168" s="126"/>
      <c r="AQ168" s="126"/>
      <c r="AR168" s="126"/>
      <c r="AS168" s="126"/>
      <c r="AT168" s="128"/>
      <c r="AU168" s="128"/>
      <c r="AV168" s="126"/>
      <c r="AW168" s="126"/>
      <c r="AX168"/>
      <c r="AY168" s="178"/>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row>
    <row r="169" spans="2:95" s="132" customFormat="1" x14ac:dyDescent="0.25">
      <c r="B169" s="126"/>
      <c r="C169" s="128"/>
      <c r="D169" s="128"/>
      <c r="E169" s="128"/>
      <c r="F169" s="128"/>
      <c r="G169" s="126"/>
      <c r="H169" s="126"/>
      <c r="I169" s="126"/>
      <c r="J169" s="126"/>
      <c r="K169" s="126"/>
      <c r="L169" s="126"/>
      <c r="M169" s="126"/>
      <c r="N169" s="126"/>
      <c r="O169" s="126"/>
      <c r="P169" s="126"/>
      <c r="Q169" s="126"/>
      <c r="R169" s="126"/>
      <c r="S169" s="128"/>
      <c r="T169" s="128"/>
      <c r="U169" s="128"/>
      <c r="V169" s="128"/>
      <c r="W169" s="126"/>
      <c r="X169" s="126"/>
      <c r="Y169" s="128"/>
      <c r="Z169" s="128"/>
      <c r="AA169" s="126"/>
      <c r="AB169" s="126"/>
      <c r="AC169" s="126"/>
      <c r="AD169" s="126"/>
      <c r="AE169" s="126"/>
      <c r="AF169" s="126"/>
      <c r="AG169" s="126"/>
      <c r="AH169" s="126"/>
      <c r="AI169" s="126"/>
      <c r="AJ169" s="126"/>
      <c r="AK169" s="126"/>
      <c r="AL169" s="126"/>
      <c r="AM169" s="126"/>
      <c r="AN169" s="126"/>
      <c r="AO169" s="126"/>
      <c r="AP169" s="126"/>
      <c r="AQ169" s="126"/>
      <c r="AR169" s="126"/>
      <c r="AS169" s="126"/>
      <c r="AT169" s="128"/>
      <c r="AU169" s="128"/>
      <c r="AV169" s="126"/>
      <c r="AW169" s="126"/>
      <c r="AX169"/>
      <c r="AY169" s="178"/>
      <c r="AZ169" s="126"/>
      <c r="BA169" s="126"/>
      <c r="BB169" s="126"/>
      <c r="BC169" s="126"/>
      <c r="BD169" s="126"/>
      <c r="BE169" s="126"/>
      <c r="BF169" s="126"/>
      <c r="BG169" s="126"/>
      <c r="BH169" s="126"/>
      <c r="BI169" s="126"/>
      <c r="BJ169" s="126"/>
      <c r="BK169" s="126"/>
      <c r="BL169" s="126"/>
      <c r="BM169" s="126"/>
      <c r="BN169" s="126"/>
      <c r="BO169" s="126"/>
      <c r="BP169" s="126"/>
      <c r="BQ169" s="126"/>
      <c r="BR169" s="126"/>
      <c r="BS169" s="126"/>
      <c r="BT169" s="126"/>
      <c r="BU169" s="126"/>
      <c r="BV169" s="126"/>
      <c r="BW169" s="126"/>
      <c r="BX169" s="126"/>
      <c r="BY169" s="126"/>
      <c r="BZ169" s="126"/>
      <c r="CA169" s="126"/>
      <c r="CB169" s="126"/>
      <c r="CC169" s="126"/>
      <c r="CD169" s="126"/>
      <c r="CE169" s="126"/>
      <c r="CF169" s="126"/>
      <c r="CG169" s="126"/>
      <c r="CH169" s="126"/>
      <c r="CI169" s="126"/>
      <c r="CJ169" s="126"/>
      <c r="CK169" s="126"/>
      <c r="CL169" s="126"/>
      <c r="CM169" s="126"/>
      <c r="CN169" s="126"/>
      <c r="CO169" s="126"/>
      <c r="CP169" s="126"/>
      <c r="CQ169" s="126"/>
    </row>
    <row r="170" spans="2:95" s="132" customFormat="1" x14ac:dyDescent="0.25">
      <c r="B170" s="126"/>
      <c r="C170" s="128"/>
      <c r="D170" s="128"/>
      <c r="E170" s="128"/>
      <c r="F170" s="128"/>
      <c r="G170" s="126"/>
      <c r="H170" s="126"/>
      <c r="I170" s="126"/>
      <c r="J170" s="126"/>
      <c r="K170" s="126"/>
      <c r="L170" s="126"/>
      <c r="M170" s="126"/>
      <c r="N170" s="126"/>
      <c r="O170" s="126"/>
      <c r="P170" s="126"/>
      <c r="Q170" s="126"/>
      <c r="R170" s="126"/>
      <c r="S170" s="128"/>
      <c r="T170" s="128"/>
      <c r="U170" s="128"/>
      <c r="V170" s="128"/>
      <c r="W170" s="126"/>
      <c r="X170" s="126"/>
      <c r="Y170" s="128"/>
      <c r="Z170" s="128"/>
      <c r="AA170" s="126"/>
      <c r="AB170" s="126"/>
      <c r="AC170" s="126"/>
      <c r="AD170" s="126"/>
      <c r="AE170" s="126"/>
      <c r="AF170" s="126"/>
      <c r="AG170" s="126"/>
      <c r="AH170" s="126"/>
      <c r="AI170" s="126"/>
      <c r="AJ170" s="126"/>
      <c r="AK170" s="126"/>
      <c r="AL170" s="126"/>
      <c r="AM170" s="126"/>
      <c r="AN170" s="126"/>
      <c r="AO170" s="126"/>
      <c r="AP170" s="126"/>
      <c r="AQ170" s="126"/>
      <c r="AR170" s="126"/>
      <c r="AS170" s="126"/>
      <c r="AT170" s="128"/>
      <c r="AU170" s="128"/>
      <c r="AV170" s="126"/>
      <c r="AW170" s="126"/>
      <c r="AX170"/>
      <c r="AY170" s="178"/>
      <c r="AZ170" s="126"/>
      <c r="BA170" s="126"/>
      <c r="BB170" s="126"/>
      <c r="BC170" s="126"/>
      <c r="BD170" s="126"/>
      <c r="BE170" s="126"/>
      <c r="BF170" s="126"/>
      <c r="BG170" s="126"/>
      <c r="BH170" s="126"/>
      <c r="BI170" s="126"/>
      <c r="BJ170" s="126"/>
      <c r="BK170" s="126"/>
      <c r="BL170" s="126"/>
      <c r="BM170" s="126"/>
      <c r="BN170" s="126"/>
      <c r="BO170" s="126"/>
      <c r="BP170" s="126"/>
      <c r="BQ170" s="126"/>
      <c r="BR170" s="126"/>
      <c r="BS170" s="126"/>
      <c r="BT170" s="126"/>
      <c r="BU170" s="126"/>
      <c r="BV170" s="126"/>
      <c r="BW170" s="126"/>
      <c r="BX170" s="126"/>
      <c r="BY170" s="126"/>
      <c r="BZ170" s="126"/>
      <c r="CA170" s="126"/>
      <c r="CB170" s="126"/>
      <c r="CC170" s="126"/>
      <c r="CD170" s="126"/>
      <c r="CE170" s="126"/>
      <c r="CF170" s="126"/>
      <c r="CG170" s="126"/>
      <c r="CH170" s="126"/>
      <c r="CI170" s="126"/>
      <c r="CJ170" s="126"/>
      <c r="CK170" s="126"/>
      <c r="CL170" s="126"/>
      <c r="CM170" s="126"/>
      <c r="CN170" s="126"/>
      <c r="CO170" s="126"/>
      <c r="CP170" s="126"/>
      <c r="CQ170" s="126"/>
    </row>
    <row r="171" spans="2:95" s="132" customFormat="1" x14ac:dyDescent="0.25">
      <c r="B171" s="126"/>
      <c r="C171" s="128"/>
      <c r="D171" s="128"/>
      <c r="E171" s="128"/>
      <c r="F171" s="128"/>
      <c r="G171" s="126"/>
      <c r="H171" s="126"/>
      <c r="I171" s="126"/>
      <c r="J171" s="126"/>
      <c r="K171" s="126"/>
      <c r="L171" s="126"/>
      <c r="M171" s="126"/>
      <c r="N171" s="126"/>
      <c r="O171" s="126"/>
      <c r="P171" s="126"/>
      <c r="Q171" s="126"/>
      <c r="R171" s="126"/>
      <c r="S171" s="128"/>
      <c r="T171" s="128"/>
      <c r="U171" s="128"/>
      <c r="V171" s="128"/>
      <c r="W171" s="126"/>
      <c r="X171" s="126"/>
      <c r="Y171" s="128"/>
      <c r="Z171" s="128"/>
      <c r="AA171" s="126"/>
      <c r="AB171" s="126"/>
      <c r="AC171" s="126"/>
      <c r="AD171" s="126"/>
      <c r="AE171" s="126"/>
      <c r="AF171" s="126"/>
      <c r="AG171" s="126"/>
      <c r="AH171" s="126"/>
      <c r="AI171" s="126"/>
      <c r="AJ171" s="126"/>
      <c r="AK171" s="126"/>
      <c r="AL171" s="126"/>
      <c r="AM171" s="126"/>
      <c r="AN171" s="126"/>
      <c r="AO171" s="126"/>
      <c r="AP171" s="126"/>
      <c r="AQ171" s="126"/>
      <c r="AR171" s="126"/>
      <c r="AS171" s="126"/>
      <c r="AT171" s="128"/>
      <c r="AU171" s="128"/>
      <c r="AV171" s="126"/>
      <c r="AW171" s="126"/>
      <c r="AX171"/>
      <c r="AY171" s="178"/>
      <c r="AZ171" s="126"/>
      <c r="BA171" s="126"/>
      <c r="BB171" s="126"/>
      <c r="BC171" s="126"/>
      <c r="BD171" s="126"/>
      <c r="BE171" s="126"/>
      <c r="BF171" s="126"/>
      <c r="BG171" s="126"/>
      <c r="BH171" s="126"/>
      <c r="BI171" s="126"/>
      <c r="BJ171" s="126"/>
      <c r="BK171" s="126"/>
      <c r="BL171" s="126"/>
      <c r="BM171" s="126"/>
      <c r="BN171" s="126"/>
      <c r="BO171" s="126"/>
      <c r="BP171" s="126"/>
      <c r="BQ171" s="126"/>
      <c r="BR171" s="126"/>
      <c r="BS171" s="126"/>
      <c r="BT171" s="126"/>
      <c r="BU171" s="126"/>
      <c r="BV171" s="126"/>
      <c r="BW171" s="126"/>
      <c r="BX171" s="126"/>
      <c r="BY171" s="126"/>
      <c r="BZ171" s="126"/>
      <c r="CA171" s="126"/>
      <c r="CB171" s="126"/>
      <c r="CC171" s="126"/>
      <c r="CD171" s="126"/>
      <c r="CE171" s="126"/>
      <c r="CF171" s="126"/>
      <c r="CG171" s="126"/>
      <c r="CH171" s="126"/>
      <c r="CI171" s="126"/>
      <c r="CJ171" s="126"/>
      <c r="CK171" s="126"/>
      <c r="CL171" s="126"/>
      <c r="CM171" s="126"/>
      <c r="CN171" s="126"/>
      <c r="CO171" s="126"/>
      <c r="CP171" s="126"/>
      <c r="CQ171" s="126"/>
    </row>
    <row r="172" spans="2:95" s="132" customFormat="1" x14ac:dyDescent="0.25">
      <c r="B172" s="126"/>
      <c r="C172" s="128"/>
      <c r="D172" s="128"/>
      <c r="E172" s="128"/>
      <c r="F172" s="128"/>
      <c r="G172" s="126"/>
      <c r="H172" s="126"/>
      <c r="I172" s="126"/>
      <c r="J172" s="126"/>
      <c r="K172" s="126"/>
      <c r="L172" s="126"/>
      <c r="M172" s="126"/>
      <c r="N172" s="126"/>
      <c r="O172" s="126"/>
      <c r="P172" s="126"/>
      <c r="Q172" s="126"/>
      <c r="R172" s="126"/>
      <c r="S172" s="128"/>
      <c r="T172" s="128"/>
      <c r="U172" s="128"/>
      <c r="V172" s="128"/>
      <c r="W172" s="126"/>
      <c r="X172" s="126"/>
      <c r="Y172" s="128"/>
      <c r="Z172" s="128"/>
      <c r="AA172" s="126"/>
      <c r="AB172" s="126"/>
      <c r="AC172" s="126"/>
      <c r="AD172" s="126"/>
      <c r="AE172" s="126"/>
      <c r="AF172" s="126"/>
      <c r="AG172" s="126"/>
      <c r="AH172" s="126"/>
      <c r="AI172" s="126"/>
      <c r="AJ172" s="126"/>
      <c r="AK172" s="126"/>
      <c r="AL172" s="126"/>
      <c r="AM172" s="126"/>
      <c r="AN172" s="126"/>
      <c r="AO172" s="126"/>
      <c r="AP172" s="126"/>
      <c r="AQ172" s="126"/>
      <c r="AR172" s="126"/>
      <c r="AS172" s="126"/>
      <c r="AT172" s="128"/>
      <c r="AU172" s="128"/>
      <c r="AV172" s="126"/>
      <c r="AW172" s="126"/>
      <c r="AX172"/>
      <c r="AY172" s="178"/>
      <c r="AZ172" s="126"/>
      <c r="BA172" s="126"/>
      <c r="BB172" s="126"/>
      <c r="BC172" s="126"/>
      <c r="BD172" s="126"/>
      <c r="BE172" s="126"/>
      <c r="BF172" s="126"/>
      <c r="BG172" s="126"/>
      <c r="BH172" s="126"/>
      <c r="BI172" s="126"/>
      <c r="BJ172" s="126"/>
      <c r="BK172" s="126"/>
      <c r="BL172" s="126"/>
      <c r="BM172" s="126"/>
      <c r="BN172" s="126"/>
      <c r="BO172" s="126"/>
      <c r="BP172" s="126"/>
      <c r="BQ172" s="126"/>
      <c r="BR172" s="126"/>
      <c r="BS172" s="126"/>
      <c r="BT172" s="126"/>
      <c r="BU172" s="126"/>
      <c r="BV172" s="126"/>
      <c r="BW172" s="126"/>
      <c r="BX172" s="126"/>
      <c r="BY172" s="126"/>
      <c r="BZ172" s="126"/>
      <c r="CA172" s="126"/>
      <c r="CB172" s="126"/>
      <c r="CC172" s="126"/>
      <c r="CD172" s="126"/>
      <c r="CE172" s="126"/>
      <c r="CF172" s="126"/>
      <c r="CG172" s="126"/>
      <c r="CH172" s="126"/>
      <c r="CI172" s="126"/>
      <c r="CJ172" s="126"/>
      <c r="CK172" s="126"/>
      <c r="CL172" s="126"/>
      <c r="CM172" s="126"/>
      <c r="CN172" s="126"/>
      <c r="CO172" s="126"/>
      <c r="CP172" s="126"/>
      <c r="CQ172" s="126"/>
    </row>
    <row r="173" spans="2:95" s="132" customFormat="1" x14ac:dyDescent="0.25">
      <c r="B173" s="126"/>
      <c r="C173" s="128"/>
      <c r="D173" s="128"/>
      <c r="E173" s="128"/>
      <c r="F173" s="128"/>
      <c r="G173" s="126"/>
      <c r="H173" s="126"/>
      <c r="I173" s="126"/>
      <c r="J173" s="126"/>
      <c r="K173" s="126"/>
      <c r="L173" s="126"/>
      <c r="M173" s="126"/>
      <c r="N173" s="126"/>
      <c r="O173" s="126"/>
      <c r="P173" s="126"/>
      <c r="Q173" s="126"/>
      <c r="R173" s="126"/>
      <c r="S173" s="128"/>
      <c r="T173" s="128"/>
      <c r="U173" s="128"/>
      <c r="V173" s="128"/>
      <c r="W173" s="126"/>
      <c r="X173" s="126"/>
      <c r="Y173" s="128"/>
      <c r="Z173" s="128"/>
      <c r="AA173" s="126"/>
      <c r="AB173" s="126"/>
      <c r="AC173" s="126"/>
      <c r="AD173" s="126"/>
      <c r="AE173" s="126"/>
      <c r="AF173" s="126"/>
      <c r="AG173" s="126"/>
      <c r="AH173" s="126"/>
      <c r="AI173" s="126"/>
      <c r="AJ173" s="126"/>
      <c r="AK173" s="126"/>
      <c r="AL173" s="126"/>
      <c r="AM173" s="126"/>
      <c r="AN173" s="126"/>
      <c r="AO173" s="126"/>
      <c r="AP173" s="126"/>
      <c r="AQ173" s="126"/>
      <c r="AR173" s="126"/>
      <c r="AS173" s="126"/>
      <c r="AT173" s="128"/>
      <c r="AU173" s="128"/>
      <c r="AV173" s="126"/>
      <c r="AW173" s="126"/>
      <c r="AX173"/>
      <c r="AY173" s="178"/>
      <c r="AZ173" s="126"/>
      <c r="BA173" s="126"/>
      <c r="BB173" s="126"/>
      <c r="BC173" s="126"/>
      <c r="BD173" s="126"/>
      <c r="BE173" s="126"/>
      <c r="BF173" s="126"/>
      <c r="BG173" s="126"/>
      <c r="BH173" s="126"/>
      <c r="BI173" s="126"/>
      <c r="BJ173" s="126"/>
      <c r="BK173" s="126"/>
      <c r="BL173" s="126"/>
      <c r="BM173" s="126"/>
      <c r="BN173" s="126"/>
      <c r="BO173" s="126"/>
      <c r="BP173" s="126"/>
      <c r="BQ173" s="126"/>
      <c r="BR173" s="126"/>
      <c r="BS173" s="126"/>
      <c r="BT173" s="126"/>
      <c r="BU173" s="126"/>
      <c r="BV173" s="126"/>
      <c r="BW173" s="126"/>
      <c r="BX173" s="126"/>
      <c r="BY173" s="126"/>
      <c r="BZ173" s="126"/>
      <c r="CA173" s="126"/>
      <c r="CB173" s="126"/>
      <c r="CC173" s="126"/>
      <c r="CD173" s="126"/>
      <c r="CE173" s="126"/>
      <c r="CF173" s="126"/>
      <c r="CG173" s="126"/>
      <c r="CH173" s="126"/>
      <c r="CI173" s="126"/>
      <c r="CJ173" s="126"/>
      <c r="CK173" s="126"/>
      <c r="CL173" s="126"/>
      <c r="CM173" s="126"/>
      <c r="CN173" s="126"/>
      <c r="CO173" s="126"/>
      <c r="CP173" s="126"/>
      <c r="CQ173" s="126"/>
    </row>
    <row r="174" spans="2:95" s="132" customFormat="1" x14ac:dyDescent="0.25">
      <c r="B174" s="126"/>
      <c r="C174" s="128"/>
      <c r="D174" s="128"/>
      <c r="E174" s="128"/>
      <c r="F174" s="128"/>
      <c r="G174" s="126"/>
      <c r="H174" s="126"/>
      <c r="I174" s="126"/>
      <c r="J174" s="126"/>
      <c r="K174" s="126"/>
      <c r="L174" s="126"/>
      <c r="M174" s="126"/>
      <c r="N174" s="126"/>
      <c r="O174" s="126"/>
      <c r="P174" s="126"/>
      <c r="Q174" s="126"/>
      <c r="R174" s="126"/>
      <c r="S174" s="128"/>
      <c r="T174" s="128"/>
      <c r="U174" s="128"/>
      <c r="V174" s="128"/>
      <c r="W174" s="126"/>
      <c r="X174" s="126"/>
      <c r="Y174" s="128"/>
      <c r="Z174" s="128"/>
      <c r="AA174" s="126"/>
      <c r="AB174" s="126"/>
      <c r="AC174" s="126"/>
      <c r="AD174" s="126"/>
      <c r="AE174" s="126"/>
      <c r="AF174" s="126"/>
      <c r="AG174" s="126"/>
      <c r="AH174" s="126"/>
      <c r="AI174" s="126"/>
      <c r="AJ174" s="126"/>
      <c r="AK174" s="126"/>
      <c r="AL174" s="126"/>
      <c r="AM174" s="126"/>
      <c r="AN174" s="126"/>
      <c r="AO174" s="126"/>
      <c r="AP174" s="126"/>
      <c r="AQ174" s="126"/>
      <c r="AR174" s="126"/>
      <c r="AS174" s="126"/>
      <c r="AT174" s="128"/>
      <c r="AU174" s="128"/>
      <c r="AV174" s="126"/>
      <c r="AW174" s="126"/>
      <c r="AX174"/>
      <c r="AY174" s="178"/>
      <c r="AZ174" s="126"/>
      <c r="BA174" s="126"/>
      <c r="BB174" s="126"/>
      <c r="BC174" s="126"/>
      <c r="BD174" s="126"/>
      <c r="BE174" s="126"/>
      <c r="BF174" s="126"/>
      <c r="BG174" s="126"/>
      <c r="BH174" s="126"/>
      <c r="BI174" s="126"/>
      <c r="BJ174" s="126"/>
      <c r="BK174" s="126"/>
      <c r="BL174" s="126"/>
      <c r="BM174" s="126"/>
      <c r="BN174" s="126"/>
      <c r="BO174" s="126"/>
      <c r="BP174" s="126"/>
      <c r="BQ174" s="126"/>
      <c r="BR174" s="126"/>
      <c r="BS174" s="126"/>
      <c r="BT174" s="126"/>
      <c r="BU174" s="126"/>
      <c r="BV174" s="126"/>
      <c r="BW174" s="126"/>
      <c r="BX174" s="126"/>
      <c r="BY174" s="126"/>
      <c r="BZ174" s="126"/>
      <c r="CA174" s="126"/>
      <c r="CB174" s="126"/>
      <c r="CC174" s="126"/>
      <c r="CD174" s="126"/>
      <c r="CE174" s="126"/>
      <c r="CF174" s="126"/>
      <c r="CG174" s="126"/>
      <c r="CH174" s="126"/>
      <c r="CI174" s="126"/>
      <c r="CJ174" s="126"/>
      <c r="CK174" s="126"/>
      <c r="CL174" s="126"/>
      <c r="CM174" s="126"/>
      <c r="CN174" s="126"/>
      <c r="CO174" s="126"/>
      <c r="CP174" s="126"/>
      <c r="CQ174" s="126"/>
    </row>
    <row r="175" spans="2:95" s="132" customFormat="1" x14ac:dyDescent="0.25">
      <c r="B175" s="126"/>
      <c r="C175" s="128"/>
      <c r="D175" s="128"/>
      <c r="E175" s="128"/>
      <c r="F175" s="128"/>
      <c r="G175" s="126"/>
      <c r="H175" s="126"/>
      <c r="I175" s="126"/>
      <c r="J175" s="126"/>
      <c r="K175" s="126"/>
      <c r="L175" s="126"/>
      <c r="M175" s="126"/>
      <c r="N175" s="126"/>
      <c r="O175" s="126"/>
      <c r="P175" s="126"/>
      <c r="Q175" s="126"/>
      <c r="R175" s="126"/>
      <c r="S175" s="128"/>
      <c r="T175" s="128"/>
      <c r="U175" s="128"/>
      <c r="V175" s="128"/>
      <c r="W175" s="126"/>
      <c r="X175" s="126"/>
      <c r="Y175" s="128"/>
      <c r="Z175" s="128"/>
      <c r="AA175" s="126"/>
      <c r="AB175" s="126"/>
      <c r="AC175" s="126"/>
      <c r="AD175" s="126"/>
      <c r="AE175" s="126"/>
      <c r="AF175" s="126"/>
      <c r="AG175" s="126"/>
      <c r="AH175" s="126"/>
      <c r="AI175" s="126"/>
      <c r="AJ175" s="126"/>
      <c r="AK175" s="126"/>
      <c r="AL175" s="126"/>
      <c r="AM175" s="126"/>
      <c r="AN175" s="126"/>
      <c r="AO175" s="126"/>
      <c r="AP175" s="126"/>
      <c r="AQ175" s="126"/>
      <c r="AR175" s="126"/>
      <c r="AS175" s="126"/>
      <c r="AT175" s="128"/>
      <c r="AU175" s="128"/>
      <c r="AV175" s="126"/>
      <c r="AW175" s="126"/>
      <c r="AX175"/>
      <c r="AY175" s="178"/>
      <c r="AZ175" s="126"/>
      <c r="BA175" s="126"/>
      <c r="BB175" s="126"/>
      <c r="BC175" s="126"/>
      <c r="BD175" s="126"/>
      <c r="BE175" s="126"/>
      <c r="BF175" s="126"/>
      <c r="BG175" s="126"/>
      <c r="BH175" s="126"/>
      <c r="BI175" s="126"/>
      <c r="BJ175" s="126"/>
      <c r="BK175" s="126"/>
      <c r="BL175" s="126"/>
      <c r="BM175" s="126"/>
      <c r="BN175" s="126"/>
      <c r="BO175" s="126"/>
      <c r="BP175" s="126"/>
      <c r="BQ175" s="126"/>
      <c r="BR175" s="126"/>
      <c r="BS175" s="126"/>
      <c r="BT175" s="126"/>
      <c r="BU175" s="126"/>
      <c r="BV175" s="126"/>
      <c r="BW175" s="126"/>
      <c r="BX175" s="126"/>
      <c r="BY175" s="126"/>
      <c r="BZ175" s="126"/>
      <c r="CA175" s="126"/>
      <c r="CB175" s="126"/>
      <c r="CC175" s="126"/>
      <c r="CD175" s="126"/>
      <c r="CE175" s="126"/>
      <c r="CF175" s="126"/>
      <c r="CG175" s="126"/>
      <c r="CH175" s="126"/>
      <c r="CI175" s="126"/>
      <c r="CJ175" s="126"/>
      <c r="CK175" s="126"/>
      <c r="CL175" s="126"/>
      <c r="CM175" s="126"/>
      <c r="CN175" s="126"/>
      <c r="CO175" s="126"/>
      <c r="CP175" s="126"/>
      <c r="CQ175" s="126"/>
    </row>
    <row r="176" spans="2:95" s="132" customFormat="1" x14ac:dyDescent="0.25">
      <c r="B176" s="126"/>
      <c r="C176" s="128"/>
      <c r="D176" s="128"/>
      <c r="E176" s="128"/>
      <c r="F176" s="128"/>
      <c r="G176" s="126"/>
      <c r="H176" s="126"/>
      <c r="I176" s="126"/>
      <c r="J176" s="126"/>
      <c r="K176" s="126"/>
      <c r="L176" s="126"/>
      <c r="M176" s="126"/>
      <c r="N176" s="126"/>
      <c r="O176" s="126"/>
      <c r="P176" s="126"/>
      <c r="Q176" s="126"/>
      <c r="R176" s="126"/>
      <c r="S176" s="128"/>
      <c r="T176" s="128"/>
      <c r="U176" s="128"/>
      <c r="V176" s="128"/>
      <c r="W176" s="126"/>
      <c r="X176" s="126"/>
      <c r="Y176" s="128"/>
      <c r="Z176" s="128"/>
      <c r="AA176" s="126"/>
      <c r="AB176" s="126"/>
      <c r="AC176" s="126"/>
      <c r="AD176" s="126"/>
      <c r="AE176" s="126"/>
      <c r="AF176" s="126"/>
      <c r="AG176" s="126"/>
      <c r="AH176" s="126"/>
      <c r="AI176" s="126"/>
      <c r="AJ176" s="126"/>
      <c r="AK176" s="126"/>
      <c r="AL176" s="126"/>
      <c r="AM176" s="126"/>
      <c r="AN176" s="126"/>
      <c r="AO176" s="126"/>
      <c r="AP176" s="126"/>
      <c r="AQ176" s="126"/>
      <c r="AR176" s="126"/>
      <c r="AS176" s="126"/>
      <c r="AT176" s="128"/>
      <c r="AU176" s="128"/>
      <c r="AV176" s="126"/>
      <c r="AW176" s="126"/>
      <c r="AX176"/>
      <c r="AY176" s="178"/>
      <c r="AZ176" s="126"/>
      <c r="BA176" s="126"/>
      <c r="BB176" s="126"/>
      <c r="BC176" s="126"/>
      <c r="BD176" s="126"/>
      <c r="BE176" s="126"/>
      <c r="BF176" s="126"/>
      <c r="BG176" s="126"/>
      <c r="BH176" s="126"/>
      <c r="BI176" s="126"/>
      <c r="BJ176" s="126"/>
      <c r="BK176" s="126"/>
      <c r="BL176" s="126"/>
      <c r="BM176" s="126"/>
      <c r="BN176" s="126"/>
      <c r="BO176" s="126"/>
      <c r="BP176" s="126"/>
      <c r="BQ176" s="126"/>
      <c r="BR176" s="126"/>
      <c r="BS176" s="126"/>
      <c r="BT176" s="126"/>
      <c r="BU176" s="126"/>
      <c r="BV176" s="126"/>
      <c r="BW176" s="126"/>
      <c r="BX176" s="126"/>
      <c r="BY176" s="126"/>
      <c r="BZ176" s="126"/>
      <c r="CA176" s="126"/>
      <c r="CB176" s="126"/>
      <c r="CC176" s="126"/>
      <c r="CD176" s="126"/>
      <c r="CE176" s="126"/>
      <c r="CF176" s="126"/>
      <c r="CG176" s="126"/>
      <c r="CH176" s="126"/>
      <c r="CI176" s="126"/>
      <c r="CJ176" s="126"/>
      <c r="CK176" s="126"/>
      <c r="CL176" s="126"/>
      <c r="CM176" s="126"/>
      <c r="CN176" s="126"/>
      <c r="CO176" s="126"/>
      <c r="CP176" s="126"/>
      <c r="CQ176" s="126"/>
    </row>
    <row r="177" spans="2:95" s="132" customFormat="1" x14ac:dyDescent="0.25">
      <c r="B177" s="126"/>
      <c r="C177" s="128"/>
      <c r="D177" s="128"/>
      <c r="E177" s="128"/>
      <c r="F177" s="128"/>
      <c r="G177" s="126"/>
      <c r="H177" s="126"/>
      <c r="I177" s="126"/>
      <c r="J177" s="126"/>
      <c r="K177" s="126"/>
      <c r="L177" s="126"/>
      <c r="M177" s="126"/>
      <c r="N177" s="126"/>
      <c r="O177" s="126"/>
      <c r="P177" s="126"/>
      <c r="Q177" s="126"/>
      <c r="R177" s="126"/>
      <c r="S177" s="128"/>
      <c r="T177" s="128"/>
      <c r="U177" s="128"/>
      <c r="V177" s="128"/>
      <c r="W177" s="126"/>
      <c r="X177" s="126"/>
      <c r="Y177" s="128"/>
      <c r="Z177" s="128"/>
      <c r="AA177" s="126"/>
      <c r="AB177" s="126"/>
      <c r="AC177" s="126"/>
      <c r="AD177" s="126"/>
      <c r="AE177" s="126"/>
      <c r="AF177" s="126"/>
      <c r="AG177" s="126"/>
      <c r="AH177" s="126"/>
      <c r="AI177" s="126"/>
      <c r="AJ177" s="126"/>
      <c r="AK177" s="126"/>
      <c r="AL177" s="126"/>
      <c r="AM177" s="126"/>
      <c r="AN177" s="126"/>
      <c r="AO177" s="126"/>
      <c r="AP177" s="126"/>
      <c r="AQ177" s="126"/>
      <c r="AR177" s="126"/>
      <c r="AS177" s="126"/>
      <c r="AT177" s="128"/>
      <c r="AU177" s="128"/>
      <c r="AV177" s="126"/>
      <c r="AW177" s="126"/>
      <c r="AX177"/>
      <c r="AY177" s="178"/>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row>
    <row r="178" spans="2:95" s="132" customFormat="1" x14ac:dyDescent="0.25">
      <c r="B178" s="126"/>
      <c r="C178" s="128"/>
      <c r="D178" s="128"/>
      <c r="E178" s="128"/>
      <c r="F178" s="128"/>
      <c r="G178" s="126"/>
      <c r="H178" s="126"/>
      <c r="I178" s="126"/>
      <c r="J178" s="126"/>
      <c r="K178" s="126"/>
      <c r="L178" s="126"/>
      <c r="M178" s="126"/>
      <c r="N178" s="126"/>
      <c r="O178" s="126"/>
      <c r="P178" s="126"/>
      <c r="Q178" s="126"/>
      <c r="R178" s="126"/>
      <c r="S178" s="128"/>
      <c r="T178" s="128"/>
      <c r="U178" s="128"/>
      <c r="V178" s="128"/>
      <c r="W178" s="126"/>
      <c r="X178" s="126"/>
      <c r="Y178" s="128"/>
      <c r="Z178" s="128"/>
      <c r="AA178" s="126"/>
      <c r="AB178" s="126"/>
      <c r="AC178" s="126"/>
      <c r="AD178" s="126"/>
      <c r="AE178" s="126"/>
      <c r="AF178" s="126"/>
      <c r="AG178" s="126"/>
      <c r="AH178" s="126"/>
      <c r="AI178" s="126"/>
      <c r="AJ178" s="126"/>
      <c r="AK178" s="126"/>
      <c r="AL178" s="126"/>
      <c r="AM178" s="126"/>
      <c r="AN178" s="126"/>
      <c r="AO178" s="126"/>
      <c r="AP178" s="126"/>
      <c r="AQ178" s="126"/>
      <c r="AR178" s="126"/>
      <c r="AS178" s="126"/>
      <c r="AT178" s="128"/>
      <c r="AU178" s="128"/>
      <c r="AV178" s="126"/>
      <c r="AW178" s="126"/>
      <c r="AX178"/>
      <c r="AY178" s="178"/>
      <c r="AZ178" s="126"/>
      <c r="BA178" s="126"/>
      <c r="BB178" s="126"/>
      <c r="BC178" s="126"/>
      <c r="BD178" s="126"/>
      <c r="BE178" s="126"/>
      <c r="BF178" s="126"/>
      <c r="BG178" s="126"/>
      <c r="BH178" s="126"/>
      <c r="BI178" s="126"/>
      <c r="BJ178" s="126"/>
      <c r="BK178" s="126"/>
      <c r="BL178" s="126"/>
      <c r="BM178" s="126"/>
      <c r="BN178" s="126"/>
      <c r="BO178" s="126"/>
      <c r="BP178" s="126"/>
      <c r="BQ178" s="126"/>
      <c r="BR178" s="126"/>
      <c r="BS178" s="126"/>
      <c r="BT178" s="126"/>
      <c r="BU178" s="126"/>
      <c r="BV178" s="126"/>
      <c r="BW178" s="126"/>
      <c r="BX178" s="126"/>
      <c r="BY178" s="126"/>
      <c r="BZ178" s="126"/>
      <c r="CA178" s="126"/>
      <c r="CB178" s="126"/>
      <c r="CC178" s="126"/>
      <c r="CD178" s="126"/>
      <c r="CE178" s="126"/>
      <c r="CF178" s="126"/>
      <c r="CG178" s="126"/>
      <c r="CH178" s="126"/>
      <c r="CI178" s="126"/>
      <c r="CJ178" s="126"/>
      <c r="CK178" s="126"/>
      <c r="CL178" s="126"/>
      <c r="CM178" s="126"/>
      <c r="CN178" s="126"/>
      <c r="CO178" s="126"/>
      <c r="CP178" s="126"/>
      <c r="CQ178" s="126"/>
    </row>
    <row r="179" spans="2:95" s="132" customFormat="1" x14ac:dyDescent="0.25">
      <c r="B179" s="126"/>
      <c r="C179" s="128"/>
      <c r="D179" s="128"/>
      <c r="E179" s="128"/>
      <c r="F179" s="128"/>
      <c r="G179" s="126"/>
      <c r="H179" s="126"/>
      <c r="I179" s="126"/>
      <c r="J179" s="126"/>
      <c r="K179" s="126"/>
      <c r="L179" s="126"/>
      <c r="M179" s="126"/>
      <c r="N179" s="126"/>
      <c r="O179" s="126"/>
      <c r="P179" s="126"/>
      <c r="Q179" s="126"/>
      <c r="R179" s="126"/>
      <c r="S179" s="128"/>
      <c r="T179" s="128"/>
      <c r="U179" s="128"/>
      <c r="V179" s="128"/>
      <c r="W179" s="126"/>
      <c r="X179" s="126"/>
      <c r="Y179" s="128"/>
      <c r="Z179" s="128"/>
      <c r="AA179" s="126"/>
      <c r="AB179" s="126"/>
      <c r="AC179" s="126"/>
      <c r="AD179" s="126"/>
      <c r="AE179" s="126"/>
      <c r="AF179" s="126"/>
      <c r="AG179" s="126"/>
      <c r="AH179" s="126"/>
      <c r="AI179" s="126"/>
      <c r="AJ179" s="126"/>
      <c r="AK179" s="126"/>
      <c r="AL179" s="126"/>
      <c r="AM179" s="126"/>
      <c r="AN179" s="126"/>
      <c r="AO179" s="126"/>
      <c r="AP179" s="126"/>
      <c r="AQ179" s="126"/>
      <c r="AR179" s="126"/>
      <c r="AS179" s="126"/>
      <c r="AT179" s="128"/>
      <c r="AU179" s="128"/>
      <c r="AV179" s="126"/>
      <c r="AW179" s="126"/>
      <c r="AX179"/>
      <c r="AY179" s="178"/>
      <c r="AZ179" s="126"/>
      <c r="BA179" s="126"/>
      <c r="BB179" s="126"/>
      <c r="BC179" s="126"/>
      <c r="BD179" s="126"/>
      <c r="BE179" s="126"/>
      <c r="BF179" s="126"/>
      <c r="BG179" s="126"/>
      <c r="BH179" s="126"/>
      <c r="BI179" s="126"/>
      <c r="BJ179" s="126"/>
      <c r="BK179" s="126"/>
      <c r="BL179" s="126"/>
      <c r="BM179" s="126"/>
      <c r="BN179" s="126"/>
      <c r="BO179" s="126"/>
      <c r="BP179" s="126"/>
      <c r="BQ179" s="126"/>
      <c r="BR179" s="126"/>
      <c r="BS179" s="126"/>
      <c r="BT179" s="126"/>
      <c r="BU179" s="126"/>
      <c r="BV179" s="126"/>
      <c r="BW179" s="126"/>
      <c r="BX179" s="126"/>
      <c r="BY179" s="126"/>
      <c r="BZ179" s="126"/>
      <c r="CA179" s="126"/>
      <c r="CB179" s="126"/>
      <c r="CC179" s="126"/>
      <c r="CD179" s="126"/>
      <c r="CE179" s="126"/>
      <c r="CF179" s="126"/>
      <c r="CG179" s="126"/>
      <c r="CH179" s="126"/>
      <c r="CI179" s="126"/>
      <c r="CJ179" s="126"/>
      <c r="CK179" s="126"/>
      <c r="CL179" s="126"/>
      <c r="CM179" s="126"/>
      <c r="CN179" s="126"/>
      <c r="CO179" s="126"/>
      <c r="CP179" s="126"/>
      <c r="CQ179" s="126"/>
    </row>
    <row r="180" spans="2:95" s="132" customFormat="1" x14ac:dyDescent="0.25">
      <c r="B180" s="126"/>
      <c r="C180" s="128"/>
      <c r="D180" s="128"/>
      <c r="E180" s="128"/>
      <c r="F180" s="128"/>
      <c r="G180" s="126"/>
      <c r="H180" s="126"/>
      <c r="I180" s="126"/>
      <c r="J180" s="126"/>
      <c r="K180" s="126"/>
      <c r="L180" s="126"/>
      <c r="M180" s="126"/>
      <c r="N180" s="126"/>
      <c r="O180" s="126"/>
      <c r="P180" s="126"/>
      <c r="Q180" s="126"/>
      <c r="R180" s="126"/>
      <c r="S180" s="128"/>
      <c r="T180" s="128"/>
      <c r="U180" s="128"/>
      <c r="V180" s="128"/>
      <c r="W180" s="126"/>
      <c r="X180" s="126"/>
      <c r="Y180" s="128"/>
      <c r="Z180" s="128"/>
      <c r="AA180" s="126"/>
      <c r="AB180" s="126"/>
      <c r="AC180" s="126"/>
      <c r="AD180" s="126"/>
      <c r="AE180" s="126"/>
      <c r="AF180" s="126"/>
      <c r="AG180" s="126"/>
      <c r="AH180" s="126"/>
      <c r="AI180" s="126"/>
      <c r="AJ180" s="126"/>
      <c r="AK180" s="126"/>
      <c r="AL180" s="126"/>
      <c r="AM180" s="126"/>
      <c r="AN180" s="126"/>
      <c r="AO180" s="126"/>
      <c r="AP180" s="126"/>
      <c r="AQ180" s="126"/>
      <c r="AR180" s="126"/>
      <c r="AS180" s="126"/>
      <c r="AT180" s="128"/>
      <c r="AU180" s="128"/>
      <c r="AV180" s="126"/>
      <c r="AW180" s="126"/>
      <c r="AX180"/>
      <c r="AY180" s="178"/>
      <c r="AZ180" s="126"/>
      <c r="BA180" s="126"/>
      <c r="BB180" s="126"/>
      <c r="BC180" s="126"/>
      <c r="BD180" s="126"/>
      <c r="BE180" s="126"/>
      <c r="BF180" s="126"/>
      <c r="BG180" s="126"/>
      <c r="BH180" s="126"/>
      <c r="BI180" s="126"/>
      <c r="BJ180" s="126"/>
      <c r="BK180" s="126"/>
      <c r="BL180" s="126"/>
      <c r="BM180" s="126"/>
      <c r="BN180" s="126"/>
      <c r="BO180" s="126"/>
      <c r="BP180" s="126"/>
      <c r="BQ180" s="126"/>
      <c r="BR180" s="126"/>
      <c r="BS180" s="126"/>
      <c r="BT180" s="126"/>
      <c r="BU180" s="126"/>
      <c r="BV180" s="126"/>
      <c r="BW180" s="126"/>
      <c r="BX180" s="126"/>
      <c r="BY180" s="126"/>
      <c r="BZ180" s="126"/>
      <c r="CA180" s="126"/>
      <c r="CB180" s="126"/>
      <c r="CC180" s="126"/>
      <c r="CD180" s="126"/>
      <c r="CE180" s="126"/>
      <c r="CF180" s="126"/>
      <c r="CG180" s="126"/>
      <c r="CH180" s="126"/>
      <c r="CI180" s="126"/>
      <c r="CJ180" s="126"/>
      <c r="CK180" s="126"/>
      <c r="CL180" s="126"/>
      <c r="CM180" s="126"/>
      <c r="CN180" s="126"/>
      <c r="CO180" s="126"/>
      <c r="CP180" s="126"/>
      <c r="CQ180" s="126"/>
    </row>
    <row r="181" spans="2:95" s="132" customFormat="1" x14ac:dyDescent="0.25">
      <c r="B181" s="126"/>
      <c r="C181" s="128"/>
      <c r="D181" s="128"/>
      <c r="E181" s="128"/>
      <c r="F181" s="128"/>
      <c r="G181" s="126"/>
      <c r="H181" s="126"/>
      <c r="I181" s="126"/>
      <c r="J181" s="126"/>
      <c r="K181" s="126"/>
      <c r="L181" s="126"/>
      <c r="M181" s="126"/>
      <c r="N181" s="126"/>
      <c r="O181" s="126"/>
      <c r="P181" s="126"/>
      <c r="Q181" s="126"/>
      <c r="R181" s="126"/>
      <c r="S181" s="128"/>
      <c r="T181" s="128"/>
      <c r="U181" s="128"/>
      <c r="V181" s="128"/>
      <c r="W181" s="126"/>
      <c r="X181" s="126"/>
      <c r="Y181" s="128"/>
      <c r="Z181" s="128"/>
      <c r="AA181" s="126"/>
      <c r="AB181" s="126"/>
      <c r="AC181" s="126"/>
      <c r="AD181" s="126"/>
      <c r="AE181" s="126"/>
      <c r="AF181" s="126"/>
      <c r="AG181" s="126"/>
      <c r="AH181" s="126"/>
      <c r="AI181" s="126"/>
      <c r="AJ181" s="126"/>
      <c r="AK181" s="126"/>
      <c r="AL181" s="126"/>
      <c r="AM181" s="126"/>
      <c r="AN181" s="126"/>
      <c r="AO181" s="126"/>
      <c r="AP181" s="126"/>
      <c r="AQ181" s="126"/>
      <c r="AR181" s="126"/>
      <c r="AS181" s="126"/>
      <c r="AT181" s="128"/>
      <c r="AU181" s="128"/>
      <c r="AV181" s="126"/>
      <c r="AW181" s="126"/>
      <c r="AX181"/>
      <c r="AY181" s="178"/>
      <c r="AZ181" s="126"/>
      <c r="BA181" s="126"/>
      <c r="BB181" s="126"/>
      <c r="BC181" s="126"/>
      <c r="BD181" s="126"/>
      <c r="BE181" s="126"/>
      <c r="BF181" s="126"/>
      <c r="BG181" s="126"/>
      <c r="BH181" s="126"/>
      <c r="BI181" s="126"/>
      <c r="BJ181" s="126"/>
      <c r="BK181" s="126"/>
      <c r="BL181" s="126"/>
      <c r="BM181" s="126"/>
      <c r="BN181" s="126"/>
      <c r="BO181" s="126"/>
      <c r="BP181" s="126"/>
      <c r="BQ181" s="126"/>
      <c r="BR181" s="126"/>
      <c r="BS181" s="126"/>
      <c r="BT181" s="126"/>
      <c r="BU181" s="126"/>
      <c r="BV181" s="126"/>
      <c r="BW181" s="126"/>
      <c r="BX181" s="126"/>
      <c r="BY181" s="126"/>
      <c r="BZ181" s="126"/>
      <c r="CA181" s="126"/>
      <c r="CB181" s="126"/>
      <c r="CC181" s="126"/>
      <c r="CD181" s="126"/>
      <c r="CE181" s="126"/>
      <c r="CF181" s="126"/>
      <c r="CG181" s="126"/>
      <c r="CH181" s="126"/>
      <c r="CI181" s="126"/>
      <c r="CJ181" s="126"/>
      <c r="CK181" s="126"/>
      <c r="CL181" s="126"/>
      <c r="CM181" s="126"/>
      <c r="CN181" s="126"/>
      <c r="CO181" s="126"/>
      <c r="CP181" s="126"/>
      <c r="CQ181" s="126"/>
    </row>
    <row r="182" spans="2:95" s="132" customFormat="1" x14ac:dyDescent="0.25">
      <c r="B182" s="126"/>
      <c r="C182" s="128"/>
      <c r="D182" s="128"/>
      <c r="E182" s="128"/>
      <c r="F182" s="128"/>
      <c r="G182" s="126"/>
      <c r="H182" s="126"/>
      <c r="I182" s="126"/>
      <c r="J182" s="126"/>
      <c r="K182" s="126"/>
      <c r="L182" s="126"/>
      <c r="M182" s="126"/>
      <c r="N182" s="126"/>
      <c r="O182" s="126"/>
      <c r="P182" s="126"/>
      <c r="Q182" s="126"/>
      <c r="R182" s="126"/>
      <c r="S182" s="128"/>
      <c r="T182" s="128"/>
      <c r="U182" s="128"/>
      <c r="V182" s="128"/>
      <c r="W182" s="126"/>
      <c r="X182" s="126"/>
      <c r="Y182" s="128"/>
      <c r="Z182" s="128"/>
      <c r="AA182" s="126"/>
      <c r="AB182" s="126"/>
      <c r="AC182" s="126"/>
      <c r="AD182" s="126"/>
      <c r="AE182" s="126"/>
      <c r="AF182" s="126"/>
      <c r="AG182" s="126"/>
      <c r="AH182" s="126"/>
      <c r="AI182" s="126"/>
      <c r="AJ182" s="126"/>
      <c r="AK182" s="126"/>
      <c r="AL182" s="126"/>
      <c r="AM182" s="126"/>
      <c r="AN182" s="126"/>
      <c r="AO182" s="126"/>
      <c r="AP182" s="126"/>
      <c r="AQ182" s="126"/>
      <c r="AR182" s="126"/>
      <c r="AS182" s="126"/>
      <c r="AT182" s="128"/>
      <c r="AU182" s="128"/>
      <c r="AV182" s="126"/>
      <c r="AW182" s="126"/>
      <c r="AX182"/>
      <c r="AY182" s="178"/>
      <c r="AZ182" s="126"/>
      <c r="BA182" s="126"/>
      <c r="BB182" s="126"/>
      <c r="BC182" s="126"/>
      <c r="BD182" s="126"/>
      <c r="BE182" s="126"/>
      <c r="BF182" s="126"/>
      <c r="BG182" s="126"/>
      <c r="BH182" s="126"/>
      <c r="BI182" s="126"/>
      <c r="BJ182" s="126"/>
      <c r="BK182" s="126"/>
      <c r="BL182" s="126"/>
      <c r="BM182" s="126"/>
      <c r="BN182" s="126"/>
      <c r="BO182" s="126"/>
      <c r="BP182" s="126"/>
      <c r="BQ182" s="126"/>
      <c r="BR182" s="126"/>
      <c r="BS182" s="126"/>
      <c r="BT182" s="126"/>
      <c r="BU182" s="126"/>
      <c r="BV182" s="126"/>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row>
    <row r="183" spans="2:95" ht="15" customHeight="1" x14ac:dyDescent="0.25"/>
    <row r="184" spans="2:95" s="132" customFormat="1" x14ac:dyDescent="0.25">
      <c r="B184" s="126"/>
      <c r="C184" s="128"/>
      <c r="D184" s="128"/>
      <c r="E184" s="128"/>
      <c r="F184" s="128"/>
      <c r="G184" s="126"/>
      <c r="H184" s="126"/>
      <c r="I184" s="126"/>
      <c r="J184" s="126"/>
      <c r="K184" s="126"/>
      <c r="L184" s="126"/>
      <c r="M184" s="126"/>
      <c r="N184" s="126"/>
      <c r="O184" s="126"/>
      <c r="P184" s="126"/>
      <c r="Q184" s="126"/>
      <c r="R184" s="126"/>
      <c r="S184" s="128"/>
      <c r="T184" s="128"/>
      <c r="U184" s="128"/>
      <c r="V184" s="128"/>
      <c r="W184" s="126"/>
      <c r="X184" s="126"/>
      <c r="Y184" s="128"/>
      <c r="Z184" s="128"/>
      <c r="AA184" s="126"/>
      <c r="AB184" s="126"/>
      <c r="AC184" s="126"/>
      <c r="AD184" s="126"/>
      <c r="AE184" s="126"/>
      <c r="AF184" s="126"/>
      <c r="AG184" s="126"/>
      <c r="AH184" s="126"/>
      <c r="AI184" s="126"/>
      <c r="AJ184" s="126"/>
      <c r="AK184" s="126"/>
      <c r="AL184" s="126"/>
      <c r="AM184" s="126"/>
      <c r="AN184" s="126"/>
      <c r="AO184" s="126"/>
      <c r="AP184" s="126"/>
      <c r="AQ184" s="126"/>
      <c r="AR184" s="126"/>
      <c r="AS184" s="126"/>
      <c r="AT184" s="128"/>
      <c r="AU184" s="128"/>
      <c r="AV184" s="126"/>
      <c r="AW184" s="126"/>
      <c r="AX184"/>
      <c r="AY184" s="178"/>
      <c r="AZ184" s="126"/>
      <c r="BA184" s="126"/>
      <c r="BB184" s="126"/>
      <c r="BC184" s="126"/>
      <c r="BD184" s="126"/>
      <c r="BE184" s="126"/>
      <c r="BF184" s="126"/>
      <c r="BG184" s="126"/>
      <c r="BH184" s="126"/>
      <c r="BI184" s="126"/>
      <c r="BJ184" s="126"/>
      <c r="BK184" s="126"/>
      <c r="BL184" s="126"/>
      <c r="BM184" s="126"/>
      <c r="BN184" s="126"/>
      <c r="BO184" s="126"/>
      <c r="BP184" s="126"/>
      <c r="BQ184" s="126"/>
      <c r="BR184" s="126"/>
      <c r="BS184" s="126"/>
      <c r="BT184" s="126"/>
      <c r="BU184" s="126"/>
      <c r="BV184" s="126"/>
      <c r="BW184" s="126"/>
      <c r="BX184" s="126"/>
      <c r="BY184" s="126"/>
      <c r="BZ184" s="126"/>
      <c r="CA184" s="126"/>
      <c r="CB184" s="126"/>
      <c r="CC184" s="126"/>
      <c r="CD184" s="126"/>
      <c r="CE184" s="126"/>
      <c r="CF184" s="126"/>
      <c r="CG184" s="126"/>
      <c r="CH184" s="126"/>
      <c r="CI184" s="126"/>
      <c r="CJ184" s="126"/>
      <c r="CK184" s="126"/>
      <c r="CL184" s="126"/>
      <c r="CM184" s="126"/>
      <c r="CN184" s="126"/>
      <c r="CO184" s="126"/>
      <c r="CP184" s="126"/>
      <c r="CQ184" s="126"/>
    </row>
    <row r="185" spans="2:95" s="132" customFormat="1" x14ac:dyDescent="0.25">
      <c r="B185" s="126"/>
      <c r="C185" s="128"/>
      <c r="D185" s="128"/>
      <c r="E185" s="128"/>
      <c r="F185" s="128"/>
      <c r="G185" s="126"/>
      <c r="H185" s="126"/>
      <c r="I185" s="126"/>
      <c r="J185" s="126"/>
      <c r="K185" s="126"/>
      <c r="L185" s="126"/>
      <c r="M185" s="126"/>
      <c r="N185" s="126"/>
      <c r="O185" s="126"/>
      <c r="P185" s="126"/>
      <c r="Q185" s="126"/>
      <c r="R185" s="126"/>
      <c r="S185" s="128"/>
      <c r="T185" s="128"/>
      <c r="U185" s="128"/>
      <c r="V185" s="128"/>
      <c r="W185" s="126"/>
      <c r="X185" s="126"/>
      <c r="Y185" s="128"/>
      <c r="Z185" s="128"/>
      <c r="AA185" s="126"/>
      <c r="AB185" s="126"/>
      <c r="AC185" s="126"/>
      <c r="AD185" s="126"/>
      <c r="AE185" s="126"/>
      <c r="AF185" s="126"/>
      <c r="AG185" s="126"/>
      <c r="AH185" s="126"/>
      <c r="AI185" s="126"/>
      <c r="AJ185" s="126"/>
      <c r="AK185" s="126"/>
      <c r="AL185" s="126"/>
      <c r="AM185" s="126"/>
      <c r="AN185" s="126"/>
      <c r="AO185" s="126"/>
      <c r="AP185" s="126"/>
      <c r="AQ185" s="126"/>
      <c r="AR185" s="126"/>
      <c r="AS185" s="126"/>
      <c r="AT185" s="128"/>
      <c r="AU185" s="128"/>
      <c r="AV185" s="126"/>
      <c r="AW185" s="126"/>
      <c r="AX185"/>
      <c r="AY185" s="178"/>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row>
    <row r="186" spans="2:95" s="132" customFormat="1" x14ac:dyDescent="0.25">
      <c r="B186" s="126"/>
      <c r="C186" s="128"/>
      <c r="D186" s="128"/>
      <c r="E186" s="128"/>
      <c r="F186" s="128"/>
      <c r="G186" s="126"/>
      <c r="H186" s="126"/>
      <c r="I186" s="126"/>
      <c r="J186" s="126"/>
      <c r="K186" s="126"/>
      <c r="L186" s="126"/>
      <c r="M186" s="126"/>
      <c r="N186" s="126"/>
      <c r="O186" s="126"/>
      <c r="P186" s="126"/>
      <c r="Q186" s="126"/>
      <c r="R186" s="126"/>
      <c r="S186" s="128"/>
      <c r="T186" s="128"/>
      <c r="U186" s="128"/>
      <c r="V186" s="128"/>
      <c r="W186" s="126"/>
      <c r="X186" s="126"/>
      <c r="Y186" s="128"/>
      <c r="Z186" s="128"/>
      <c r="AA186" s="126"/>
      <c r="AB186" s="126"/>
      <c r="AC186" s="126"/>
      <c r="AD186" s="126"/>
      <c r="AE186" s="126"/>
      <c r="AF186" s="126"/>
      <c r="AG186" s="126"/>
      <c r="AH186" s="126"/>
      <c r="AI186" s="126"/>
      <c r="AJ186" s="126"/>
      <c r="AK186" s="126"/>
      <c r="AL186" s="126"/>
      <c r="AM186" s="126"/>
      <c r="AN186" s="126"/>
      <c r="AO186" s="126"/>
      <c r="AP186" s="126"/>
      <c r="AQ186" s="126"/>
      <c r="AR186" s="126"/>
      <c r="AS186" s="126"/>
      <c r="AT186" s="128"/>
      <c r="AU186" s="128"/>
      <c r="AV186" s="126"/>
      <c r="AW186" s="126"/>
      <c r="AX186"/>
      <c r="AY186" s="178"/>
      <c r="AZ186" s="126"/>
      <c r="BA186" s="126"/>
      <c r="BB186" s="126"/>
      <c r="BC186" s="126"/>
      <c r="BD186" s="126"/>
      <c r="BE186" s="126"/>
      <c r="BF186" s="126"/>
      <c r="BG186" s="126"/>
      <c r="BH186" s="126"/>
      <c r="BI186" s="126"/>
      <c r="BJ186" s="126"/>
      <c r="BK186" s="126"/>
      <c r="BL186" s="126"/>
      <c r="BM186" s="126"/>
      <c r="BN186" s="126"/>
      <c r="BO186" s="126"/>
      <c r="BP186" s="126"/>
      <c r="BQ186" s="126"/>
      <c r="BR186" s="126"/>
      <c r="BS186" s="126"/>
      <c r="BT186" s="126"/>
      <c r="BU186" s="126"/>
      <c r="BV186" s="126"/>
      <c r="BW186" s="126"/>
      <c r="BX186" s="126"/>
      <c r="BY186" s="126"/>
      <c r="BZ186" s="126"/>
      <c r="CA186" s="126"/>
      <c r="CB186" s="126"/>
      <c r="CC186" s="126"/>
      <c r="CD186" s="126"/>
      <c r="CE186" s="126"/>
      <c r="CF186" s="126"/>
      <c r="CG186" s="126"/>
      <c r="CH186" s="126"/>
      <c r="CI186" s="126"/>
      <c r="CJ186" s="126"/>
      <c r="CK186" s="126"/>
      <c r="CL186" s="126"/>
      <c r="CM186" s="126"/>
      <c r="CN186" s="126"/>
      <c r="CO186" s="126"/>
      <c r="CP186" s="126"/>
      <c r="CQ186" s="126"/>
    </row>
    <row r="187" spans="2:95" ht="15" customHeight="1" x14ac:dyDescent="0.25"/>
    <row r="188" spans="2:95" ht="15" customHeight="1" x14ac:dyDescent="0.25"/>
    <row r="189" spans="2:95" ht="15" customHeight="1" x14ac:dyDescent="0.25"/>
    <row r="190" spans="2:95" ht="15" customHeight="1" x14ac:dyDescent="0.25"/>
    <row r="191" spans="2:95" ht="15" customHeight="1" x14ac:dyDescent="0.25"/>
    <row r="192" spans="2:95" ht="15" customHeight="1" x14ac:dyDescent="0.25"/>
    <row r="193" spans="2:95" ht="15" customHeight="1" x14ac:dyDescent="0.25"/>
    <row r="194" spans="2:95" ht="15" customHeight="1" x14ac:dyDescent="0.25"/>
    <row r="195" spans="2:95" ht="15" customHeight="1" x14ac:dyDescent="0.25"/>
    <row r="196" spans="2:95" s="132" customFormat="1" x14ac:dyDescent="0.25">
      <c r="B196" s="126"/>
      <c r="C196" s="128"/>
      <c r="D196" s="128"/>
      <c r="E196" s="128"/>
      <c r="F196" s="128"/>
      <c r="G196" s="126"/>
      <c r="H196" s="126"/>
      <c r="I196" s="126"/>
      <c r="J196" s="126"/>
      <c r="K196" s="126"/>
      <c r="L196" s="126"/>
      <c r="M196" s="126"/>
      <c r="N196" s="126"/>
      <c r="O196" s="126"/>
      <c r="P196" s="126"/>
      <c r="Q196" s="126"/>
      <c r="R196" s="126"/>
      <c r="S196" s="128"/>
      <c r="T196" s="128"/>
      <c r="U196" s="128"/>
      <c r="V196" s="128"/>
      <c r="W196" s="126"/>
      <c r="X196" s="126"/>
      <c r="Y196" s="128"/>
      <c r="Z196" s="128"/>
      <c r="AA196" s="126"/>
      <c r="AB196" s="126"/>
      <c r="AC196" s="126"/>
      <c r="AD196" s="126"/>
      <c r="AE196" s="126"/>
      <c r="AF196" s="126"/>
      <c r="AG196" s="126"/>
      <c r="AH196" s="126"/>
      <c r="AI196" s="126"/>
      <c r="AJ196" s="126"/>
      <c r="AK196" s="126"/>
      <c r="AL196" s="126"/>
      <c r="AM196" s="126"/>
      <c r="AN196" s="126"/>
      <c r="AO196" s="126"/>
      <c r="AP196" s="126"/>
      <c r="AQ196" s="126"/>
      <c r="AR196" s="126"/>
      <c r="AS196" s="126"/>
      <c r="AT196" s="128"/>
      <c r="AU196" s="128"/>
      <c r="AV196" s="126"/>
      <c r="AW196" s="126"/>
      <c r="AX196"/>
      <c r="AY196" s="178"/>
      <c r="AZ196" s="126"/>
      <c r="BA196" s="126"/>
      <c r="BB196" s="126"/>
      <c r="BC196" s="126"/>
      <c r="BD196" s="126"/>
      <c r="BE196" s="126"/>
      <c r="BF196" s="126"/>
      <c r="BG196" s="126"/>
      <c r="BH196" s="126"/>
      <c r="BI196" s="126"/>
      <c r="BJ196" s="126"/>
      <c r="BK196" s="126"/>
      <c r="BL196" s="126"/>
      <c r="BM196" s="126"/>
      <c r="BN196" s="126"/>
      <c r="BO196" s="126"/>
      <c r="BP196" s="126"/>
      <c r="BQ196" s="126"/>
      <c r="BR196" s="126"/>
      <c r="BS196" s="126"/>
      <c r="BT196" s="126"/>
      <c r="BU196" s="126"/>
      <c r="BV196" s="126"/>
      <c r="BW196" s="126"/>
      <c r="BX196" s="126"/>
      <c r="BY196" s="126"/>
      <c r="BZ196" s="126"/>
      <c r="CA196" s="126"/>
      <c r="CB196" s="126"/>
      <c r="CC196" s="126"/>
      <c r="CD196" s="126"/>
      <c r="CE196" s="126"/>
      <c r="CF196" s="126"/>
      <c r="CG196" s="126"/>
      <c r="CH196" s="126"/>
      <c r="CI196" s="126"/>
      <c r="CJ196" s="126"/>
      <c r="CK196" s="126"/>
      <c r="CL196" s="126"/>
      <c r="CM196" s="126"/>
      <c r="CN196" s="126"/>
      <c r="CO196" s="126"/>
      <c r="CP196" s="126"/>
      <c r="CQ196" s="126"/>
    </row>
    <row r="197" spans="2:95" s="132" customFormat="1" x14ac:dyDescent="0.25">
      <c r="B197" s="126"/>
      <c r="C197" s="128"/>
      <c r="D197" s="128"/>
      <c r="E197" s="128"/>
      <c r="F197" s="128"/>
      <c r="G197" s="126"/>
      <c r="H197" s="126"/>
      <c r="I197" s="126"/>
      <c r="J197" s="126"/>
      <c r="K197" s="126"/>
      <c r="L197" s="126"/>
      <c r="M197" s="126"/>
      <c r="N197" s="126"/>
      <c r="O197" s="126"/>
      <c r="P197" s="126"/>
      <c r="Q197" s="126"/>
      <c r="R197" s="126"/>
      <c r="S197" s="128"/>
      <c r="T197" s="128"/>
      <c r="U197" s="128"/>
      <c r="V197" s="128"/>
      <c r="W197" s="126"/>
      <c r="X197" s="126"/>
      <c r="Y197" s="128"/>
      <c r="Z197" s="128"/>
      <c r="AA197" s="126"/>
      <c r="AB197" s="126"/>
      <c r="AC197" s="126"/>
      <c r="AD197" s="126"/>
      <c r="AE197" s="126"/>
      <c r="AF197" s="126"/>
      <c r="AG197" s="126"/>
      <c r="AH197" s="126"/>
      <c r="AI197" s="126"/>
      <c r="AJ197" s="126"/>
      <c r="AK197" s="126"/>
      <c r="AL197" s="126"/>
      <c r="AM197" s="126"/>
      <c r="AN197" s="126"/>
      <c r="AO197" s="126"/>
      <c r="AP197" s="126"/>
      <c r="AQ197" s="126"/>
      <c r="AR197" s="126"/>
      <c r="AS197" s="126"/>
      <c r="AT197" s="128"/>
      <c r="AU197" s="128"/>
      <c r="AV197" s="126"/>
      <c r="AW197" s="126"/>
      <c r="AX197"/>
      <c r="AY197" s="178"/>
      <c r="AZ197" s="126"/>
      <c r="BA197" s="126"/>
      <c r="BB197" s="126"/>
      <c r="BC197" s="126"/>
      <c r="BD197" s="126"/>
      <c r="BE197" s="126"/>
      <c r="BF197" s="126"/>
      <c r="BG197" s="126"/>
      <c r="BH197" s="126"/>
      <c r="BI197" s="126"/>
      <c r="BJ197" s="126"/>
      <c r="BK197" s="126"/>
      <c r="BL197" s="126"/>
      <c r="BM197" s="126"/>
      <c r="BN197" s="126"/>
      <c r="BO197" s="126"/>
      <c r="BP197" s="126"/>
      <c r="BQ197" s="126"/>
      <c r="BR197" s="126"/>
      <c r="BS197" s="126"/>
      <c r="BT197" s="126"/>
      <c r="BU197" s="126"/>
      <c r="BV197" s="126"/>
      <c r="BW197" s="126"/>
      <c r="BX197" s="126"/>
      <c r="BY197" s="126"/>
      <c r="BZ197" s="126"/>
      <c r="CA197" s="126"/>
      <c r="CB197" s="126"/>
      <c r="CC197" s="126"/>
      <c r="CD197" s="126"/>
      <c r="CE197" s="126"/>
      <c r="CF197" s="126"/>
      <c r="CG197" s="126"/>
      <c r="CH197" s="126"/>
      <c r="CI197" s="126"/>
      <c r="CJ197" s="126"/>
      <c r="CK197" s="126"/>
      <c r="CL197" s="126"/>
      <c r="CM197" s="126"/>
      <c r="CN197" s="126"/>
      <c r="CO197" s="126"/>
      <c r="CP197" s="126"/>
      <c r="CQ197" s="126"/>
    </row>
    <row r="198" spans="2:95" ht="15" customHeight="1" x14ac:dyDescent="0.25"/>
    <row r="199" spans="2:95" ht="15" customHeight="1" x14ac:dyDescent="0.25"/>
    <row r="200" spans="2:95" ht="15" customHeight="1" x14ac:dyDescent="0.25"/>
    <row r="201" spans="2:95" ht="15" customHeight="1" x14ac:dyDescent="0.25"/>
    <row r="202" spans="2:95" ht="15" customHeight="1" x14ac:dyDescent="0.25"/>
    <row r="203" spans="2:95" ht="15" customHeight="1" x14ac:dyDescent="0.25"/>
    <row r="204" spans="2:95" ht="15" customHeight="1" x14ac:dyDescent="0.25"/>
    <row r="205" spans="2:95" ht="15" customHeight="1" x14ac:dyDescent="0.25"/>
    <row r="206" spans="2:95" ht="15" customHeight="1" x14ac:dyDescent="0.25"/>
    <row r="207" spans="2:95" ht="15" customHeight="1" x14ac:dyDescent="0.25"/>
    <row r="208" spans="2:95"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spans="1:1" ht="15" customHeight="1" x14ac:dyDescent="0.25"/>
    <row r="306" spans="1:1" hidden="1" x14ac:dyDescent="0.25">
      <c r="A306" s="167"/>
    </row>
    <row r="307" spans="1:1" ht="15" customHeight="1" x14ac:dyDescent="0.25"/>
    <row r="308" spans="1:1" ht="15" customHeight="1" x14ac:dyDescent="0.25"/>
    <row r="309" spans="1:1" ht="15" customHeight="1" x14ac:dyDescent="0.25"/>
    <row r="310" spans="1:1" ht="15" customHeight="1" x14ac:dyDescent="0.25"/>
    <row r="311" spans="1:1" ht="15" customHeight="1" x14ac:dyDescent="0.25"/>
    <row r="312" spans="1:1" ht="15" customHeight="1" x14ac:dyDescent="0.25"/>
    <row r="313" spans="1:1" ht="15" customHeight="1" x14ac:dyDescent="0.25"/>
    <row r="314" spans="1:1" ht="15" customHeight="1" x14ac:dyDescent="0.25"/>
    <row r="315" spans="1:1" ht="15" customHeight="1" x14ac:dyDescent="0.25"/>
    <row r="316" spans="1:1" ht="15" customHeight="1" x14ac:dyDescent="0.25"/>
    <row r="317" spans="1:1" ht="15" customHeight="1" x14ac:dyDescent="0.25"/>
    <row r="318" spans="1:1" ht="15" customHeight="1" x14ac:dyDescent="0.25"/>
    <row r="319" spans="1:1" ht="15" customHeight="1" x14ac:dyDescent="0.25"/>
    <row r="320" spans="1:1" ht="15" customHeight="1" x14ac:dyDescent="0.25"/>
    <row r="321" spans="2:95" ht="15" customHeight="1" x14ac:dyDescent="0.25"/>
    <row r="322" spans="2:95" s="132" customFormat="1" x14ac:dyDescent="0.25">
      <c r="B322" s="126"/>
      <c r="C322" s="128"/>
      <c r="D322" s="128"/>
      <c r="E322" s="128"/>
      <c r="F322" s="128"/>
      <c r="G322" s="126"/>
      <c r="H322" s="126"/>
      <c r="I322" s="126"/>
      <c r="J322" s="126"/>
      <c r="K322" s="126"/>
      <c r="L322" s="126"/>
      <c r="M322" s="126"/>
      <c r="N322" s="126"/>
      <c r="O322" s="126"/>
      <c r="P322" s="126"/>
      <c r="Q322" s="126"/>
      <c r="R322" s="126"/>
      <c r="S322" s="128"/>
      <c r="T322" s="128"/>
      <c r="U322" s="128"/>
      <c r="V322" s="128"/>
      <c r="W322" s="126"/>
      <c r="X322" s="126"/>
      <c r="Y322" s="128"/>
      <c r="Z322" s="128"/>
      <c r="AA322" s="126"/>
      <c r="AB322" s="126"/>
      <c r="AC322" s="126"/>
      <c r="AD322" s="126"/>
      <c r="AE322" s="126"/>
      <c r="AF322" s="126"/>
      <c r="AG322" s="126"/>
      <c r="AH322" s="126"/>
      <c r="AI322" s="126"/>
      <c r="AJ322" s="126"/>
      <c r="AK322" s="126"/>
      <c r="AL322" s="126"/>
      <c r="AM322" s="126"/>
      <c r="AN322" s="126"/>
      <c r="AO322" s="126"/>
      <c r="AP322" s="126"/>
      <c r="AQ322" s="126"/>
      <c r="AR322" s="126"/>
      <c r="AS322" s="126"/>
      <c r="AT322" s="128"/>
      <c r="AU322" s="128"/>
      <c r="AV322" s="126"/>
      <c r="AW322" s="126"/>
      <c r="AX322"/>
      <c r="AY322" s="178"/>
      <c r="AZ322" s="126"/>
      <c r="BA322" s="126"/>
      <c r="BB322" s="126"/>
      <c r="BC322" s="126"/>
      <c r="BD322" s="126"/>
      <c r="BE322" s="126"/>
      <c r="BF322" s="126"/>
      <c r="BG322" s="126"/>
      <c r="BH322" s="126"/>
      <c r="BI322" s="126"/>
      <c r="BJ322" s="126"/>
      <c r="BK322" s="126"/>
      <c r="BL322" s="126"/>
      <c r="BM322" s="126"/>
      <c r="BN322" s="126"/>
      <c r="BO322" s="126"/>
      <c r="BP322" s="126"/>
      <c r="BQ322" s="126"/>
      <c r="BR322" s="126"/>
      <c r="BS322" s="126"/>
      <c r="BT322" s="126"/>
      <c r="BU322" s="126"/>
      <c r="BV322" s="126"/>
      <c r="BW322" s="126"/>
      <c r="BX322" s="126"/>
      <c r="BY322" s="126"/>
      <c r="BZ322" s="126"/>
      <c r="CA322" s="126"/>
      <c r="CB322" s="126"/>
      <c r="CC322" s="126"/>
      <c r="CD322" s="126"/>
      <c r="CE322" s="126"/>
      <c r="CF322" s="126"/>
      <c r="CG322" s="126"/>
      <c r="CH322" s="126"/>
      <c r="CI322" s="126"/>
      <c r="CJ322" s="126"/>
      <c r="CK322" s="126"/>
      <c r="CL322" s="126"/>
      <c r="CM322" s="126"/>
      <c r="CN322" s="126"/>
      <c r="CO322" s="126"/>
      <c r="CP322" s="126"/>
      <c r="CQ322" s="126"/>
    </row>
    <row r="323" spans="2:95" ht="15" customHeight="1" x14ac:dyDescent="0.25"/>
    <row r="324" spans="2:95" ht="15" customHeight="1" x14ac:dyDescent="0.25"/>
    <row r="325" spans="2:95" ht="15" customHeight="1" x14ac:dyDescent="0.25"/>
    <row r="326" spans="2:95" ht="15" customHeight="1" x14ac:dyDescent="0.25"/>
    <row r="327" spans="2:95" ht="15" customHeight="1" x14ac:dyDescent="0.25"/>
    <row r="328" spans="2:95" ht="15" customHeight="1" x14ac:dyDescent="0.25"/>
    <row r="329" spans="2:95" ht="15" customHeight="1" x14ac:dyDescent="0.25"/>
    <row r="330" spans="2:95" ht="15" customHeight="1" x14ac:dyDescent="0.25"/>
    <row r="331" spans="2:95" ht="15" customHeight="1" x14ac:dyDescent="0.25"/>
    <row r="332" spans="2:95" ht="15" customHeight="1" x14ac:dyDescent="0.25"/>
    <row r="333" spans="2:95" ht="15" customHeight="1" x14ac:dyDescent="0.25"/>
    <row r="334" spans="2:95" ht="15" customHeight="1" x14ac:dyDescent="0.25"/>
    <row r="335" spans="2:95" ht="15" customHeight="1" x14ac:dyDescent="0.25"/>
    <row r="336" spans="2:95" ht="15" customHeight="1" x14ac:dyDescent="0.25"/>
    <row r="337" spans="1:1" ht="15" customHeight="1" x14ac:dyDescent="0.25"/>
    <row r="338" spans="1:1" ht="15" customHeight="1" x14ac:dyDescent="0.25"/>
    <row r="339" spans="1:1" ht="15" customHeight="1" x14ac:dyDescent="0.25"/>
    <row r="340" spans="1:1" ht="15" customHeight="1" x14ac:dyDescent="0.25"/>
    <row r="341" spans="1:1" ht="15" customHeight="1" x14ac:dyDescent="0.25"/>
    <row r="342" spans="1:1" ht="15" customHeight="1" x14ac:dyDescent="0.25"/>
    <row r="343" spans="1:1" ht="15" customHeight="1" x14ac:dyDescent="0.25"/>
    <row r="344" spans="1:1" hidden="1" x14ac:dyDescent="0.25">
      <c r="A344" s="126"/>
    </row>
    <row r="345" spans="1:1" ht="15" customHeight="1" x14ac:dyDescent="0.25"/>
    <row r="346" spans="1:1" ht="15" customHeight="1" x14ac:dyDescent="0.25"/>
    <row r="347" spans="1:1" ht="15" customHeight="1" x14ac:dyDescent="0.25"/>
    <row r="348" spans="1:1" ht="15" customHeight="1" x14ac:dyDescent="0.25"/>
    <row r="349" spans="1:1" ht="15" customHeight="1" x14ac:dyDescent="0.25"/>
    <row r="350" spans="1:1" ht="15" customHeight="1" x14ac:dyDescent="0.25"/>
    <row r="351" spans="1:1" ht="15" customHeight="1" x14ac:dyDescent="0.25"/>
    <row r="352" spans="1:1" ht="15" customHeight="1" x14ac:dyDescent="0.25"/>
    <row r="353" spans="2:95" ht="15" customHeight="1" x14ac:dyDescent="0.25"/>
    <row r="354" spans="2:95" ht="15" customHeight="1" x14ac:dyDescent="0.25"/>
    <row r="355" spans="2:95" ht="15" customHeight="1" x14ac:dyDescent="0.25"/>
    <row r="356" spans="2:95" ht="15" customHeight="1" x14ac:dyDescent="0.25"/>
    <row r="357" spans="2:95" ht="15" customHeight="1" x14ac:dyDescent="0.25"/>
    <row r="358" spans="2:95" ht="15" customHeight="1" x14ac:dyDescent="0.25"/>
    <row r="359" spans="2:95" ht="15" customHeight="1" x14ac:dyDescent="0.25"/>
    <row r="360" spans="2:95" s="132" customFormat="1" x14ac:dyDescent="0.25">
      <c r="B360" s="126"/>
      <c r="C360" s="128"/>
      <c r="D360" s="128"/>
      <c r="E360" s="128"/>
      <c r="F360" s="128"/>
      <c r="G360" s="126"/>
      <c r="H360" s="126"/>
      <c r="I360" s="126"/>
      <c r="J360" s="126"/>
      <c r="K360" s="126"/>
      <c r="L360" s="126"/>
      <c r="M360" s="126"/>
      <c r="N360" s="126"/>
      <c r="O360" s="126"/>
      <c r="P360" s="126"/>
      <c r="Q360" s="126"/>
      <c r="R360" s="126"/>
      <c r="S360" s="128"/>
      <c r="T360" s="128"/>
      <c r="U360" s="128"/>
      <c r="V360" s="128"/>
      <c r="W360" s="126"/>
      <c r="X360" s="126"/>
      <c r="Y360" s="128"/>
      <c r="Z360" s="128"/>
      <c r="AA360" s="126"/>
      <c r="AB360" s="126"/>
      <c r="AC360" s="126"/>
      <c r="AD360" s="126"/>
      <c r="AE360" s="126"/>
      <c r="AF360" s="126"/>
      <c r="AG360" s="126"/>
      <c r="AH360" s="126"/>
      <c r="AI360" s="126"/>
      <c r="AJ360" s="126"/>
      <c r="AK360" s="126"/>
      <c r="AL360" s="126"/>
      <c r="AM360" s="126"/>
      <c r="AN360" s="126"/>
      <c r="AO360" s="126"/>
      <c r="AP360" s="126"/>
      <c r="AQ360" s="126"/>
      <c r="AR360" s="126"/>
      <c r="AS360" s="126"/>
      <c r="AT360" s="128"/>
      <c r="AU360" s="128"/>
      <c r="AV360" s="126"/>
      <c r="AW360" s="126"/>
      <c r="AX360"/>
      <c r="AY360" s="178"/>
      <c r="AZ360" s="126"/>
      <c r="BA360" s="126"/>
      <c r="BB360" s="126"/>
      <c r="BC360" s="126"/>
      <c r="BD360" s="126"/>
      <c r="BE360" s="126"/>
      <c r="BF360" s="126"/>
      <c r="BG360" s="126"/>
      <c r="BH360" s="126"/>
      <c r="BI360" s="126"/>
      <c r="BJ360" s="126"/>
      <c r="BK360" s="126"/>
      <c r="BL360" s="126"/>
      <c r="BM360" s="126"/>
      <c r="BN360" s="126"/>
      <c r="BO360" s="126"/>
      <c r="BP360" s="126"/>
      <c r="BQ360" s="126"/>
      <c r="BR360" s="126"/>
      <c r="BS360" s="126"/>
      <c r="BT360" s="126"/>
      <c r="BU360" s="126"/>
      <c r="BV360" s="126"/>
      <c r="BW360" s="126"/>
      <c r="BX360" s="126"/>
      <c r="BY360" s="126"/>
      <c r="BZ360" s="126"/>
      <c r="CA360" s="126"/>
      <c r="CB360" s="126"/>
      <c r="CC360" s="126"/>
      <c r="CD360" s="126"/>
      <c r="CE360" s="126"/>
      <c r="CF360" s="126"/>
      <c r="CG360" s="126"/>
      <c r="CH360" s="126"/>
      <c r="CI360" s="126"/>
      <c r="CJ360" s="126"/>
      <c r="CK360" s="126"/>
      <c r="CL360" s="126"/>
      <c r="CM360" s="126"/>
      <c r="CN360" s="126"/>
      <c r="CO360" s="126"/>
      <c r="CP360" s="126"/>
      <c r="CQ360" s="126"/>
    </row>
    <row r="361" spans="2:95" ht="15" customHeight="1" x14ac:dyDescent="0.25"/>
    <row r="362" spans="2:95" ht="15" customHeight="1" x14ac:dyDescent="0.25"/>
    <row r="363" spans="2:95" ht="15" customHeight="1" x14ac:dyDescent="0.25"/>
    <row r="364" spans="2:95" ht="15" customHeight="1" x14ac:dyDescent="0.25"/>
    <row r="365" spans="2:95" ht="15" customHeight="1" x14ac:dyDescent="0.25"/>
    <row r="366" spans="2:95" ht="15" customHeight="1" x14ac:dyDescent="0.25"/>
    <row r="367" spans="2:95" ht="15" customHeight="1" x14ac:dyDescent="0.25"/>
    <row r="368" spans="2:95"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72" ht="15" customHeight="1" x14ac:dyDescent="0.25"/>
    <row r="573" ht="15" customHeight="1" x14ac:dyDescent="0.25"/>
    <row r="576" ht="15" customHeight="1" x14ac:dyDescent="0.25"/>
    <row r="595" spans="1:1" hidden="1" x14ac:dyDescent="0.25">
      <c r="A595" s="167"/>
    </row>
    <row r="611" spans="2:95" s="132" customFormat="1" x14ac:dyDescent="0.25">
      <c r="B611" s="126"/>
      <c r="C611" s="128"/>
      <c r="D611" s="128"/>
      <c r="E611" s="128"/>
      <c r="F611" s="128"/>
      <c r="G611" s="126"/>
      <c r="H611" s="126"/>
      <c r="I611" s="126"/>
      <c r="J611" s="126"/>
      <c r="K611" s="126"/>
      <c r="L611" s="126"/>
      <c r="M611" s="126"/>
      <c r="N611" s="126"/>
      <c r="O611" s="126"/>
      <c r="P611" s="126"/>
      <c r="Q611" s="126"/>
      <c r="R611" s="126"/>
      <c r="S611" s="128"/>
      <c r="T611" s="128"/>
      <c r="U611" s="128"/>
      <c r="V611" s="128"/>
      <c r="W611" s="126"/>
      <c r="X611" s="126"/>
      <c r="Y611" s="128"/>
      <c r="Z611" s="128"/>
      <c r="AA611" s="126"/>
      <c r="AB611" s="126"/>
      <c r="AC611" s="126"/>
      <c r="AD611" s="126"/>
      <c r="AE611" s="126"/>
      <c r="AF611" s="126"/>
      <c r="AG611" s="126"/>
      <c r="AH611" s="126"/>
      <c r="AI611" s="126"/>
      <c r="AJ611" s="126"/>
      <c r="AK611" s="126"/>
      <c r="AL611" s="126"/>
      <c r="AM611" s="126"/>
      <c r="AN611" s="126"/>
      <c r="AO611" s="126"/>
      <c r="AP611" s="126"/>
      <c r="AQ611" s="126"/>
      <c r="AR611" s="126"/>
      <c r="AS611" s="126"/>
      <c r="AT611" s="128"/>
      <c r="AU611" s="128"/>
      <c r="AV611" s="126"/>
      <c r="AW611" s="126"/>
      <c r="AX611"/>
      <c r="AY611" s="178"/>
      <c r="AZ611" s="126"/>
      <c r="BA611" s="126"/>
      <c r="BB611" s="126"/>
      <c r="BC611" s="126"/>
      <c r="BD611" s="126"/>
      <c r="BE611" s="126"/>
      <c r="BF611" s="126"/>
      <c r="BG611" s="126"/>
      <c r="BH611" s="126"/>
      <c r="BI611" s="126"/>
      <c r="BJ611" s="126"/>
      <c r="BK611" s="126"/>
      <c r="BL611" s="126"/>
      <c r="BM611" s="126"/>
      <c r="BN611" s="126"/>
      <c r="BO611" s="126"/>
      <c r="BP611" s="126"/>
      <c r="BQ611" s="126"/>
      <c r="BR611" s="126"/>
      <c r="BS611" s="126"/>
      <c r="BT611" s="126"/>
      <c r="BU611" s="126"/>
      <c r="BV611" s="126"/>
      <c r="BW611" s="126"/>
      <c r="BX611" s="126"/>
      <c r="BY611" s="126"/>
      <c r="BZ611" s="126"/>
      <c r="CA611" s="126"/>
      <c r="CB611" s="126"/>
      <c r="CC611" s="126"/>
      <c r="CD611" s="126"/>
      <c r="CE611" s="126"/>
      <c r="CF611" s="126"/>
      <c r="CG611" s="126"/>
      <c r="CH611" s="126"/>
      <c r="CI611" s="126"/>
      <c r="CJ611" s="126"/>
      <c r="CK611" s="126"/>
      <c r="CL611" s="126"/>
      <c r="CM611" s="126"/>
      <c r="CN611" s="126"/>
      <c r="CO611" s="126"/>
      <c r="CP611" s="126"/>
      <c r="CQ611" s="126"/>
    </row>
    <row r="682" ht="15" customHeight="1" x14ac:dyDescent="0.25"/>
    <row r="698" ht="15" customHeight="1" x14ac:dyDescent="0.25"/>
    <row r="720" ht="15" customHeight="1" x14ac:dyDescent="0.25"/>
    <row r="736" ht="15" customHeight="1" x14ac:dyDescent="0.25"/>
    <row r="752" ht="15" customHeight="1" x14ac:dyDescent="0.25"/>
    <row r="932" spans="2:95" s="132" customFormat="1" x14ac:dyDescent="0.25">
      <c r="B932" s="126"/>
      <c r="C932" s="128"/>
      <c r="D932" s="128"/>
      <c r="E932" s="128"/>
      <c r="F932" s="128"/>
      <c r="G932" s="126"/>
      <c r="H932" s="126"/>
      <c r="I932" s="126"/>
      <c r="J932" s="126"/>
      <c r="K932" s="126"/>
      <c r="L932" s="126"/>
      <c r="M932" s="126"/>
      <c r="N932" s="126"/>
      <c r="O932" s="126"/>
      <c r="P932" s="126"/>
      <c r="Q932" s="126"/>
      <c r="R932" s="126"/>
      <c r="S932" s="128"/>
      <c r="T932" s="128"/>
      <c r="U932" s="128"/>
      <c r="V932" s="128"/>
      <c r="W932" s="126"/>
      <c r="X932" s="126"/>
      <c r="Y932" s="128"/>
      <c r="Z932" s="128"/>
      <c r="AA932" s="126"/>
      <c r="AB932" s="126"/>
      <c r="AC932" s="126"/>
      <c r="AD932" s="126"/>
      <c r="AE932" s="126"/>
      <c r="AF932" s="126"/>
      <c r="AG932" s="126"/>
      <c r="AH932" s="126"/>
      <c r="AI932" s="126"/>
      <c r="AJ932" s="126"/>
      <c r="AK932" s="126"/>
      <c r="AL932" s="126"/>
      <c r="AM932" s="126"/>
      <c r="AN932" s="126"/>
      <c r="AO932" s="126"/>
      <c r="AP932" s="126"/>
      <c r="AQ932" s="126"/>
      <c r="AR932" s="126"/>
      <c r="AS932" s="126"/>
      <c r="AT932" s="128"/>
      <c r="AU932" s="128"/>
      <c r="AV932" s="126"/>
      <c r="AW932" s="126"/>
      <c r="AX932"/>
      <c r="AY932" s="178"/>
      <c r="AZ932" s="126"/>
      <c r="BA932" s="126"/>
      <c r="BB932" s="126"/>
      <c r="BC932" s="126"/>
      <c r="BD932" s="126"/>
      <c r="BE932" s="126"/>
      <c r="BF932" s="126"/>
      <c r="BG932" s="126"/>
      <c r="BH932" s="126"/>
      <c r="BI932" s="126"/>
      <c r="BJ932" s="126"/>
      <c r="BK932" s="126"/>
      <c r="BL932" s="126"/>
      <c r="BM932" s="126"/>
      <c r="BN932" s="126"/>
      <c r="BO932" s="126"/>
      <c r="BP932" s="126"/>
      <c r="BQ932" s="126"/>
      <c r="BR932" s="126"/>
      <c r="BS932" s="126"/>
      <c r="BT932" s="126"/>
      <c r="BU932" s="126"/>
      <c r="BV932" s="126"/>
      <c r="BW932" s="126"/>
      <c r="BX932" s="126"/>
      <c r="BY932" s="126"/>
      <c r="BZ932" s="126"/>
      <c r="CA932" s="126"/>
      <c r="CB932" s="126"/>
      <c r="CC932" s="126"/>
      <c r="CD932" s="126"/>
      <c r="CE932" s="126"/>
      <c r="CF932" s="126"/>
      <c r="CG932" s="126"/>
      <c r="CH932" s="126"/>
      <c r="CI932" s="126"/>
      <c r="CJ932" s="126"/>
      <c r="CK932" s="126"/>
      <c r="CL932" s="126"/>
      <c r="CM932" s="126"/>
      <c r="CN932" s="126"/>
      <c r="CO932" s="126"/>
      <c r="CP932" s="126"/>
      <c r="CQ932" s="126"/>
    </row>
    <row r="933" spans="2:95" s="132" customFormat="1" x14ac:dyDescent="0.25">
      <c r="B933" s="126"/>
      <c r="C933" s="128"/>
      <c r="D933" s="128"/>
      <c r="E933" s="128"/>
      <c r="F933" s="128"/>
      <c r="G933" s="126"/>
      <c r="H933" s="126"/>
      <c r="I933" s="126"/>
      <c r="J933" s="126"/>
      <c r="K933" s="126"/>
      <c r="L933" s="126"/>
      <c r="M933" s="126"/>
      <c r="N933" s="126"/>
      <c r="O933" s="126"/>
      <c r="P933" s="126"/>
      <c r="Q933" s="126"/>
      <c r="R933" s="126"/>
      <c r="S933" s="128"/>
      <c r="T933" s="128"/>
      <c r="U933" s="128"/>
      <c r="V933" s="128"/>
      <c r="W933" s="126"/>
      <c r="X933" s="126"/>
      <c r="Y933" s="128"/>
      <c r="Z933" s="128"/>
      <c r="AA933" s="126"/>
      <c r="AB933" s="126"/>
      <c r="AC933" s="126"/>
      <c r="AD933" s="126"/>
      <c r="AE933" s="126"/>
      <c r="AF933" s="126"/>
      <c r="AG933" s="126"/>
      <c r="AH933" s="126"/>
      <c r="AI933" s="126"/>
      <c r="AJ933" s="126"/>
      <c r="AK933" s="126"/>
      <c r="AL933" s="126"/>
      <c r="AM933" s="126"/>
      <c r="AN933" s="126"/>
      <c r="AO933" s="126"/>
      <c r="AP933" s="126"/>
      <c r="AQ933" s="126"/>
      <c r="AR933" s="126"/>
      <c r="AS933" s="126"/>
      <c r="AT933" s="128"/>
      <c r="AU933" s="128"/>
      <c r="AV933" s="126"/>
      <c r="AW933" s="126"/>
      <c r="AX933"/>
      <c r="AY933" s="178"/>
      <c r="AZ933" s="126"/>
      <c r="BA933" s="126"/>
      <c r="BB933" s="126"/>
      <c r="BC933" s="126"/>
      <c r="BD933" s="126"/>
      <c r="BE933" s="126"/>
      <c r="BF933" s="126"/>
      <c r="BG933" s="126"/>
      <c r="BH933" s="126"/>
      <c r="BI933" s="126"/>
      <c r="BJ933" s="126"/>
      <c r="BK933" s="126"/>
      <c r="BL933" s="126"/>
      <c r="BM933" s="126"/>
      <c r="BN933" s="126"/>
      <c r="BO933" s="126"/>
      <c r="BP933" s="126"/>
      <c r="BQ933" s="126"/>
      <c r="BR933" s="126"/>
      <c r="BS933" s="126"/>
      <c r="BT933" s="126"/>
      <c r="BU933" s="126"/>
      <c r="BV933" s="126"/>
      <c r="BW933" s="126"/>
      <c r="BX933" s="126"/>
      <c r="BY933" s="126"/>
      <c r="BZ933" s="126"/>
      <c r="CA933" s="126"/>
      <c r="CB933" s="126"/>
      <c r="CC933" s="126"/>
      <c r="CD933" s="126"/>
      <c r="CE933" s="126"/>
      <c r="CF933" s="126"/>
      <c r="CG933" s="126"/>
      <c r="CH933" s="126"/>
      <c r="CI933" s="126"/>
      <c r="CJ933" s="126"/>
      <c r="CK933" s="126"/>
      <c r="CL933" s="126"/>
      <c r="CM933" s="126"/>
      <c r="CN933" s="126"/>
      <c r="CO933" s="126"/>
      <c r="CP933" s="126"/>
      <c r="CQ933" s="126"/>
    </row>
    <row r="942" spans="2:95" s="132" customFormat="1" x14ac:dyDescent="0.25">
      <c r="B942" s="126"/>
      <c r="C942" s="128"/>
      <c r="D942" s="128"/>
      <c r="E942" s="128"/>
      <c r="F942" s="128"/>
      <c r="G942" s="126"/>
      <c r="H942" s="126"/>
      <c r="I942" s="126"/>
      <c r="J942" s="126"/>
      <c r="K942" s="126"/>
      <c r="L942" s="126"/>
      <c r="M942" s="126"/>
      <c r="N942" s="126"/>
      <c r="O942" s="126"/>
      <c r="P942" s="126"/>
      <c r="Q942" s="126"/>
      <c r="R942" s="126"/>
      <c r="S942" s="128"/>
      <c r="T942" s="128"/>
      <c r="U942" s="128"/>
      <c r="V942" s="128"/>
      <c r="W942" s="126"/>
      <c r="X942" s="126"/>
      <c r="Y942" s="128"/>
      <c r="Z942" s="128"/>
      <c r="AA942" s="126"/>
      <c r="AB942" s="126"/>
      <c r="AC942" s="126"/>
      <c r="AD942" s="126"/>
      <c r="AE942" s="126"/>
      <c r="AF942" s="126"/>
      <c r="AG942" s="126"/>
      <c r="AH942" s="126"/>
      <c r="AI942" s="126"/>
      <c r="AJ942" s="126"/>
      <c r="AK942" s="126"/>
      <c r="AL942" s="126"/>
      <c r="AM942" s="126"/>
      <c r="AN942" s="126"/>
      <c r="AO942" s="126"/>
      <c r="AP942" s="126"/>
      <c r="AQ942" s="126"/>
      <c r="AR942" s="126"/>
      <c r="AS942" s="126"/>
      <c r="AT942" s="128"/>
      <c r="AU942" s="128"/>
      <c r="AV942" s="126"/>
      <c r="AW942" s="126"/>
      <c r="AX942"/>
      <c r="AY942" s="178"/>
      <c r="AZ942" s="126"/>
      <c r="BA942" s="126"/>
      <c r="BB942" s="126"/>
      <c r="BC942" s="126"/>
      <c r="BD942" s="126"/>
      <c r="BE942" s="126"/>
      <c r="BF942" s="126"/>
      <c r="BG942" s="126"/>
      <c r="BH942" s="126"/>
      <c r="BI942" s="126"/>
      <c r="BJ942" s="126"/>
      <c r="BK942" s="126"/>
      <c r="BL942" s="126"/>
      <c r="BM942" s="126"/>
      <c r="BN942" s="126"/>
      <c r="BO942" s="126"/>
      <c r="BP942" s="126"/>
      <c r="BQ942" s="126"/>
      <c r="BR942" s="126"/>
      <c r="BS942" s="126"/>
      <c r="BT942" s="126"/>
      <c r="BU942" s="126"/>
      <c r="BV942" s="126"/>
      <c r="BW942" s="126"/>
      <c r="BX942" s="126"/>
      <c r="BY942" s="126"/>
      <c r="BZ942" s="126"/>
      <c r="CA942" s="126"/>
      <c r="CB942" s="126"/>
      <c r="CC942" s="126"/>
      <c r="CD942" s="126"/>
      <c r="CE942" s="126"/>
      <c r="CF942" s="126"/>
      <c r="CG942" s="126"/>
      <c r="CH942" s="126"/>
      <c r="CI942" s="126"/>
      <c r="CJ942" s="126"/>
      <c r="CK942" s="126"/>
      <c r="CL942" s="126"/>
      <c r="CM942" s="126"/>
      <c r="CN942" s="126"/>
      <c r="CO942" s="126"/>
      <c r="CP942" s="126"/>
      <c r="CQ942" s="126"/>
    </row>
    <row r="943" spans="2:95" s="132" customFormat="1" ht="12.75" customHeight="1" x14ac:dyDescent="0.25">
      <c r="B943" s="126"/>
      <c r="C943" s="128"/>
      <c r="D943" s="128"/>
      <c r="E943" s="128"/>
      <c r="F943" s="128"/>
      <c r="G943" s="126"/>
      <c r="H943" s="126"/>
      <c r="I943" s="126"/>
      <c r="J943" s="126"/>
      <c r="K943" s="126"/>
      <c r="L943" s="126"/>
      <c r="M943" s="126"/>
      <c r="N943" s="126"/>
      <c r="O943" s="126"/>
      <c r="P943" s="126"/>
      <c r="Q943" s="126"/>
      <c r="R943" s="126"/>
      <c r="S943" s="128"/>
      <c r="T943" s="128"/>
      <c r="U943" s="128"/>
      <c r="V943" s="128"/>
      <c r="W943" s="126"/>
      <c r="X943" s="126"/>
      <c r="Y943" s="128"/>
      <c r="Z943" s="128"/>
      <c r="AA943" s="126"/>
      <c r="AB943" s="126"/>
      <c r="AC943" s="126"/>
      <c r="AD943" s="126"/>
      <c r="AE943" s="126"/>
      <c r="AF943" s="126"/>
      <c r="AG943" s="126"/>
      <c r="AH943" s="126"/>
      <c r="AI943" s="126"/>
      <c r="AJ943" s="126"/>
      <c r="AK943" s="126"/>
      <c r="AL943" s="126"/>
      <c r="AM943" s="126"/>
      <c r="AN943" s="126"/>
      <c r="AO943" s="126"/>
      <c r="AP943" s="126"/>
      <c r="AQ943" s="126"/>
      <c r="AR943" s="126"/>
      <c r="AS943" s="126"/>
      <c r="AT943" s="128"/>
      <c r="AU943" s="128"/>
      <c r="AV943" s="126"/>
      <c r="AW943" s="126"/>
      <c r="AX943"/>
      <c r="AY943" s="178"/>
      <c r="AZ943" s="126"/>
      <c r="BA943" s="126"/>
      <c r="BB943" s="126"/>
      <c r="BC943" s="126"/>
      <c r="BD943" s="126"/>
      <c r="BE943" s="126"/>
      <c r="BF943" s="126"/>
      <c r="BG943" s="126"/>
      <c r="BH943" s="126"/>
      <c r="BI943" s="126"/>
      <c r="BJ943" s="126"/>
      <c r="BK943" s="126"/>
      <c r="BL943" s="126"/>
      <c r="BM943" s="126"/>
      <c r="BN943" s="126"/>
      <c r="BO943" s="126"/>
      <c r="BP943" s="126"/>
      <c r="BQ943" s="126"/>
      <c r="BR943" s="126"/>
      <c r="BS943" s="126"/>
      <c r="BT943" s="126"/>
      <c r="BU943" s="126"/>
      <c r="BV943" s="126"/>
      <c r="BW943" s="126"/>
      <c r="BX943" s="126"/>
      <c r="BY943" s="126"/>
      <c r="BZ943" s="126"/>
      <c r="CA943" s="126"/>
      <c r="CB943" s="126"/>
      <c r="CC943" s="126"/>
      <c r="CD943" s="126"/>
      <c r="CE943" s="126"/>
      <c r="CF943" s="126"/>
      <c r="CG943" s="126"/>
      <c r="CH943" s="126"/>
      <c r="CI943" s="126"/>
      <c r="CJ943" s="126"/>
      <c r="CK943" s="126"/>
      <c r="CL943" s="126"/>
      <c r="CM943" s="126"/>
      <c r="CN943" s="126"/>
      <c r="CO943" s="126"/>
      <c r="CP943" s="126"/>
      <c r="CQ943" s="126"/>
    </row>
    <row r="944" spans="2:95" s="132" customFormat="1" ht="12.75" customHeight="1" x14ac:dyDescent="0.25">
      <c r="B944" s="126"/>
      <c r="C944" s="128"/>
      <c r="D944" s="128"/>
      <c r="E944" s="128"/>
      <c r="F944" s="128"/>
      <c r="G944" s="126"/>
      <c r="H944" s="126"/>
      <c r="I944" s="126"/>
      <c r="J944" s="126"/>
      <c r="K944" s="126"/>
      <c r="L944" s="126"/>
      <c r="M944" s="126"/>
      <c r="N944" s="126"/>
      <c r="O944" s="126"/>
      <c r="P944" s="126"/>
      <c r="Q944" s="126"/>
      <c r="R944" s="126"/>
      <c r="S944" s="128"/>
      <c r="T944" s="128"/>
      <c r="U944" s="128"/>
      <c r="V944" s="128"/>
      <c r="W944" s="126"/>
      <c r="X944" s="126"/>
      <c r="Y944" s="128"/>
      <c r="Z944" s="128"/>
      <c r="AA944" s="126"/>
      <c r="AB944" s="126"/>
      <c r="AC944" s="126"/>
      <c r="AD944" s="126"/>
      <c r="AE944" s="126"/>
      <c r="AF944" s="126"/>
      <c r="AG944" s="126"/>
      <c r="AH944" s="126"/>
      <c r="AI944" s="126"/>
      <c r="AJ944" s="126"/>
      <c r="AK944" s="126"/>
      <c r="AL944" s="126"/>
      <c r="AM944" s="126"/>
      <c r="AN944" s="126"/>
      <c r="AO944" s="126"/>
      <c r="AP944" s="126"/>
      <c r="AQ944" s="126"/>
      <c r="AR944" s="126"/>
      <c r="AS944" s="126"/>
      <c r="AT944" s="128"/>
      <c r="AU944" s="128"/>
      <c r="AV944" s="126"/>
      <c r="AW944" s="126"/>
      <c r="AX944"/>
      <c r="AY944" s="178"/>
      <c r="AZ944" s="126"/>
      <c r="BA944" s="126"/>
      <c r="BB944" s="126"/>
      <c r="BC944" s="126"/>
      <c r="BD944" s="126"/>
      <c r="BE944" s="126"/>
      <c r="BF944" s="126"/>
      <c r="BG944" s="126"/>
      <c r="BH944" s="126"/>
      <c r="BI944" s="126"/>
      <c r="BJ944" s="126"/>
      <c r="BK944" s="126"/>
      <c r="BL944" s="126"/>
      <c r="BM944" s="126"/>
      <c r="BN944" s="126"/>
      <c r="BO944" s="126"/>
      <c r="BP944" s="126"/>
      <c r="BQ944" s="126"/>
      <c r="BR944" s="126"/>
      <c r="BS944" s="126"/>
      <c r="BT944" s="126"/>
      <c r="BU944" s="126"/>
      <c r="BV944" s="126"/>
      <c r="BW944" s="126"/>
      <c r="BX944" s="126"/>
      <c r="BY944" s="126"/>
      <c r="BZ944" s="126"/>
      <c r="CA944" s="126"/>
      <c r="CB944" s="126"/>
      <c r="CC944" s="126"/>
      <c r="CD944" s="126"/>
      <c r="CE944" s="126"/>
      <c r="CF944" s="126"/>
      <c r="CG944" s="126"/>
      <c r="CH944" s="126"/>
      <c r="CI944" s="126"/>
      <c r="CJ944" s="126"/>
      <c r="CK944" s="126"/>
      <c r="CL944" s="126"/>
      <c r="CM944" s="126"/>
      <c r="CN944" s="126"/>
      <c r="CO944" s="126"/>
      <c r="CP944" s="126"/>
      <c r="CQ944" s="126"/>
    </row>
    <row r="945" spans="2:95" s="132" customFormat="1" ht="12.75" customHeight="1" x14ac:dyDescent="0.25">
      <c r="B945" s="126"/>
      <c r="C945" s="128"/>
      <c r="D945" s="128"/>
      <c r="E945" s="128"/>
      <c r="F945" s="128"/>
      <c r="G945" s="126"/>
      <c r="H945" s="126"/>
      <c r="I945" s="126"/>
      <c r="J945" s="126"/>
      <c r="K945" s="126"/>
      <c r="L945" s="126"/>
      <c r="M945" s="126"/>
      <c r="N945" s="126"/>
      <c r="O945" s="126"/>
      <c r="P945" s="126"/>
      <c r="Q945" s="126"/>
      <c r="R945" s="126"/>
      <c r="S945" s="128"/>
      <c r="T945" s="128"/>
      <c r="U945" s="128"/>
      <c r="V945" s="128"/>
      <c r="W945" s="126"/>
      <c r="X945" s="126"/>
      <c r="Y945" s="128"/>
      <c r="Z945" s="128"/>
      <c r="AA945" s="126"/>
      <c r="AB945" s="126"/>
      <c r="AC945" s="126"/>
      <c r="AD945" s="126"/>
      <c r="AE945" s="126"/>
      <c r="AF945" s="126"/>
      <c r="AG945" s="126"/>
      <c r="AH945" s="126"/>
      <c r="AI945" s="126"/>
      <c r="AJ945" s="126"/>
      <c r="AK945" s="126"/>
      <c r="AL945" s="126"/>
      <c r="AM945" s="126"/>
      <c r="AN945" s="126"/>
      <c r="AO945" s="126"/>
      <c r="AP945" s="126"/>
      <c r="AQ945" s="126"/>
      <c r="AR945" s="126"/>
      <c r="AS945" s="126"/>
      <c r="AT945" s="128"/>
      <c r="AU945" s="128"/>
      <c r="AV945" s="126"/>
      <c r="AW945" s="126"/>
      <c r="AX945"/>
      <c r="AY945" s="178"/>
      <c r="AZ945" s="126"/>
      <c r="BA945" s="126"/>
      <c r="BB945" s="126"/>
      <c r="BC945" s="126"/>
      <c r="BD945" s="126"/>
      <c r="BE945" s="126"/>
      <c r="BF945" s="126"/>
      <c r="BG945" s="126"/>
      <c r="BH945" s="126"/>
      <c r="BI945" s="126"/>
      <c r="BJ945" s="126"/>
      <c r="BK945" s="126"/>
      <c r="BL945" s="126"/>
      <c r="BM945" s="126"/>
      <c r="BN945" s="126"/>
      <c r="BO945" s="126"/>
      <c r="BP945" s="126"/>
      <c r="BQ945" s="126"/>
      <c r="BR945" s="126"/>
      <c r="BS945" s="126"/>
      <c r="BT945" s="126"/>
      <c r="BU945" s="126"/>
      <c r="BV945" s="126"/>
      <c r="BW945" s="126"/>
      <c r="BX945" s="126"/>
      <c r="BY945" s="126"/>
      <c r="BZ945" s="126"/>
      <c r="CA945" s="126"/>
      <c r="CB945" s="126"/>
      <c r="CC945" s="126"/>
      <c r="CD945" s="126"/>
      <c r="CE945" s="126"/>
      <c r="CF945" s="126"/>
      <c r="CG945" s="126"/>
      <c r="CH945" s="126"/>
      <c r="CI945" s="126"/>
      <c r="CJ945" s="126"/>
      <c r="CK945" s="126"/>
      <c r="CL945" s="126"/>
      <c r="CM945" s="126"/>
      <c r="CN945" s="126"/>
      <c r="CO945" s="126"/>
      <c r="CP945" s="126"/>
      <c r="CQ945" s="126"/>
    </row>
    <row r="946" spans="2:95" s="132" customFormat="1" ht="12.75" customHeight="1" x14ac:dyDescent="0.25">
      <c r="B946" s="126"/>
      <c r="C946" s="128"/>
      <c r="D946" s="128"/>
      <c r="E946" s="128"/>
      <c r="F946" s="128"/>
      <c r="G946" s="126"/>
      <c r="H946" s="126"/>
      <c r="I946" s="126"/>
      <c r="J946" s="126"/>
      <c r="K946" s="126"/>
      <c r="L946" s="126"/>
      <c r="M946" s="126"/>
      <c r="N946" s="126"/>
      <c r="O946" s="126"/>
      <c r="P946" s="126"/>
      <c r="Q946" s="126"/>
      <c r="R946" s="126"/>
      <c r="S946" s="128"/>
      <c r="T946" s="128"/>
      <c r="U946" s="128"/>
      <c r="V946" s="128"/>
      <c r="W946" s="126"/>
      <c r="X946" s="126"/>
      <c r="Y946" s="128"/>
      <c r="Z946" s="128"/>
      <c r="AA946" s="126"/>
      <c r="AB946" s="126"/>
      <c r="AC946" s="126"/>
      <c r="AD946" s="126"/>
      <c r="AE946" s="126"/>
      <c r="AF946" s="126"/>
      <c r="AG946" s="126"/>
      <c r="AH946" s="126"/>
      <c r="AI946" s="126"/>
      <c r="AJ946" s="126"/>
      <c r="AK946" s="126"/>
      <c r="AL946" s="126"/>
      <c r="AM946" s="126"/>
      <c r="AN946" s="126"/>
      <c r="AO946" s="126"/>
      <c r="AP946" s="126"/>
      <c r="AQ946" s="126"/>
      <c r="AR946" s="126"/>
      <c r="AS946" s="126"/>
      <c r="AT946" s="128"/>
      <c r="AU946" s="128"/>
      <c r="AV946" s="126"/>
      <c r="AW946" s="126"/>
      <c r="AX946"/>
      <c r="AY946" s="178"/>
      <c r="AZ946" s="126"/>
      <c r="BA946" s="126"/>
      <c r="BB946" s="126"/>
      <c r="BC946" s="126"/>
      <c r="BD946" s="126"/>
      <c r="BE946" s="126"/>
      <c r="BF946" s="126"/>
      <c r="BG946" s="126"/>
      <c r="BH946" s="126"/>
      <c r="BI946" s="126"/>
      <c r="BJ946" s="126"/>
      <c r="BK946" s="126"/>
      <c r="BL946" s="126"/>
      <c r="BM946" s="126"/>
      <c r="BN946" s="126"/>
      <c r="BO946" s="126"/>
      <c r="BP946" s="126"/>
      <c r="BQ946" s="126"/>
      <c r="BR946" s="126"/>
      <c r="BS946" s="126"/>
      <c r="BT946" s="126"/>
      <c r="BU946" s="126"/>
      <c r="BV946" s="126"/>
      <c r="BW946" s="126"/>
      <c r="BX946" s="126"/>
      <c r="BY946" s="126"/>
      <c r="BZ946" s="126"/>
      <c r="CA946" s="126"/>
      <c r="CB946" s="126"/>
      <c r="CC946" s="126"/>
      <c r="CD946" s="126"/>
      <c r="CE946" s="126"/>
      <c r="CF946" s="126"/>
      <c r="CG946" s="126"/>
      <c r="CH946" s="126"/>
      <c r="CI946" s="126"/>
      <c r="CJ946" s="126"/>
      <c r="CK946" s="126"/>
      <c r="CL946" s="126"/>
      <c r="CM946" s="126"/>
      <c r="CN946" s="126"/>
      <c r="CO946" s="126"/>
      <c r="CP946" s="126"/>
      <c r="CQ946" s="126"/>
    </row>
    <row r="947" spans="2:95" s="132" customFormat="1" ht="12.75" customHeight="1" x14ac:dyDescent="0.25">
      <c r="B947" s="126"/>
      <c r="C947" s="128"/>
      <c r="D947" s="128"/>
      <c r="E947" s="128"/>
      <c r="F947" s="128"/>
      <c r="G947" s="126"/>
      <c r="H947" s="126"/>
      <c r="I947" s="126"/>
      <c r="J947" s="126"/>
      <c r="K947" s="126"/>
      <c r="L947" s="126"/>
      <c r="M947" s="126"/>
      <c r="N947" s="126"/>
      <c r="O947" s="126"/>
      <c r="P947" s="126"/>
      <c r="Q947" s="126"/>
      <c r="R947" s="126"/>
      <c r="S947" s="128"/>
      <c r="T947" s="128"/>
      <c r="U947" s="128"/>
      <c r="V947" s="128"/>
      <c r="W947" s="126"/>
      <c r="X947" s="126"/>
      <c r="Y947" s="128"/>
      <c r="Z947" s="128"/>
      <c r="AA947" s="126"/>
      <c r="AB947" s="126"/>
      <c r="AC947" s="126"/>
      <c r="AD947" s="126"/>
      <c r="AE947" s="126"/>
      <c r="AF947" s="126"/>
      <c r="AG947" s="126"/>
      <c r="AH947" s="126"/>
      <c r="AI947" s="126"/>
      <c r="AJ947" s="126"/>
      <c r="AK947" s="126"/>
      <c r="AL947" s="126"/>
      <c r="AM947" s="126"/>
      <c r="AN947" s="126"/>
      <c r="AO947" s="126"/>
      <c r="AP947" s="126"/>
      <c r="AQ947" s="126"/>
      <c r="AR947" s="126"/>
      <c r="AS947" s="126"/>
      <c r="AT947" s="128"/>
      <c r="AU947" s="128"/>
      <c r="AV947" s="126"/>
      <c r="AW947" s="126"/>
      <c r="AX947"/>
      <c r="AY947" s="178"/>
      <c r="AZ947" s="126"/>
      <c r="BA947" s="126"/>
      <c r="BB947" s="126"/>
      <c r="BC947" s="126"/>
      <c r="BD947" s="126"/>
      <c r="BE947" s="126"/>
      <c r="BF947" s="126"/>
      <c r="BG947" s="126"/>
      <c r="BH947" s="126"/>
      <c r="BI947" s="126"/>
      <c r="BJ947" s="126"/>
      <c r="BK947" s="126"/>
      <c r="BL947" s="126"/>
      <c r="BM947" s="126"/>
      <c r="BN947" s="126"/>
      <c r="BO947" s="126"/>
      <c r="BP947" s="126"/>
      <c r="BQ947" s="126"/>
      <c r="BR947" s="126"/>
      <c r="BS947" s="126"/>
      <c r="BT947" s="126"/>
      <c r="BU947" s="126"/>
      <c r="BV947" s="126"/>
      <c r="BW947" s="126"/>
      <c r="BX947" s="126"/>
      <c r="BY947" s="126"/>
      <c r="BZ947" s="126"/>
      <c r="CA947" s="126"/>
      <c r="CB947" s="126"/>
      <c r="CC947" s="126"/>
      <c r="CD947" s="126"/>
      <c r="CE947" s="126"/>
      <c r="CF947" s="126"/>
      <c r="CG947" s="126"/>
      <c r="CH947" s="126"/>
      <c r="CI947" s="126"/>
      <c r="CJ947" s="126"/>
      <c r="CK947" s="126"/>
      <c r="CL947" s="126"/>
      <c r="CM947" s="126"/>
      <c r="CN947" s="126"/>
      <c r="CO947" s="126"/>
      <c r="CP947" s="126"/>
      <c r="CQ947" s="126"/>
    </row>
    <row r="948" spans="2:95" s="132" customFormat="1" ht="12.75" customHeight="1" x14ac:dyDescent="0.25">
      <c r="B948" s="126"/>
      <c r="C948" s="128"/>
      <c r="D948" s="128"/>
      <c r="E948" s="128"/>
      <c r="F948" s="128"/>
      <c r="G948" s="126"/>
      <c r="H948" s="126"/>
      <c r="I948" s="126"/>
      <c r="J948" s="126"/>
      <c r="K948" s="126"/>
      <c r="L948" s="126"/>
      <c r="M948" s="126"/>
      <c r="N948" s="126"/>
      <c r="O948" s="126"/>
      <c r="P948" s="126"/>
      <c r="Q948" s="126"/>
      <c r="R948" s="126"/>
      <c r="S948" s="128"/>
      <c r="T948" s="128"/>
      <c r="U948" s="128"/>
      <c r="V948" s="128"/>
      <c r="W948" s="126"/>
      <c r="X948" s="126"/>
      <c r="Y948" s="128"/>
      <c r="Z948" s="128"/>
      <c r="AA948" s="126"/>
      <c r="AB948" s="126"/>
      <c r="AC948" s="126"/>
      <c r="AD948" s="126"/>
      <c r="AE948" s="126"/>
      <c r="AF948" s="126"/>
      <c r="AG948" s="126"/>
      <c r="AH948" s="126"/>
      <c r="AI948" s="126"/>
      <c r="AJ948" s="126"/>
      <c r="AK948" s="126"/>
      <c r="AL948" s="126"/>
      <c r="AM948" s="126"/>
      <c r="AN948" s="126"/>
      <c r="AO948" s="126"/>
      <c r="AP948" s="126"/>
      <c r="AQ948" s="126"/>
      <c r="AR948" s="126"/>
      <c r="AS948" s="126"/>
      <c r="AT948" s="128"/>
      <c r="AU948" s="128"/>
      <c r="AV948" s="126"/>
      <c r="AW948" s="126"/>
      <c r="AX948"/>
      <c r="AY948" s="178"/>
      <c r="AZ948" s="126"/>
      <c r="BA948" s="126"/>
      <c r="BB948" s="126"/>
      <c r="BC948" s="126"/>
      <c r="BD948" s="126"/>
      <c r="BE948" s="126"/>
      <c r="BF948" s="126"/>
      <c r="BG948" s="126"/>
      <c r="BH948" s="126"/>
      <c r="BI948" s="126"/>
      <c r="BJ948" s="126"/>
      <c r="BK948" s="126"/>
      <c r="BL948" s="126"/>
      <c r="BM948" s="126"/>
      <c r="BN948" s="126"/>
      <c r="BO948" s="126"/>
      <c r="BP948" s="126"/>
      <c r="BQ948" s="126"/>
      <c r="BR948" s="126"/>
      <c r="BS948" s="126"/>
      <c r="BT948" s="126"/>
      <c r="BU948" s="126"/>
      <c r="BV948" s="126"/>
      <c r="BW948" s="126"/>
      <c r="BX948" s="126"/>
      <c r="BY948" s="126"/>
      <c r="BZ948" s="126"/>
      <c r="CA948" s="126"/>
      <c r="CB948" s="126"/>
      <c r="CC948" s="126"/>
      <c r="CD948" s="126"/>
      <c r="CE948" s="126"/>
      <c r="CF948" s="126"/>
      <c r="CG948" s="126"/>
      <c r="CH948" s="126"/>
      <c r="CI948" s="126"/>
      <c r="CJ948" s="126"/>
      <c r="CK948" s="126"/>
      <c r="CL948" s="126"/>
      <c r="CM948" s="126"/>
      <c r="CN948" s="126"/>
      <c r="CO948" s="126"/>
      <c r="CP948" s="126"/>
      <c r="CQ948" s="126"/>
    </row>
    <row r="949" spans="2:95" s="132" customFormat="1" ht="12.75" customHeight="1" x14ac:dyDescent="0.25">
      <c r="B949" s="126"/>
      <c r="C949" s="128"/>
      <c r="D949" s="128"/>
      <c r="E949" s="128"/>
      <c r="F949" s="128"/>
      <c r="G949" s="126"/>
      <c r="H949" s="126"/>
      <c r="I949" s="126"/>
      <c r="J949" s="126"/>
      <c r="K949" s="126"/>
      <c r="L949" s="126"/>
      <c r="M949" s="126"/>
      <c r="N949" s="126"/>
      <c r="O949" s="126"/>
      <c r="P949" s="126"/>
      <c r="Q949" s="126"/>
      <c r="R949" s="126"/>
      <c r="S949" s="128"/>
      <c r="T949" s="128"/>
      <c r="U949" s="128"/>
      <c r="V949" s="128"/>
      <c r="W949" s="126"/>
      <c r="X949" s="126"/>
      <c r="Y949" s="128"/>
      <c r="Z949" s="128"/>
      <c r="AA949" s="126"/>
      <c r="AB949" s="126"/>
      <c r="AC949" s="126"/>
      <c r="AD949" s="126"/>
      <c r="AE949" s="126"/>
      <c r="AF949" s="126"/>
      <c r="AG949" s="126"/>
      <c r="AH949" s="126"/>
      <c r="AI949" s="126"/>
      <c r="AJ949" s="126"/>
      <c r="AK949" s="126"/>
      <c r="AL949" s="126"/>
      <c r="AM949" s="126"/>
      <c r="AN949" s="126"/>
      <c r="AO949" s="126"/>
      <c r="AP949" s="126"/>
      <c r="AQ949" s="126"/>
      <c r="AR949" s="126"/>
      <c r="AS949" s="126"/>
      <c r="AT949" s="128"/>
      <c r="AU949" s="128"/>
      <c r="AV949" s="126"/>
      <c r="AW949" s="126"/>
      <c r="AX949"/>
      <c r="AY949" s="178"/>
      <c r="AZ949" s="126"/>
      <c r="BA949" s="126"/>
      <c r="BB949" s="126"/>
      <c r="BC949" s="126"/>
      <c r="BD949" s="126"/>
      <c r="BE949" s="126"/>
      <c r="BF949" s="126"/>
      <c r="BG949" s="126"/>
      <c r="BH949" s="126"/>
      <c r="BI949" s="126"/>
      <c r="BJ949" s="126"/>
      <c r="BK949" s="126"/>
      <c r="BL949" s="126"/>
      <c r="BM949" s="126"/>
      <c r="BN949" s="126"/>
      <c r="BO949" s="126"/>
      <c r="BP949" s="126"/>
      <c r="BQ949" s="126"/>
      <c r="BR949" s="126"/>
      <c r="BS949" s="126"/>
      <c r="BT949" s="126"/>
      <c r="BU949" s="126"/>
      <c r="BV949" s="126"/>
      <c r="BW949" s="126"/>
      <c r="BX949" s="126"/>
      <c r="BY949" s="126"/>
      <c r="BZ949" s="126"/>
      <c r="CA949" s="126"/>
      <c r="CB949" s="126"/>
      <c r="CC949" s="126"/>
      <c r="CD949" s="126"/>
      <c r="CE949" s="126"/>
      <c r="CF949" s="126"/>
      <c r="CG949" s="126"/>
      <c r="CH949" s="126"/>
      <c r="CI949" s="126"/>
      <c r="CJ949" s="126"/>
      <c r="CK949" s="126"/>
      <c r="CL949" s="126"/>
      <c r="CM949" s="126"/>
      <c r="CN949" s="126"/>
      <c r="CO949" s="126"/>
      <c r="CP949" s="126"/>
      <c r="CQ949" s="126"/>
    </row>
    <row r="950" spans="2:95" s="132" customFormat="1" ht="12.75" customHeight="1" x14ac:dyDescent="0.25">
      <c r="B950" s="126"/>
      <c r="C950" s="128"/>
      <c r="D950" s="128"/>
      <c r="E950" s="128"/>
      <c r="F950" s="128"/>
      <c r="G950" s="126"/>
      <c r="H950" s="126"/>
      <c r="I950" s="126"/>
      <c r="J950" s="126"/>
      <c r="K950" s="126"/>
      <c r="L950" s="126"/>
      <c r="M950" s="126"/>
      <c r="N950" s="126"/>
      <c r="O950" s="126"/>
      <c r="P950" s="126"/>
      <c r="Q950" s="126"/>
      <c r="R950" s="126"/>
      <c r="S950" s="128"/>
      <c r="T950" s="128"/>
      <c r="U950" s="128"/>
      <c r="V950" s="128"/>
      <c r="W950" s="126"/>
      <c r="X950" s="126"/>
      <c r="Y950" s="128"/>
      <c r="Z950" s="128"/>
      <c r="AA950" s="126"/>
      <c r="AB950" s="126"/>
      <c r="AC950" s="126"/>
      <c r="AD950" s="126"/>
      <c r="AE950" s="126"/>
      <c r="AF950" s="126"/>
      <c r="AG950" s="126"/>
      <c r="AH950" s="126"/>
      <c r="AI950" s="126"/>
      <c r="AJ950" s="126"/>
      <c r="AK950" s="126"/>
      <c r="AL950" s="126"/>
      <c r="AM950" s="126"/>
      <c r="AN950" s="126"/>
      <c r="AO950" s="126"/>
      <c r="AP950" s="126"/>
      <c r="AQ950" s="126"/>
      <c r="AR950" s="126"/>
      <c r="AS950" s="126"/>
      <c r="AT950" s="128"/>
      <c r="AU950" s="128"/>
      <c r="AV950" s="126"/>
      <c r="AW950" s="126"/>
      <c r="AX950"/>
      <c r="AY950" s="178"/>
      <c r="AZ950" s="126"/>
      <c r="BA950" s="126"/>
      <c r="BB950" s="126"/>
      <c r="BC950" s="126"/>
      <c r="BD950" s="126"/>
      <c r="BE950" s="126"/>
      <c r="BF950" s="126"/>
      <c r="BG950" s="126"/>
      <c r="BH950" s="126"/>
      <c r="BI950" s="126"/>
      <c r="BJ950" s="126"/>
      <c r="BK950" s="126"/>
      <c r="BL950" s="126"/>
      <c r="BM950" s="126"/>
      <c r="BN950" s="126"/>
      <c r="BO950" s="126"/>
      <c r="BP950" s="126"/>
      <c r="BQ950" s="126"/>
      <c r="BR950" s="126"/>
      <c r="BS950" s="126"/>
      <c r="BT950" s="126"/>
      <c r="BU950" s="126"/>
      <c r="BV950" s="126"/>
      <c r="BW950" s="126"/>
      <c r="BX950" s="126"/>
      <c r="BY950" s="126"/>
      <c r="BZ950" s="126"/>
      <c r="CA950" s="126"/>
      <c r="CB950" s="126"/>
      <c r="CC950" s="126"/>
      <c r="CD950" s="126"/>
      <c r="CE950" s="126"/>
      <c r="CF950" s="126"/>
      <c r="CG950" s="126"/>
      <c r="CH950" s="126"/>
      <c r="CI950" s="126"/>
      <c r="CJ950" s="126"/>
      <c r="CK950" s="126"/>
      <c r="CL950" s="126"/>
      <c r="CM950" s="126"/>
      <c r="CN950" s="126"/>
      <c r="CO950" s="126"/>
      <c r="CP950" s="126"/>
      <c r="CQ950" s="126"/>
    </row>
    <row r="951" spans="2:95" s="132" customFormat="1" ht="12.75" customHeight="1" x14ac:dyDescent="0.25">
      <c r="B951" s="126"/>
      <c r="C951" s="128"/>
      <c r="D951" s="128"/>
      <c r="E951" s="128"/>
      <c r="F951" s="128"/>
      <c r="G951" s="126"/>
      <c r="H951" s="126"/>
      <c r="I951" s="126"/>
      <c r="J951" s="126"/>
      <c r="K951" s="126"/>
      <c r="L951" s="126"/>
      <c r="M951" s="126"/>
      <c r="N951" s="126"/>
      <c r="O951" s="126"/>
      <c r="P951" s="126"/>
      <c r="Q951" s="126"/>
      <c r="R951" s="126"/>
      <c r="S951" s="128"/>
      <c r="T951" s="128"/>
      <c r="U951" s="128"/>
      <c r="V951" s="128"/>
      <c r="W951" s="126"/>
      <c r="X951" s="126"/>
      <c r="Y951" s="128"/>
      <c r="Z951" s="128"/>
      <c r="AA951" s="126"/>
      <c r="AB951" s="126"/>
      <c r="AC951" s="126"/>
      <c r="AD951" s="126"/>
      <c r="AE951" s="126"/>
      <c r="AF951" s="126"/>
      <c r="AG951" s="126"/>
      <c r="AH951" s="126"/>
      <c r="AI951" s="126"/>
      <c r="AJ951" s="126"/>
      <c r="AK951" s="126"/>
      <c r="AL951" s="126"/>
      <c r="AM951" s="126"/>
      <c r="AN951" s="126"/>
      <c r="AO951" s="126"/>
      <c r="AP951" s="126"/>
      <c r="AQ951" s="126"/>
      <c r="AR951" s="126"/>
      <c r="AS951" s="126"/>
      <c r="AT951" s="128"/>
      <c r="AU951" s="128"/>
      <c r="AV951" s="126"/>
      <c r="AW951" s="126"/>
      <c r="AX951"/>
      <c r="AY951" s="178"/>
      <c r="AZ951" s="126"/>
      <c r="BA951" s="126"/>
      <c r="BB951" s="126"/>
      <c r="BC951" s="126"/>
      <c r="BD951" s="126"/>
      <c r="BE951" s="126"/>
      <c r="BF951" s="126"/>
      <c r="BG951" s="126"/>
      <c r="BH951" s="126"/>
      <c r="BI951" s="126"/>
      <c r="BJ951" s="126"/>
      <c r="BK951" s="126"/>
      <c r="BL951" s="126"/>
      <c r="BM951" s="126"/>
      <c r="BN951" s="126"/>
      <c r="BO951" s="126"/>
      <c r="BP951" s="126"/>
      <c r="BQ951" s="126"/>
      <c r="BR951" s="126"/>
      <c r="BS951" s="126"/>
      <c r="BT951" s="126"/>
      <c r="BU951" s="126"/>
      <c r="BV951" s="126"/>
      <c r="BW951" s="126"/>
      <c r="BX951" s="126"/>
      <c r="BY951" s="126"/>
      <c r="BZ951" s="126"/>
      <c r="CA951" s="126"/>
      <c r="CB951" s="126"/>
      <c r="CC951" s="126"/>
      <c r="CD951" s="126"/>
      <c r="CE951" s="126"/>
      <c r="CF951" s="126"/>
      <c r="CG951" s="126"/>
      <c r="CH951" s="126"/>
      <c r="CI951" s="126"/>
      <c r="CJ951" s="126"/>
      <c r="CK951" s="126"/>
      <c r="CL951" s="126"/>
      <c r="CM951" s="126"/>
      <c r="CN951" s="126"/>
      <c r="CO951" s="126"/>
      <c r="CP951" s="126"/>
      <c r="CQ951" s="126"/>
    </row>
    <row r="952" spans="2:95" s="132" customFormat="1" ht="12.75" customHeight="1" x14ac:dyDescent="0.25">
      <c r="B952" s="126"/>
      <c r="C952" s="128"/>
      <c r="D952" s="128"/>
      <c r="E952" s="128"/>
      <c r="F952" s="128"/>
      <c r="G952" s="126"/>
      <c r="H952" s="126"/>
      <c r="I952" s="126"/>
      <c r="J952" s="126"/>
      <c r="K952" s="126"/>
      <c r="L952" s="126"/>
      <c r="M952" s="126"/>
      <c r="N952" s="126"/>
      <c r="O952" s="126"/>
      <c r="P952" s="126"/>
      <c r="Q952" s="126"/>
      <c r="R952" s="126"/>
      <c r="S952" s="128"/>
      <c r="T952" s="128"/>
      <c r="U952" s="128"/>
      <c r="V952" s="128"/>
      <c r="W952" s="126"/>
      <c r="X952" s="126"/>
      <c r="Y952" s="128"/>
      <c r="Z952" s="128"/>
      <c r="AA952" s="126"/>
      <c r="AB952" s="126"/>
      <c r="AC952" s="126"/>
      <c r="AD952" s="126"/>
      <c r="AE952" s="126"/>
      <c r="AF952" s="126"/>
      <c r="AG952" s="126"/>
      <c r="AH952" s="126"/>
      <c r="AI952" s="126"/>
      <c r="AJ952" s="126"/>
      <c r="AK952" s="126"/>
      <c r="AL952" s="126"/>
      <c r="AM952" s="126"/>
      <c r="AN952" s="126"/>
      <c r="AO952" s="126"/>
      <c r="AP952" s="126"/>
      <c r="AQ952" s="126"/>
      <c r="AR952" s="126"/>
      <c r="AS952" s="126"/>
      <c r="AT952" s="128"/>
      <c r="AU952" s="128"/>
      <c r="AV952" s="126"/>
      <c r="AW952" s="126"/>
      <c r="AX952"/>
      <c r="AY952" s="178"/>
      <c r="AZ952" s="126"/>
      <c r="BA952" s="126"/>
      <c r="BB952" s="126"/>
      <c r="BC952" s="126"/>
      <c r="BD952" s="126"/>
      <c r="BE952" s="126"/>
      <c r="BF952" s="126"/>
      <c r="BG952" s="126"/>
      <c r="BH952" s="126"/>
      <c r="BI952" s="126"/>
      <c r="BJ952" s="126"/>
      <c r="BK952" s="126"/>
      <c r="BL952" s="126"/>
      <c r="BM952" s="126"/>
      <c r="BN952" s="126"/>
      <c r="BO952" s="126"/>
      <c r="BP952" s="126"/>
      <c r="BQ952" s="126"/>
      <c r="BR952" s="126"/>
      <c r="BS952" s="126"/>
      <c r="BT952" s="126"/>
      <c r="BU952" s="126"/>
      <c r="BV952" s="126"/>
      <c r="BW952" s="126"/>
      <c r="BX952" s="126"/>
      <c r="BY952" s="126"/>
      <c r="BZ952" s="126"/>
      <c r="CA952" s="126"/>
      <c r="CB952" s="126"/>
      <c r="CC952" s="126"/>
      <c r="CD952" s="126"/>
      <c r="CE952" s="126"/>
      <c r="CF952" s="126"/>
      <c r="CG952" s="126"/>
      <c r="CH952" s="126"/>
      <c r="CI952" s="126"/>
      <c r="CJ952" s="126"/>
      <c r="CK952" s="126"/>
      <c r="CL952" s="126"/>
      <c r="CM952" s="126"/>
      <c r="CN952" s="126"/>
      <c r="CO952" s="126"/>
      <c r="CP952" s="126"/>
      <c r="CQ952" s="126"/>
    </row>
    <row r="953" spans="2:95" s="132" customFormat="1" ht="12.75" customHeight="1" x14ac:dyDescent="0.25">
      <c r="B953" s="126"/>
      <c r="C953" s="128"/>
      <c r="D953" s="128"/>
      <c r="E953" s="128"/>
      <c r="F953" s="128"/>
      <c r="G953" s="126"/>
      <c r="H953" s="126"/>
      <c r="I953" s="126"/>
      <c r="J953" s="126"/>
      <c r="K953" s="126"/>
      <c r="L953" s="126"/>
      <c r="M953" s="126"/>
      <c r="N953" s="126"/>
      <c r="O953" s="126"/>
      <c r="P953" s="126"/>
      <c r="Q953" s="126"/>
      <c r="R953" s="126"/>
      <c r="S953" s="128"/>
      <c r="T953" s="128"/>
      <c r="U953" s="128"/>
      <c r="V953" s="128"/>
      <c r="W953" s="126"/>
      <c r="X953" s="126"/>
      <c r="Y953" s="128"/>
      <c r="Z953" s="128"/>
      <c r="AA953" s="126"/>
      <c r="AB953" s="126"/>
      <c r="AC953" s="126"/>
      <c r="AD953" s="126"/>
      <c r="AE953" s="126"/>
      <c r="AF953" s="126"/>
      <c r="AG953" s="126"/>
      <c r="AH953" s="126"/>
      <c r="AI953" s="126"/>
      <c r="AJ953" s="126"/>
      <c r="AK953" s="126"/>
      <c r="AL953" s="126"/>
      <c r="AM953" s="126"/>
      <c r="AN953" s="126"/>
      <c r="AO953" s="126"/>
      <c r="AP953" s="126"/>
      <c r="AQ953" s="126"/>
      <c r="AR953" s="126"/>
      <c r="AS953" s="126"/>
      <c r="AT953" s="128"/>
      <c r="AU953" s="128"/>
      <c r="AV953" s="126"/>
      <c r="AW953" s="126"/>
      <c r="AX953"/>
      <c r="AY953" s="178"/>
      <c r="AZ953" s="126"/>
      <c r="BA953" s="126"/>
      <c r="BB953" s="126"/>
      <c r="BC953" s="126"/>
      <c r="BD953" s="126"/>
      <c r="BE953" s="126"/>
      <c r="BF953" s="126"/>
      <c r="BG953" s="126"/>
      <c r="BH953" s="126"/>
      <c r="BI953" s="126"/>
      <c r="BJ953" s="126"/>
      <c r="BK953" s="126"/>
      <c r="BL953" s="126"/>
      <c r="BM953" s="126"/>
      <c r="BN953" s="126"/>
      <c r="BO953" s="126"/>
      <c r="BP953" s="126"/>
      <c r="BQ953" s="126"/>
      <c r="BR953" s="126"/>
      <c r="BS953" s="126"/>
      <c r="BT953" s="126"/>
      <c r="BU953" s="126"/>
      <c r="BV953" s="126"/>
      <c r="BW953" s="126"/>
      <c r="BX953" s="126"/>
      <c r="BY953" s="126"/>
      <c r="BZ953" s="126"/>
      <c r="CA953" s="126"/>
      <c r="CB953" s="126"/>
      <c r="CC953" s="126"/>
      <c r="CD953" s="126"/>
      <c r="CE953" s="126"/>
      <c r="CF953" s="126"/>
      <c r="CG953" s="126"/>
      <c r="CH953" s="126"/>
      <c r="CI953" s="126"/>
      <c r="CJ953" s="126"/>
      <c r="CK953" s="126"/>
      <c r="CL953" s="126"/>
      <c r="CM953" s="126"/>
      <c r="CN953" s="126"/>
      <c r="CO953" s="126"/>
      <c r="CP953" s="126"/>
      <c r="CQ953" s="126"/>
    </row>
    <row r="954" spans="2:95" s="132" customFormat="1" ht="12.75" customHeight="1" x14ac:dyDescent="0.25">
      <c r="B954" s="126"/>
      <c r="C954" s="128"/>
      <c r="D954" s="128"/>
      <c r="E954" s="128"/>
      <c r="F954" s="128"/>
      <c r="G954" s="126"/>
      <c r="H954" s="126"/>
      <c r="I954" s="126"/>
      <c r="J954" s="126"/>
      <c r="K954" s="126"/>
      <c r="L954" s="126"/>
      <c r="M954" s="126"/>
      <c r="N954" s="126"/>
      <c r="O954" s="126"/>
      <c r="P954" s="126"/>
      <c r="Q954" s="126"/>
      <c r="R954" s="126"/>
      <c r="S954" s="128"/>
      <c r="T954" s="128"/>
      <c r="U954" s="128"/>
      <c r="V954" s="128"/>
      <c r="W954" s="126"/>
      <c r="X954" s="126"/>
      <c r="Y954" s="128"/>
      <c r="Z954" s="128"/>
      <c r="AA954" s="126"/>
      <c r="AB954" s="126"/>
      <c r="AC954" s="126"/>
      <c r="AD954" s="126"/>
      <c r="AE954" s="126"/>
      <c r="AF954" s="126"/>
      <c r="AG954" s="126"/>
      <c r="AH954" s="126"/>
      <c r="AI954" s="126"/>
      <c r="AJ954" s="126"/>
      <c r="AK954" s="126"/>
      <c r="AL954" s="126"/>
      <c r="AM954" s="126"/>
      <c r="AN954" s="126"/>
      <c r="AO954" s="126"/>
      <c r="AP954" s="126"/>
      <c r="AQ954" s="126"/>
      <c r="AR954" s="126"/>
      <c r="AS954" s="126"/>
      <c r="AT954" s="128"/>
      <c r="AU954" s="128"/>
      <c r="AV954" s="126"/>
      <c r="AW954" s="126"/>
      <c r="AX954"/>
      <c r="AY954" s="178"/>
      <c r="AZ954" s="126"/>
      <c r="BA954" s="126"/>
      <c r="BB954" s="126"/>
      <c r="BC954" s="126"/>
      <c r="BD954" s="126"/>
      <c r="BE954" s="126"/>
      <c r="BF954" s="126"/>
      <c r="BG954" s="126"/>
      <c r="BH954" s="126"/>
      <c r="BI954" s="126"/>
      <c r="BJ954" s="126"/>
      <c r="BK954" s="126"/>
      <c r="BL954" s="126"/>
      <c r="BM954" s="126"/>
      <c r="BN954" s="126"/>
      <c r="BO954" s="126"/>
      <c r="BP954" s="126"/>
      <c r="BQ954" s="126"/>
      <c r="BR954" s="126"/>
      <c r="BS954" s="126"/>
      <c r="BT954" s="126"/>
      <c r="BU954" s="126"/>
      <c r="BV954" s="126"/>
      <c r="BW954" s="126"/>
      <c r="BX954" s="126"/>
      <c r="BY954" s="126"/>
      <c r="BZ954" s="126"/>
      <c r="CA954" s="126"/>
      <c r="CB954" s="126"/>
      <c r="CC954" s="126"/>
      <c r="CD954" s="126"/>
      <c r="CE954" s="126"/>
      <c r="CF954" s="126"/>
      <c r="CG954" s="126"/>
      <c r="CH954" s="126"/>
      <c r="CI954" s="126"/>
      <c r="CJ954" s="126"/>
      <c r="CK954" s="126"/>
      <c r="CL954" s="126"/>
      <c r="CM954" s="126"/>
      <c r="CN954" s="126"/>
      <c r="CO954" s="126"/>
      <c r="CP954" s="126"/>
      <c r="CQ954" s="126"/>
    </row>
    <row r="955" spans="2:95" s="132" customFormat="1" ht="12.75" customHeight="1" x14ac:dyDescent="0.25">
      <c r="B955" s="126"/>
      <c r="C955" s="128"/>
      <c r="D955" s="128"/>
      <c r="E955" s="128"/>
      <c r="F955" s="128"/>
      <c r="G955" s="126"/>
      <c r="H955" s="126"/>
      <c r="I955" s="126"/>
      <c r="J955" s="126"/>
      <c r="K955" s="126"/>
      <c r="L955" s="126"/>
      <c r="M955" s="126"/>
      <c r="N955" s="126"/>
      <c r="O955" s="126"/>
      <c r="P955" s="126"/>
      <c r="Q955" s="126"/>
      <c r="R955" s="126"/>
      <c r="S955" s="128"/>
      <c r="T955" s="128"/>
      <c r="U955" s="128"/>
      <c r="V955" s="128"/>
      <c r="W955" s="126"/>
      <c r="X955" s="126"/>
      <c r="Y955" s="128"/>
      <c r="Z955" s="128"/>
      <c r="AA955" s="126"/>
      <c r="AB955" s="126"/>
      <c r="AC955" s="126"/>
      <c r="AD955" s="126"/>
      <c r="AE955" s="126"/>
      <c r="AF955" s="126"/>
      <c r="AG955" s="126"/>
      <c r="AH955" s="126"/>
      <c r="AI955" s="126"/>
      <c r="AJ955" s="126"/>
      <c r="AK955" s="126"/>
      <c r="AL955" s="126"/>
      <c r="AM955" s="126"/>
      <c r="AN955" s="126"/>
      <c r="AO955" s="126"/>
      <c r="AP955" s="126"/>
      <c r="AQ955" s="126"/>
      <c r="AR955" s="126"/>
      <c r="AS955" s="126"/>
      <c r="AT955" s="128"/>
      <c r="AU955" s="128"/>
      <c r="AV955" s="126"/>
      <c r="AW955" s="126"/>
      <c r="AX955"/>
      <c r="AY955" s="178"/>
      <c r="AZ955" s="126"/>
      <c r="BA955" s="126"/>
      <c r="BB955" s="126"/>
      <c r="BC955" s="126"/>
      <c r="BD955" s="126"/>
      <c r="BE955" s="126"/>
      <c r="BF955" s="126"/>
      <c r="BG955" s="126"/>
      <c r="BH955" s="126"/>
      <c r="BI955" s="126"/>
      <c r="BJ955" s="126"/>
      <c r="BK955" s="126"/>
      <c r="BL955" s="126"/>
      <c r="BM955" s="126"/>
      <c r="BN955" s="126"/>
      <c r="BO955" s="126"/>
      <c r="BP955" s="126"/>
      <c r="BQ955" s="126"/>
      <c r="BR955" s="126"/>
      <c r="BS955" s="126"/>
      <c r="BT955" s="126"/>
      <c r="BU955" s="126"/>
      <c r="BV955" s="126"/>
      <c r="BW955" s="126"/>
      <c r="BX955" s="126"/>
      <c r="BY955" s="126"/>
      <c r="BZ955" s="126"/>
      <c r="CA955" s="126"/>
      <c r="CB955" s="126"/>
      <c r="CC955" s="126"/>
      <c r="CD955" s="126"/>
      <c r="CE955" s="126"/>
      <c r="CF955" s="126"/>
      <c r="CG955" s="126"/>
      <c r="CH955" s="126"/>
      <c r="CI955" s="126"/>
      <c r="CJ955" s="126"/>
      <c r="CK955" s="126"/>
      <c r="CL955" s="126"/>
      <c r="CM955" s="126"/>
      <c r="CN955" s="126"/>
      <c r="CO955" s="126"/>
      <c r="CP955" s="126"/>
      <c r="CQ955" s="126"/>
    </row>
    <row r="956" spans="2:95" s="132" customFormat="1" ht="12.75" customHeight="1" x14ac:dyDescent="0.25">
      <c r="B956" s="126"/>
      <c r="C956" s="128"/>
      <c r="D956" s="128"/>
      <c r="E956" s="128"/>
      <c r="F956" s="128"/>
      <c r="G956" s="126"/>
      <c r="H956" s="126"/>
      <c r="I956" s="126"/>
      <c r="J956" s="126"/>
      <c r="K956" s="126"/>
      <c r="L956" s="126"/>
      <c r="M956" s="126"/>
      <c r="N956" s="126"/>
      <c r="O956" s="126"/>
      <c r="P956" s="126"/>
      <c r="Q956" s="126"/>
      <c r="R956" s="126"/>
      <c r="S956" s="128"/>
      <c r="T956" s="128"/>
      <c r="U956" s="128"/>
      <c r="V956" s="128"/>
      <c r="W956" s="126"/>
      <c r="X956" s="126"/>
      <c r="Y956" s="128"/>
      <c r="Z956" s="128"/>
      <c r="AA956" s="126"/>
      <c r="AB956" s="126"/>
      <c r="AC956" s="126"/>
      <c r="AD956" s="126"/>
      <c r="AE956" s="126"/>
      <c r="AF956" s="126"/>
      <c r="AG956" s="126"/>
      <c r="AH956" s="126"/>
      <c r="AI956" s="126"/>
      <c r="AJ956" s="126"/>
      <c r="AK956" s="126"/>
      <c r="AL956" s="126"/>
      <c r="AM956" s="126"/>
      <c r="AN956" s="126"/>
      <c r="AO956" s="126"/>
      <c r="AP956" s="126"/>
      <c r="AQ956" s="126"/>
      <c r="AR956" s="126"/>
      <c r="AS956" s="126"/>
      <c r="AT956" s="128"/>
      <c r="AU956" s="128"/>
      <c r="AV956" s="126"/>
      <c r="AW956" s="126"/>
      <c r="AX956"/>
      <c r="AY956" s="178"/>
      <c r="AZ956" s="126"/>
      <c r="BA956" s="126"/>
      <c r="BB956" s="126"/>
      <c r="BC956" s="126"/>
      <c r="BD956" s="126"/>
      <c r="BE956" s="126"/>
      <c r="BF956" s="126"/>
      <c r="BG956" s="126"/>
      <c r="BH956" s="126"/>
      <c r="BI956" s="126"/>
      <c r="BJ956" s="126"/>
      <c r="BK956" s="126"/>
      <c r="BL956" s="126"/>
      <c r="BM956" s="126"/>
      <c r="BN956" s="126"/>
      <c r="BO956" s="126"/>
      <c r="BP956" s="126"/>
      <c r="BQ956" s="126"/>
      <c r="BR956" s="126"/>
      <c r="BS956" s="126"/>
      <c r="BT956" s="126"/>
      <c r="BU956" s="126"/>
      <c r="BV956" s="126"/>
      <c r="BW956" s="126"/>
      <c r="BX956" s="126"/>
      <c r="BY956" s="126"/>
      <c r="BZ956" s="126"/>
      <c r="CA956" s="126"/>
      <c r="CB956" s="126"/>
      <c r="CC956" s="126"/>
      <c r="CD956" s="126"/>
      <c r="CE956" s="126"/>
      <c r="CF956" s="126"/>
      <c r="CG956" s="126"/>
      <c r="CH956" s="126"/>
      <c r="CI956" s="126"/>
      <c r="CJ956" s="126"/>
      <c r="CK956" s="126"/>
      <c r="CL956" s="126"/>
      <c r="CM956" s="126"/>
      <c r="CN956" s="126"/>
      <c r="CO956" s="126"/>
      <c r="CP956" s="126"/>
      <c r="CQ956" s="126"/>
    </row>
    <row r="957" spans="2:95" s="132" customFormat="1" ht="12.75" customHeight="1" x14ac:dyDescent="0.25">
      <c r="B957" s="126"/>
      <c r="C957" s="128"/>
      <c r="D957" s="128"/>
      <c r="E957" s="128"/>
      <c r="F957" s="128"/>
      <c r="G957" s="126"/>
      <c r="H957" s="126"/>
      <c r="I957" s="126"/>
      <c r="J957" s="126"/>
      <c r="K957" s="126"/>
      <c r="L957" s="126"/>
      <c r="M957" s="126"/>
      <c r="N957" s="126"/>
      <c r="O957" s="126"/>
      <c r="P957" s="126"/>
      <c r="Q957" s="126"/>
      <c r="R957" s="126"/>
      <c r="S957" s="128"/>
      <c r="T957" s="128"/>
      <c r="U957" s="128"/>
      <c r="V957" s="128"/>
      <c r="W957" s="126"/>
      <c r="X957" s="126"/>
      <c r="Y957" s="128"/>
      <c r="Z957" s="128"/>
      <c r="AA957" s="126"/>
      <c r="AB957" s="126"/>
      <c r="AC957" s="126"/>
      <c r="AD957" s="126"/>
      <c r="AE957" s="126"/>
      <c r="AF957" s="126"/>
      <c r="AG957" s="126"/>
      <c r="AH957" s="126"/>
      <c r="AI957" s="126"/>
      <c r="AJ957" s="126"/>
      <c r="AK957" s="126"/>
      <c r="AL957" s="126"/>
      <c r="AM957" s="126"/>
      <c r="AN957" s="126"/>
      <c r="AO957" s="126"/>
      <c r="AP957" s="126"/>
      <c r="AQ957" s="126"/>
      <c r="AR957" s="126"/>
      <c r="AS957" s="126"/>
      <c r="AT957" s="128"/>
      <c r="AU957" s="128"/>
      <c r="AV957" s="126"/>
      <c r="AW957" s="126"/>
      <c r="AX957"/>
      <c r="AY957" s="178"/>
      <c r="AZ957" s="126"/>
      <c r="BA957" s="126"/>
      <c r="BB957" s="126"/>
      <c r="BC957" s="126"/>
      <c r="BD957" s="126"/>
      <c r="BE957" s="126"/>
      <c r="BF957" s="126"/>
      <c r="BG957" s="126"/>
      <c r="BH957" s="126"/>
      <c r="BI957" s="126"/>
      <c r="BJ957" s="126"/>
      <c r="BK957" s="126"/>
      <c r="BL957" s="126"/>
      <c r="BM957" s="126"/>
      <c r="BN957" s="126"/>
      <c r="BO957" s="126"/>
      <c r="BP957" s="126"/>
      <c r="BQ957" s="126"/>
      <c r="BR957" s="126"/>
      <c r="BS957" s="126"/>
      <c r="BT957" s="126"/>
      <c r="BU957" s="126"/>
      <c r="BV957" s="126"/>
      <c r="BW957" s="126"/>
      <c r="BX957" s="126"/>
      <c r="BY957" s="126"/>
      <c r="BZ957" s="126"/>
      <c r="CA957" s="126"/>
      <c r="CB957" s="126"/>
      <c r="CC957" s="126"/>
      <c r="CD957" s="126"/>
      <c r="CE957" s="126"/>
      <c r="CF957" s="126"/>
      <c r="CG957" s="126"/>
      <c r="CH957" s="126"/>
      <c r="CI957" s="126"/>
      <c r="CJ957" s="126"/>
      <c r="CK957" s="126"/>
      <c r="CL957" s="126"/>
      <c r="CM957" s="126"/>
      <c r="CN957" s="126"/>
      <c r="CO957" s="126"/>
      <c r="CP957" s="126"/>
      <c r="CQ957" s="126"/>
    </row>
    <row r="958" spans="2:95" s="132" customFormat="1" ht="12.75" customHeight="1" x14ac:dyDescent="0.25">
      <c r="B958" s="126"/>
      <c r="C958" s="128"/>
      <c r="D958" s="128"/>
      <c r="E958" s="128"/>
      <c r="F958" s="128"/>
      <c r="G958" s="126"/>
      <c r="H958" s="126"/>
      <c r="I958" s="126"/>
      <c r="J958" s="126"/>
      <c r="K958" s="126"/>
      <c r="L958" s="126"/>
      <c r="M958" s="126"/>
      <c r="N958" s="126"/>
      <c r="O958" s="126"/>
      <c r="P958" s="126"/>
      <c r="Q958" s="126"/>
      <c r="R958" s="126"/>
      <c r="S958" s="128"/>
      <c r="T958" s="128"/>
      <c r="U958" s="128"/>
      <c r="V958" s="128"/>
      <c r="W958" s="126"/>
      <c r="X958" s="126"/>
      <c r="Y958" s="128"/>
      <c r="Z958" s="128"/>
      <c r="AA958" s="126"/>
      <c r="AB958" s="126"/>
      <c r="AC958" s="126"/>
      <c r="AD958" s="126"/>
      <c r="AE958" s="126"/>
      <c r="AF958" s="126"/>
      <c r="AG958" s="126"/>
      <c r="AH958" s="126"/>
      <c r="AI958" s="126"/>
      <c r="AJ958" s="126"/>
      <c r="AK958" s="126"/>
      <c r="AL958" s="126"/>
      <c r="AM958" s="126"/>
      <c r="AN958" s="126"/>
      <c r="AO958" s="126"/>
      <c r="AP958" s="126"/>
      <c r="AQ958" s="126"/>
      <c r="AR958" s="126"/>
      <c r="AS958" s="126"/>
      <c r="AT958" s="128"/>
      <c r="AU958" s="128"/>
      <c r="AV958" s="126"/>
      <c r="AW958" s="126"/>
      <c r="AX958"/>
      <c r="AY958" s="178"/>
      <c r="AZ958" s="126"/>
      <c r="BA958" s="126"/>
      <c r="BB958" s="126"/>
      <c r="BC958" s="126"/>
      <c r="BD958" s="126"/>
      <c r="BE958" s="126"/>
      <c r="BF958" s="126"/>
      <c r="BG958" s="126"/>
      <c r="BH958" s="126"/>
      <c r="BI958" s="126"/>
      <c r="BJ958" s="126"/>
      <c r="BK958" s="126"/>
      <c r="BL958" s="126"/>
      <c r="BM958" s="126"/>
      <c r="BN958" s="126"/>
      <c r="BO958" s="126"/>
      <c r="BP958" s="126"/>
      <c r="BQ958" s="126"/>
      <c r="BR958" s="126"/>
      <c r="BS958" s="126"/>
      <c r="BT958" s="126"/>
      <c r="BU958" s="126"/>
      <c r="BV958" s="126"/>
      <c r="BW958" s="126"/>
      <c r="BX958" s="126"/>
      <c r="BY958" s="126"/>
      <c r="BZ958" s="126"/>
      <c r="CA958" s="126"/>
      <c r="CB958" s="126"/>
      <c r="CC958" s="126"/>
      <c r="CD958" s="126"/>
      <c r="CE958" s="126"/>
      <c r="CF958" s="126"/>
      <c r="CG958" s="126"/>
      <c r="CH958" s="126"/>
      <c r="CI958" s="126"/>
      <c r="CJ958" s="126"/>
      <c r="CK958" s="126"/>
      <c r="CL958" s="126"/>
      <c r="CM958" s="126"/>
      <c r="CN958" s="126"/>
      <c r="CO958" s="126"/>
      <c r="CP958" s="126"/>
      <c r="CQ958" s="126"/>
    </row>
    <row r="959" spans="2:95" s="132" customFormat="1" ht="12.75" customHeight="1" x14ac:dyDescent="0.25">
      <c r="B959" s="126"/>
      <c r="C959" s="128"/>
      <c r="D959" s="128"/>
      <c r="E959" s="128"/>
      <c r="F959" s="128"/>
      <c r="G959" s="126"/>
      <c r="H959" s="126"/>
      <c r="I959" s="126"/>
      <c r="J959" s="126"/>
      <c r="K959" s="126"/>
      <c r="L959" s="126"/>
      <c r="M959" s="126"/>
      <c r="N959" s="126"/>
      <c r="O959" s="126"/>
      <c r="P959" s="126"/>
      <c r="Q959" s="126"/>
      <c r="R959" s="126"/>
      <c r="S959" s="128"/>
      <c r="T959" s="128"/>
      <c r="U959" s="128"/>
      <c r="V959" s="128"/>
      <c r="W959" s="126"/>
      <c r="X959" s="126"/>
      <c r="Y959" s="128"/>
      <c r="Z959" s="128"/>
      <c r="AA959" s="126"/>
      <c r="AB959" s="126"/>
      <c r="AC959" s="126"/>
      <c r="AD959" s="126"/>
      <c r="AE959" s="126"/>
      <c r="AF959" s="126"/>
      <c r="AG959" s="126"/>
      <c r="AH959" s="126"/>
      <c r="AI959" s="126"/>
      <c r="AJ959" s="126"/>
      <c r="AK959" s="126"/>
      <c r="AL959" s="126"/>
      <c r="AM959" s="126"/>
      <c r="AN959" s="126"/>
      <c r="AO959" s="126"/>
      <c r="AP959" s="126"/>
      <c r="AQ959" s="126"/>
      <c r="AR959" s="126"/>
      <c r="AS959" s="126"/>
      <c r="AT959" s="128"/>
      <c r="AU959" s="128"/>
      <c r="AV959" s="126"/>
      <c r="AW959" s="126"/>
      <c r="AX959"/>
      <c r="AY959" s="178"/>
      <c r="AZ959" s="126"/>
      <c r="BA959" s="126"/>
      <c r="BB959" s="126"/>
      <c r="BC959" s="126"/>
      <c r="BD959" s="126"/>
      <c r="BE959" s="126"/>
      <c r="BF959" s="126"/>
      <c r="BG959" s="126"/>
      <c r="BH959" s="126"/>
      <c r="BI959" s="126"/>
      <c r="BJ959" s="126"/>
      <c r="BK959" s="126"/>
      <c r="BL959" s="126"/>
      <c r="BM959" s="126"/>
      <c r="BN959" s="126"/>
      <c r="BO959" s="126"/>
      <c r="BP959" s="126"/>
      <c r="BQ959" s="126"/>
      <c r="BR959" s="126"/>
      <c r="BS959" s="126"/>
      <c r="BT959" s="126"/>
      <c r="BU959" s="126"/>
      <c r="BV959" s="126"/>
      <c r="BW959" s="126"/>
      <c r="BX959" s="126"/>
      <c r="BY959" s="126"/>
      <c r="BZ959" s="126"/>
      <c r="CA959" s="126"/>
      <c r="CB959" s="126"/>
      <c r="CC959" s="126"/>
      <c r="CD959" s="126"/>
      <c r="CE959" s="126"/>
      <c r="CF959" s="126"/>
      <c r="CG959" s="126"/>
      <c r="CH959" s="126"/>
      <c r="CI959" s="126"/>
      <c r="CJ959" s="126"/>
      <c r="CK959" s="126"/>
      <c r="CL959" s="126"/>
      <c r="CM959" s="126"/>
      <c r="CN959" s="126"/>
      <c r="CO959" s="126"/>
      <c r="CP959" s="126"/>
      <c r="CQ959" s="126"/>
    </row>
    <row r="960" spans="2:95" s="132" customFormat="1" ht="12.75" customHeight="1" x14ac:dyDescent="0.25">
      <c r="B960" s="126"/>
      <c r="C960" s="128"/>
      <c r="D960" s="128"/>
      <c r="E960" s="128"/>
      <c r="F960" s="128"/>
      <c r="G960" s="126"/>
      <c r="H960" s="126"/>
      <c r="I960" s="126"/>
      <c r="J960" s="126"/>
      <c r="K960" s="126"/>
      <c r="L960" s="126"/>
      <c r="M960" s="126"/>
      <c r="N960" s="126"/>
      <c r="O960" s="126"/>
      <c r="P960" s="126"/>
      <c r="Q960" s="126"/>
      <c r="R960" s="126"/>
      <c r="S960" s="128"/>
      <c r="T960" s="128"/>
      <c r="U960" s="128"/>
      <c r="V960" s="128"/>
      <c r="W960" s="126"/>
      <c r="X960" s="126"/>
      <c r="Y960" s="128"/>
      <c r="Z960" s="128"/>
      <c r="AA960" s="126"/>
      <c r="AB960" s="126"/>
      <c r="AC960" s="126"/>
      <c r="AD960" s="126"/>
      <c r="AE960" s="126"/>
      <c r="AF960" s="126"/>
      <c r="AG960" s="126"/>
      <c r="AH960" s="126"/>
      <c r="AI960" s="126"/>
      <c r="AJ960" s="126"/>
      <c r="AK960" s="126"/>
      <c r="AL960" s="126"/>
      <c r="AM960" s="126"/>
      <c r="AN960" s="126"/>
      <c r="AO960" s="126"/>
      <c r="AP960" s="126"/>
      <c r="AQ960" s="126"/>
      <c r="AR960" s="126"/>
      <c r="AS960" s="126"/>
      <c r="AT960" s="128"/>
      <c r="AU960" s="128"/>
      <c r="AV960" s="126"/>
      <c r="AW960" s="126"/>
      <c r="AX960"/>
      <c r="AY960" s="178"/>
      <c r="AZ960" s="126"/>
      <c r="BA960" s="126"/>
      <c r="BB960" s="126"/>
      <c r="BC960" s="126"/>
      <c r="BD960" s="126"/>
      <c r="BE960" s="126"/>
      <c r="BF960" s="126"/>
      <c r="BG960" s="126"/>
      <c r="BH960" s="126"/>
      <c r="BI960" s="126"/>
      <c r="BJ960" s="126"/>
      <c r="BK960" s="126"/>
      <c r="BL960" s="126"/>
      <c r="BM960" s="126"/>
      <c r="BN960" s="126"/>
      <c r="BO960" s="126"/>
      <c r="BP960" s="126"/>
      <c r="BQ960" s="126"/>
      <c r="BR960" s="126"/>
      <c r="BS960" s="126"/>
      <c r="BT960" s="126"/>
      <c r="BU960" s="126"/>
      <c r="BV960" s="126"/>
      <c r="BW960" s="126"/>
      <c r="BX960" s="126"/>
      <c r="BY960" s="126"/>
      <c r="BZ960" s="126"/>
      <c r="CA960" s="126"/>
      <c r="CB960" s="126"/>
      <c r="CC960" s="126"/>
      <c r="CD960" s="126"/>
      <c r="CE960" s="126"/>
      <c r="CF960" s="126"/>
      <c r="CG960" s="126"/>
      <c r="CH960" s="126"/>
      <c r="CI960" s="126"/>
      <c r="CJ960" s="126"/>
      <c r="CK960" s="126"/>
      <c r="CL960" s="126"/>
      <c r="CM960" s="126"/>
      <c r="CN960" s="126"/>
      <c r="CO960" s="126"/>
      <c r="CP960" s="126"/>
      <c r="CQ960" s="126"/>
    </row>
    <row r="961" spans="2:95" s="132" customFormat="1" ht="12.75" customHeight="1" x14ac:dyDescent="0.25">
      <c r="B961" s="126"/>
      <c r="C961" s="128"/>
      <c r="D961" s="128"/>
      <c r="E961" s="128"/>
      <c r="F961" s="128"/>
      <c r="G961" s="126"/>
      <c r="H961" s="126"/>
      <c r="I961" s="126"/>
      <c r="J961" s="126"/>
      <c r="K961" s="126"/>
      <c r="L961" s="126"/>
      <c r="M961" s="126"/>
      <c r="N961" s="126"/>
      <c r="O961" s="126"/>
      <c r="P961" s="126"/>
      <c r="Q961" s="126"/>
      <c r="R961" s="126"/>
      <c r="S961" s="128"/>
      <c r="T961" s="128"/>
      <c r="U961" s="128"/>
      <c r="V961" s="128"/>
      <c r="W961" s="126"/>
      <c r="X961" s="126"/>
      <c r="Y961" s="128"/>
      <c r="Z961" s="128"/>
      <c r="AA961" s="126"/>
      <c r="AB961" s="126"/>
      <c r="AC961" s="126"/>
      <c r="AD961" s="126"/>
      <c r="AE961" s="126"/>
      <c r="AF961" s="126"/>
      <c r="AG961" s="126"/>
      <c r="AH961" s="126"/>
      <c r="AI961" s="126"/>
      <c r="AJ961" s="126"/>
      <c r="AK961" s="126"/>
      <c r="AL961" s="126"/>
      <c r="AM961" s="126"/>
      <c r="AN961" s="126"/>
      <c r="AO961" s="126"/>
      <c r="AP961" s="126"/>
      <c r="AQ961" s="126"/>
      <c r="AR961" s="126"/>
      <c r="AS961" s="126"/>
      <c r="AT961" s="128"/>
      <c r="AU961" s="128"/>
      <c r="AV961" s="126"/>
      <c r="AW961" s="126"/>
      <c r="AX961"/>
      <c r="AY961" s="178"/>
      <c r="AZ961" s="126"/>
      <c r="BA961" s="126"/>
      <c r="BB961" s="126"/>
      <c r="BC961" s="126"/>
      <c r="BD961" s="126"/>
      <c r="BE961" s="126"/>
      <c r="BF961" s="126"/>
      <c r="BG961" s="126"/>
      <c r="BH961" s="126"/>
      <c r="BI961" s="126"/>
      <c r="BJ961" s="126"/>
      <c r="BK961" s="126"/>
      <c r="BL961" s="126"/>
      <c r="BM961" s="126"/>
      <c r="BN961" s="126"/>
      <c r="BO961" s="126"/>
      <c r="BP961" s="126"/>
      <c r="BQ961" s="126"/>
      <c r="BR961" s="126"/>
      <c r="BS961" s="126"/>
      <c r="BT961" s="126"/>
      <c r="BU961" s="126"/>
      <c r="BV961" s="126"/>
      <c r="BW961" s="126"/>
      <c r="BX961" s="126"/>
      <c r="BY961" s="126"/>
      <c r="BZ961" s="126"/>
      <c r="CA961" s="126"/>
      <c r="CB961" s="126"/>
      <c r="CC961" s="126"/>
      <c r="CD961" s="126"/>
      <c r="CE961" s="126"/>
      <c r="CF961" s="126"/>
      <c r="CG961" s="126"/>
      <c r="CH961" s="126"/>
      <c r="CI961" s="126"/>
      <c r="CJ961" s="126"/>
      <c r="CK961" s="126"/>
      <c r="CL961" s="126"/>
      <c r="CM961" s="126"/>
      <c r="CN961" s="126"/>
      <c r="CO961" s="126"/>
      <c r="CP961" s="126"/>
      <c r="CQ961" s="126"/>
    </row>
    <row r="962" spans="2:95" s="132" customFormat="1" ht="12.75" customHeight="1" x14ac:dyDescent="0.25">
      <c r="B962" s="126"/>
      <c r="C962" s="128"/>
      <c r="D962" s="128"/>
      <c r="E962" s="128"/>
      <c r="F962" s="128"/>
      <c r="G962" s="126"/>
      <c r="H962" s="126"/>
      <c r="I962" s="126"/>
      <c r="J962" s="126"/>
      <c r="K962" s="126"/>
      <c r="L962" s="126"/>
      <c r="M962" s="126"/>
      <c r="N962" s="126"/>
      <c r="O962" s="126"/>
      <c r="P962" s="126"/>
      <c r="Q962" s="126"/>
      <c r="R962" s="126"/>
      <c r="S962" s="128"/>
      <c r="T962" s="128"/>
      <c r="U962" s="128"/>
      <c r="V962" s="128"/>
      <c r="W962" s="126"/>
      <c r="X962" s="126"/>
      <c r="Y962" s="128"/>
      <c r="Z962" s="128"/>
      <c r="AA962" s="126"/>
      <c r="AB962" s="126"/>
      <c r="AC962" s="126"/>
      <c r="AD962" s="126"/>
      <c r="AE962" s="126"/>
      <c r="AF962" s="126"/>
      <c r="AG962" s="126"/>
      <c r="AH962" s="126"/>
      <c r="AI962" s="126"/>
      <c r="AJ962" s="126"/>
      <c r="AK962" s="126"/>
      <c r="AL962" s="126"/>
      <c r="AM962" s="126"/>
      <c r="AN962" s="126"/>
      <c r="AO962" s="126"/>
      <c r="AP962" s="126"/>
      <c r="AQ962" s="126"/>
      <c r="AR962" s="126"/>
      <c r="AS962" s="126"/>
      <c r="AT962" s="128"/>
      <c r="AU962" s="128"/>
      <c r="AV962" s="126"/>
      <c r="AW962" s="126"/>
      <c r="AX962"/>
      <c r="AY962" s="178"/>
      <c r="AZ962" s="126"/>
      <c r="BA962" s="126"/>
      <c r="BB962" s="126"/>
      <c r="BC962" s="126"/>
      <c r="BD962" s="126"/>
      <c r="BE962" s="126"/>
      <c r="BF962" s="126"/>
      <c r="BG962" s="126"/>
      <c r="BH962" s="126"/>
      <c r="BI962" s="126"/>
      <c r="BJ962" s="126"/>
      <c r="BK962" s="126"/>
      <c r="BL962" s="126"/>
      <c r="BM962" s="126"/>
      <c r="BN962" s="126"/>
      <c r="BO962" s="126"/>
      <c r="BP962" s="126"/>
      <c r="BQ962" s="126"/>
      <c r="BR962" s="126"/>
      <c r="BS962" s="126"/>
      <c r="BT962" s="126"/>
      <c r="BU962" s="126"/>
      <c r="BV962" s="126"/>
      <c r="BW962" s="126"/>
      <c r="BX962" s="126"/>
      <c r="BY962" s="126"/>
      <c r="BZ962" s="126"/>
      <c r="CA962" s="126"/>
      <c r="CB962" s="126"/>
      <c r="CC962" s="126"/>
      <c r="CD962" s="126"/>
      <c r="CE962" s="126"/>
      <c r="CF962" s="126"/>
      <c r="CG962" s="126"/>
      <c r="CH962" s="126"/>
      <c r="CI962" s="126"/>
      <c r="CJ962" s="126"/>
      <c r="CK962" s="126"/>
      <c r="CL962" s="126"/>
      <c r="CM962" s="126"/>
      <c r="CN962" s="126"/>
      <c r="CO962" s="126"/>
      <c r="CP962" s="126"/>
      <c r="CQ962" s="126"/>
    </row>
    <row r="963" spans="2:95" s="132" customFormat="1" ht="12.75" customHeight="1" x14ac:dyDescent="0.25">
      <c r="B963" s="126"/>
      <c r="C963" s="128"/>
      <c r="D963" s="128"/>
      <c r="E963" s="128"/>
      <c r="F963" s="128"/>
      <c r="G963" s="126"/>
      <c r="H963" s="126"/>
      <c r="I963" s="126"/>
      <c r="J963" s="126"/>
      <c r="K963" s="126"/>
      <c r="L963" s="126"/>
      <c r="M963" s="126"/>
      <c r="N963" s="126"/>
      <c r="O963" s="126"/>
      <c r="P963" s="126"/>
      <c r="Q963" s="126"/>
      <c r="R963" s="126"/>
      <c r="S963" s="128"/>
      <c r="T963" s="128"/>
      <c r="U963" s="128"/>
      <c r="V963" s="128"/>
      <c r="W963" s="126"/>
      <c r="X963" s="126"/>
      <c r="Y963" s="128"/>
      <c r="Z963" s="128"/>
      <c r="AA963" s="126"/>
      <c r="AB963" s="126"/>
      <c r="AC963" s="126"/>
      <c r="AD963" s="126"/>
      <c r="AE963" s="126"/>
      <c r="AF963" s="126"/>
      <c r="AG963" s="126"/>
      <c r="AH963" s="126"/>
      <c r="AI963" s="126"/>
      <c r="AJ963" s="126"/>
      <c r="AK963" s="126"/>
      <c r="AL963" s="126"/>
      <c r="AM963" s="126"/>
      <c r="AN963" s="126"/>
      <c r="AO963" s="126"/>
      <c r="AP963" s="126"/>
      <c r="AQ963" s="126"/>
      <c r="AR963" s="126"/>
      <c r="AS963" s="126"/>
      <c r="AT963" s="128"/>
      <c r="AU963" s="128"/>
      <c r="AV963" s="126"/>
      <c r="AW963" s="126"/>
      <c r="AX963"/>
      <c r="AY963" s="178"/>
      <c r="AZ963" s="126"/>
      <c r="BA963" s="126"/>
      <c r="BB963" s="126"/>
      <c r="BC963" s="126"/>
      <c r="BD963" s="126"/>
      <c r="BE963" s="126"/>
      <c r="BF963" s="126"/>
      <c r="BG963" s="126"/>
      <c r="BH963" s="126"/>
      <c r="BI963" s="126"/>
      <c r="BJ963" s="126"/>
      <c r="BK963" s="126"/>
      <c r="BL963" s="126"/>
      <c r="BM963" s="126"/>
      <c r="BN963" s="126"/>
      <c r="BO963" s="126"/>
      <c r="BP963" s="126"/>
      <c r="BQ963" s="126"/>
      <c r="BR963" s="126"/>
      <c r="BS963" s="126"/>
      <c r="BT963" s="126"/>
      <c r="BU963" s="126"/>
      <c r="BV963" s="126"/>
      <c r="BW963" s="126"/>
      <c r="BX963" s="126"/>
      <c r="BY963" s="126"/>
      <c r="BZ963" s="126"/>
      <c r="CA963" s="126"/>
      <c r="CB963" s="126"/>
      <c r="CC963" s="126"/>
      <c r="CD963" s="126"/>
      <c r="CE963" s="126"/>
      <c r="CF963" s="126"/>
      <c r="CG963" s="126"/>
      <c r="CH963" s="126"/>
      <c r="CI963" s="126"/>
      <c r="CJ963" s="126"/>
      <c r="CK963" s="126"/>
      <c r="CL963" s="126"/>
      <c r="CM963" s="126"/>
      <c r="CN963" s="126"/>
      <c r="CO963" s="126"/>
      <c r="CP963" s="126"/>
      <c r="CQ963" s="126"/>
    </row>
    <row r="964" spans="2:95" s="132" customFormat="1" ht="12.75" customHeight="1" x14ac:dyDescent="0.25">
      <c r="B964" s="126"/>
      <c r="C964" s="128"/>
      <c r="D964" s="128"/>
      <c r="E964" s="128"/>
      <c r="F964" s="128"/>
      <c r="G964" s="126"/>
      <c r="H964" s="126"/>
      <c r="I964" s="126"/>
      <c r="J964" s="126"/>
      <c r="K964" s="126"/>
      <c r="L964" s="126"/>
      <c r="M964" s="126"/>
      <c r="N964" s="126"/>
      <c r="O964" s="126"/>
      <c r="P964" s="126"/>
      <c r="Q964" s="126"/>
      <c r="R964" s="126"/>
      <c r="S964" s="128"/>
      <c r="T964" s="128"/>
      <c r="U964" s="128"/>
      <c r="V964" s="128"/>
      <c r="W964" s="126"/>
      <c r="X964" s="126"/>
      <c r="Y964" s="128"/>
      <c r="Z964" s="128"/>
      <c r="AA964" s="126"/>
      <c r="AB964" s="126"/>
      <c r="AC964" s="126"/>
      <c r="AD964" s="126"/>
      <c r="AE964" s="126"/>
      <c r="AF964" s="126"/>
      <c r="AG964" s="126"/>
      <c r="AH964" s="126"/>
      <c r="AI964" s="126"/>
      <c r="AJ964" s="126"/>
      <c r="AK964" s="126"/>
      <c r="AL964" s="126"/>
      <c r="AM964" s="126"/>
      <c r="AN964" s="126"/>
      <c r="AO964" s="126"/>
      <c r="AP964" s="126"/>
      <c r="AQ964" s="126"/>
      <c r="AR964" s="126"/>
      <c r="AS964" s="126"/>
      <c r="AT964" s="128"/>
      <c r="AU964" s="128"/>
      <c r="AV964" s="126"/>
      <c r="AW964" s="126"/>
      <c r="AX964"/>
      <c r="AY964" s="178"/>
      <c r="AZ964" s="126"/>
      <c r="BA964" s="126"/>
      <c r="BB964" s="126"/>
      <c r="BC964" s="126"/>
      <c r="BD964" s="126"/>
      <c r="BE964" s="126"/>
      <c r="BF964" s="126"/>
      <c r="BG964" s="126"/>
      <c r="BH964" s="126"/>
      <c r="BI964" s="126"/>
      <c r="BJ964" s="126"/>
      <c r="BK964" s="126"/>
      <c r="BL964" s="126"/>
      <c r="BM964" s="126"/>
      <c r="BN964" s="126"/>
      <c r="BO964" s="126"/>
      <c r="BP964" s="126"/>
      <c r="BQ964" s="126"/>
      <c r="BR964" s="126"/>
      <c r="BS964" s="126"/>
      <c r="BT964" s="126"/>
      <c r="BU964" s="126"/>
      <c r="BV964" s="126"/>
      <c r="BW964" s="126"/>
      <c r="BX964" s="126"/>
      <c r="BY964" s="126"/>
      <c r="BZ964" s="126"/>
      <c r="CA964" s="126"/>
      <c r="CB964" s="126"/>
      <c r="CC964" s="126"/>
      <c r="CD964" s="126"/>
      <c r="CE964" s="126"/>
      <c r="CF964" s="126"/>
      <c r="CG964" s="126"/>
      <c r="CH964" s="126"/>
      <c r="CI964" s="126"/>
      <c r="CJ964" s="126"/>
      <c r="CK964" s="126"/>
      <c r="CL964" s="126"/>
      <c r="CM964" s="126"/>
      <c r="CN964" s="126"/>
      <c r="CO964" s="126"/>
      <c r="CP964" s="126"/>
      <c r="CQ964" s="126"/>
    </row>
    <row r="965" spans="2:95" s="132" customFormat="1" ht="12.75" customHeight="1" x14ac:dyDescent="0.25">
      <c r="B965" s="126"/>
      <c r="C965" s="128"/>
      <c r="D965" s="128"/>
      <c r="E965" s="128"/>
      <c r="F965" s="128"/>
      <c r="G965" s="126"/>
      <c r="H965" s="126"/>
      <c r="I965" s="126"/>
      <c r="J965" s="126"/>
      <c r="K965" s="126"/>
      <c r="L965" s="126"/>
      <c r="M965" s="126"/>
      <c r="N965" s="126"/>
      <c r="O965" s="126"/>
      <c r="P965" s="126"/>
      <c r="Q965" s="126"/>
      <c r="R965" s="126"/>
      <c r="S965" s="128"/>
      <c r="T965" s="128"/>
      <c r="U965" s="128"/>
      <c r="V965" s="128"/>
      <c r="W965" s="126"/>
      <c r="X965" s="126"/>
      <c r="Y965" s="128"/>
      <c r="Z965" s="128"/>
      <c r="AA965" s="126"/>
      <c r="AB965" s="126"/>
      <c r="AC965" s="126"/>
      <c r="AD965" s="126"/>
      <c r="AE965" s="126"/>
      <c r="AF965" s="126"/>
      <c r="AG965" s="126"/>
      <c r="AH965" s="126"/>
      <c r="AI965" s="126"/>
      <c r="AJ965" s="126"/>
      <c r="AK965" s="126"/>
      <c r="AL965" s="126"/>
      <c r="AM965" s="126"/>
      <c r="AN965" s="126"/>
      <c r="AO965" s="126"/>
      <c r="AP965" s="126"/>
      <c r="AQ965" s="126"/>
      <c r="AR965" s="126"/>
      <c r="AS965" s="126"/>
      <c r="AT965" s="128"/>
      <c r="AU965" s="128"/>
      <c r="AV965" s="126"/>
      <c r="AW965" s="126"/>
      <c r="AX965"/>
      <c r="AY965" s="178"/>
      <c r="AZ965" s="126"/>
      <c r="BA965" s="126"/>
      <c r="BB965" s="126"/>
      <c r="BC965" s="126"/>
      <c r="BD965" s="126"/>
      <c r="BE965" s="126"/>
      <c r="BF965" s="126"/>
      <c r="BG965" s="126"/>
      <c r="BH965" s="126"/>
      <c r="BI965" s="126"/>
      <c r="BJ965" s="126"/>
      <c r="BK965" s="126"/>
      <c r="BL965" s="126"/>
      <c r="BM965" s="126"/>
      <c r="BN965" s="126"/>
      <c r="BO965" s="126"/>
      <c r="BP965" s="126"/>
      <c r="BQ965" s="126"/>
      <c r="BR965" s="126"/>
      <c r="BS965" s="126"/>
      <c r="BT965" s="126"/>
      <c r="BU965" s="126"/>
      <c r="BV965" s="126"/>
      <c r="BW965" s="126"/>
      <c r="BX965" s="126"/>
      <c r="BY965" s="126"/>
      <c r="BZ965" s="126"/>
      <c r="CA965" s="126"/>
      <c r="CB965" s="126"/>
      <c r="CC965" s="126"/>
      <c r="CD965" s="126"/>
      <c r="CE965" s="126"/>
      <c r="CF965" s="126"/>
      <c r="CG965" s="126"/>
      <c r="CH965" s="126"/>
      <c r="CI965" s="126"/>
      <c r="CJ965" s="126"/>
      <c r="CK965" s="126"/>
      <c r="CL965" s="126"/>
      <c r="CM965" s="126"/>
      <c r="CN965" s="126"/>
      <c r="CO965" s="126"/>
      <c r="CP965" s="126"/>
      <c r="CQ965" s="126"/>
    </row>
    <row r="966" spans="2:95" s="132" customFormat="1" ht="12.75" customHeight="1" x14ac:dyDescent="0.25">
      <c r="B966" s="126"/>
      <c r="C966" s="128"/>
      <c r="D966" s="128"/>
      <c r="E966" s="128"/>
      <c r="F966" s="128"/>
      <c r="G966" s="126"/>
      <c r="H966" s="126"/>
      <c r="I966" s="126"/>
      <c r="J966" s="126"/>
      <c r="K966" s="126"/>
      <c r="L966" s="126"/>
      <c r="M966" s="126"/>
      <c r="N966" s="126"/>
      <c r="O966" s="126"/>
      <c r="P966" s="126"/>
      <c r="Q966" s="126"/>
      <c r="R966" s="126"/>
      <c r="S966" s="128"/>
      <c r="T966" s="128"/>
      <c r="U966" s="128"/>
      <c r="V966" s="128"/>
      <c r="W966" s="126"/>
      <c r="X966" s="126"/>
      <c r="Y966" s="128"/>
      <c r="Z966" s="128"/>
      <c r="AA966" s="126"/>
      <c r="AB966" s="126"/>
      <c r="AC966" s="126"/>
      <c r="AD966" s="126"/>
      <c r="AE966" s="126"/>
      <c r="AF966" s="126"/>
      <c r="AG966" s="126"/>
      <c r="AH966" s="126"/>
      <c r="AI966" s="126"/>
      <c r="AJ966" s="126"/>
      <c r="AK966" s="126"/>
      <c r="AL966" s="126"/>
      <c r="AM966" s="126"/>
      <c r="AN966" s="126"/>
      <c r="AO966" s="126"/>
      <c r="AP966" s="126"/>
      <c r="AQ966" s="126"/>
      <c r="AR966" s="126"/>
      <c r="AS966" s="126"/>
      <c r="AT966" s="128"/>
      <c r="AU966" s="128"/>
      <c r="AV966" s="126"/>
      <c r="AW966" s="126"/>
      <c r="AX966"/>
      <c r="AY966" s="178"/>
      <c r="AZ966" s="126"/>
      <c r="BA966" s="126"/>
      <c r="BB966" s="126"/>
      <c r="BC966" s="126"/>
      <c r="BD966" s="126"/>
      <c r="BE966" s="126"/>
      <c r="BF966" s="126"/>
      <c r="BG966" s="126"/>
      <c r="BH966" s="126"/>
      <c r="BI966" s="126"/>
      <c r="BJ966" s="126"/>
      <c r="BK966" s="126"/>
      <c r="BL966" s="126"/>
      <c r="BM966" s="126"/>
      <c r="BN966" s="126"/>
      <c r="BO966" s="126"/>
      <c r="BP966" s="126"/>
      <c r="BQ966" s="126"/>
      <c r="BR966" s="126"/>
      <c r="BS966" s="126"/>
      <c r="BT966" s="126"/>
      <c r="BU966" s="126"/>
      <c r="BV966" s="126"/>
      <c r="BW966" s="126"/>
      <c r="BX966" s="126"/>
      <c r="BY966" s="126"/>
      <c r="BZ966" s="126"/>
      <c r="CA966" s="126"/>
      <c r="CB966" s="126"/>
      <c r="CC966" s="126"/>
      <c r="CD966" s="126"/>
      <c r="CE966" s="126"/>
      <c r="CF966" s="126"/>
      <c r="CG966" s="126"/>
      <c r="CH966" s="126"/>
      <c r="CI966" s="126"/>
      <c r="CJ966" s="126"/>
      <c r="CK966" s="126"/>
      <c r="CL966" s="126"/>
      <c r="CM966" s="126"/>
      <c r="CN966" s="126"/>
      <c r="CO966" s="126"/>
      <c r="CP966" s="126"/>
      <c r="CQ966" s="126"/>
    </row>
    <row r="967" spans="2:95" s="132" customFormat="1" ht="12.75" customHeight="1" x14ac:dyDescent="0.25">
      <c r="B967" s="126"/>
      <c r="C967" s="128"/>
      <c r="D967" s="128"/>
      <c r="E967" s="128"/>
      <c r="F967" s="128"/>
      <c r="G967" s="126"/>
      <c r="H967" s="126"/>
      <c r="I967" s="126"/>
      <c r="J967" s="126"/>
      <c r="K967" s="126"/>
      <c r="L967" s="126"/>
      <c r="M967" s="126"/>
      <c r="N967" s="126"/>
      <c r="O967" s="126"/>
      <c r="P967" s="126"/>
      <c r="Q967" s="126"/>
      <c r="R967" s="126"/>
      <c r="S967" s="128"/>
      <c r="T967" s="128"/>
      <c r="U967" s="128"/>
      <c r="V967" s="128"/>
      <c r="W967" s="126"/>
      <c r="X967" s="126"/>
      <c r="Y967" s="128"/>
      <c r="Z967" s="128"/>
      <c r="AA967" s="126"/>
      <c r="AB967" s="126"/>
      <c r="AC967" s="126"/>
      <c r="AD967" s="126"/>
      <c r="AE967" s="126"/>
      <c r="AF967" s="126"/>
      <c r="AG967" s="126"/>
      <c r="AH967" s="126"/>
      <c r="AI967" s="126"/>
      <c r="AJ967" s="126"/>
      <c r="AK967" s="126"/>
      <c r="AL967" s="126"/>
      <c r="AM967" s="126"/>
      <c r="AN967" s="126"/>
      <c r="AO967" s="126"/>
      <c r="AP967" s="126"/>
      <c r="AQ967" s="126"/>
      <c r="AR967" s="126"/>
      <c r="AS967" s="126"/>
      <c r="AT967" s="128"/>
      <c r="AU967" s="128"/>
      <c r="AV967" s="126"/>
      <c r="AW967" s="126"/>
      <c r="AX967"/>
      <c r="AY967" s="178"/>
      <c r="AZ967" s="126"/>
      <c r="BA967" s="126"/>
      <c r="BB967" s="126"/>
      <c r="BC967" s="126"/>
      <c r="BD967" s="126"/>
      <c r="BE967" s="126"/>
      <c r="BF967" s="126"/>
      <c r="BG967" s="126"/>
      <c r="BH967" s="126"/>
      <c r="BI967" s="126"/>
      <c r="BJ967" s="126"/>
      <c r="BK967" s="126"/>
      <c r="BL967" s="126"/>
      <c r="BM967" s="126"/>
      <c r="BN967" s="126"/>
      <c r="BO967" s="126"/>
      <c r="BP967" s="126"/>
      <c r="BQ967" s="126"/>
      <c r="BR967" s="126"/>
      <c r="BS967" s="126"/>
      <c r="BT967" s="126"/>
      <c r="BU967" s="126"/>
      <c r="BV967" s="126"/>
      <c r="BW967" s="126"/>
      <c r="BX967" s="126"/>
      <c r="BY967" s="126"/>
      <c r="BZ967" s="126"/>
      <c r="CA967" s="126"/>
      <c r="CB967" s="126"/>
      <c r="CC967" s="126"/>
      <c r="CD967" s="126"/>
      <c r="CE967" s="126"/>
      <c r="CF967" s="126"/>
      <c r="CG967" s="126"/>
      <c r="CH967" s="126"/>
      <c r="CI967" s="126"/>
      <c r="CJ967" s="126"/>
      <c r="CK967" s="126"/>
      <c r="CL967" s="126"/>
      <c r="CM967" s="126"/>
      <c r="CN967" s="126"/>
      <c r="CO967" s="126"/>
      <c r="CP967" s="126"/>
      <c r="CQ967" s="126"/>
    </row>
    <row r="968" spans="2:95" s="132" customFormat="1" x14ac:dyDescent="0.25">
      <c r="B968" s="126"/>
      <c r="C968" s="128"/>
      <c r="D968" s="128"/>
      <c r="E968" s="128"/>
      <c r="F968" s="128"/>
      <c r="G968" s="126"/>
      <c r="H968" s="126"/>
      <c r="I968" s="126"/>
      <c r="J968" s="126"/>
      <c r="K968" s="126"/>
      <c r="L968" s="126"/>
      <c r="M968" s="126"/>
      <c r="N968" s="126"/>
      <c r="O968" s="126"/>
      <c r="P968" s="126"/>
      <c r="Q968" s="126"/>
      <c r="R968" s="126"/>
      <c r="S968" s="128"/>
      <c r="T968" s="128"/>
      <c r="U968" s="128"/>
      <c r="V968" s="128"/>
      <c r="W968" s="126"/>
      <c r="X968" s="126"/>
      <c r="Y968" s="128"/>
      <c r="Z968" s="128"/>
      <c r="AA968" s="126"/>
      <c r="AB968" s="126"/>
      <c r="AC968" s="126"/>
      <c r="AD968" s="126"/>
      <c r="AE968" s="126"/>
      <c r="AF968" s="126"/>
      <c r="AG968" s="126"/>
      <c r="AH968" s="126"/>
      <c r="AI968" s="126"/>
      <c r="AJ968" s="126"/>
      <c r="AK968" s="126"/>
      <c r="AL968" s="126"/>
      <c r="AM968" s="126"/>
      <c r="AN968" s="126"/>
      <c r="AO968" s="126"/>
      <c r="AP968" s="126"/>
      <c r="AQ968" s="126"/>
      <c r="AR968" s="126"/>
      <c r="AS968" s="126"/>
      <c r="AT968" s="128"/>
      <c r="AU968" s="128"/>
      <c r="AV968" s="126"/>
      <c r="AW968" s="126"/>
      <c r="AX968"/>
      <c r="AY968" s="178"/>
      <c r="AZ968" s="126"/>
      <c r="BA968" s="126"/>
      <c r="BB968" s="126"/>
      <c r="BC968" s="126"/>
      <c r="BD968" s="126"/>
      <c r="BE968" s="126"/>
      <c r="BF968" s="126"/>
      <c r="BG968" s="126"/>
      <c r="BH968" s="126"/>
      <c r="BI968" s="126"/>
      <c r="BJ968" s="126"/>
      <c r="BK968" s="126"/>
      <c r="BL968" s="126"/>
      <c r="BM968" s="126"/>
      <c r="BN968" s="126"/>
      <c r="BO968" s="126"/>
      <c r="BP968" s="126"/>
      <c r="BQ968" s="126"/>
      <c r="BR968" s="126"/>
      <c r="BS968" s="126"/>
      <c r="BT968" s="126"/>
      <c r="BU968" s="126"/>
      <c r="BV968" s="126"/>
      <c r="BW968" s="126"/>
      <c r="BX968" s="126"/>
      <c r="BY968" s="126"/>
      <c r="BZ968" s="126"/>
      <c r="CA968" s="126"/>
      <c r="CB968" s="126"/>
      <c r="CC968" s="126"/>
      <c r="CD968" s="126"/>
      <c r="CE968" s="126"/>
      <c r="CF968" s="126"/>
      <c r="CG968" s="126"/>
      <c r="CH968" s="126"/>
      <c r="CI968" s="126"/>
      <c r="CJ968" s="126"/>
      <c r="CK968" s="126"/>
      <c r="CL968" s="126"/>
      <c r="CM968" s="126"/>
      <c r="CN968" s="126"/>
      <c r="CO968" s="126"/>
      <c r="CP968" s="126"/>
      <c r="CQ968" s="126"/>
    </row>
    <row r="969" spans="2:95" s="132" customFormat="1" x14ac:dyDescent="0.25">
      <c r="B969" s="126"/>
      <c r="C969" s="128"/>
      <c r="D969" s="128"/>
      <c r="E969" s="128"/>
      <c r="F969" s="128"/>
      <c r="G969" s="126"/>
      <c r="H969" s="126"/>
      <c r="I969" s="126"/>
      <c r="J969" s="126"/>
      <c r="K969" s="126"/>
      <c r="L969" s="126"/>
      <c r="M969" s="126"/>
      <c r="N969" s="126"/>
      <c r="O969" s="126"/>
      <c r="P969" s="126"/>
      <c r="Q969" s="126"/>
      <c r="R969" s="126"/>
      <c r="S969" s="128"/>
      <c r="T969" s="128"/>
      <c r="U969" s="128"/>
      <c r="V969" s="128"/>
      <c r="W969" s="126"/>
      <c r="X969" s="126"/>
      <c r="Y969" s="128"/>
      <c r="Z969" s="128"/>
      <c r="AA969" s="126"/>
      <c r="AB969" s="126"/>
      <c r="AC969" s="126"/>
      <c r="AD969" s="126"/>
      <c r="AE969" s="126"/>
      <c r="AF969" s="126"/>
      <c r="AG969" s="126"/>
      <c r="AH969" s="126"/>
      <c r="AI969" s="126"/>
      <c r="AJ969" s="126"/>
      <c r="AK969" s="126"/>
      <c r="AL969" s="126"/>
      <c r="AM969" s="126"/>
      <c r="AN969" s="126"/>
      <c r="AO969" s="126"/>
      <c r="AP969" s="126"/>
      <c r="AQ969" s="126"/>
      <c r="AR969" s="126"/>
      <c r="AS969" s="126"/>
      <c r="AT969" s="128"/>
      <c r="AU969" s="128"/>
      <c r="AV969" s="126"/>
      <c r="AW969" s="126"/>
      <c r="AX969"/>
      <c r="AY969" s="178"/>
      <c r="AZ969" s="126"/>
      <c r="BA969" s="126"/>
      <c r="BB969" s="126"/>
      <c r="BC969" s="126"/>
      <c r="BD969" s="126"/>
      <c r="BE969" s="126"/>
      <c r="BF969" s="126"/>
      <c r="BG969" s="126"/>
      <c r="BH969" s="126"/>
      <c r="BI969" s="126"/>
      <c r="BJ969" s="126"/>
      <c r="BK969" s="126"/>
      <c r="BL969" s="126"/>
      <c r="BM969" s="126"/>
      <c r="BN969" s="126"/>
      <c r="BO969" s="126"/>
      <c r="BP969" s="126"/>
      <c r="BQ969" s="126"/>
      <c r="BR969" s="126"/>
      <c r="BS969" s="126"/>
      <c r="BT969" s="126"/>
      <c r="BU969" s="126"/>
      <c r="BV969" s="126"/>
      <c r="BW969" s="126"/>
      <c r="BX969" s="126"/>
      <c r="BY969" s="126"/>
      <c r="BZ969" s="126"/>
      <c r="CA969" s="126"/>
      <c r="CB969" s="126"/>
      <c r="CC969" s="126"/>
      <c r="CD969" s="126"/>
      <c r="CE969" s="126"/>
      <c r="CF969" s="126"/>
      <c r="CG969" s="126"/>
      <c r="CH969" s="126"/>
      <c r="CI969" s="126"/>
      <c r="CJ969" s="126"/>
      <c r="CK969" s="126"/>
      <c r="CL969" s="126"/>
      <c r="CM969" s="126"/>
      <c r="CN969" s="126"/>
      <c r="CO969" s="126"/>
      <c r="CP969" s="126"/>
      <c r="CQ969" s="126"/>
    </row>
    <row r="970" spans="2:95" s="132" customFormat="1" x14ac:dyDescent="0.25">
      <c r="B970" s="126"/>
      <c r="C970" s="128"/>
      <c r="D970" s="128"/>
      <c r="E970" s="128"/>
      <c r="F970" s="128"/>
      <c r="G970" s="126"/>
      <c r="H970" s="126"/>
      <c r="I970" s="126"/>
      <c r="J970" s="126"/>
      <c r="K970" s="126"/>
      <c r="L970" s="126"/>
      <c r="M970" s="126"/>
      <c r="N970" s="126"/>
      <c r="O970" s="126"/>
      <c r="P970" s="126"/>
      <c r="Q970" s="126"/>
      <c r="R970" s="126"/>
      <c r="S970" s="128"/>
      <c r="T970" s="128"/>
      <c r="U970" s="128"/>
      <c r="V970" s="128"/>
      <c r="W970" s="126"/>
      <c r="X970" s="126"/>
      <c r="Y970" s="128"/>
      <c r="Z970" s="128"/>
      <c r="AA970" s="126"/>
      <c r="AB970" s="126"/>
      <c r="AC970" s="126"/>
      <c r="AD970" s="126"/>
      <c r="AE970" s="126"/>
      <c r="AF970" s="126"/>
      <c r="AG970" s="126"/>
      <c r="AH970" s="126"/>
      <c r="AI970" s="126"/>
      <c r="AJ970" s="126"/>
      <c r="AK970" s="126"/>
      <c r="AL970" s="126"/>
      <c r="AM970" s="126"/>
      <c r="AN970" s="126"/>
      <c r="AO970" s="126"/>
      <c r="AP970" s="126"/>
      <c r="AQ970" s="126"/>
      <c r="AR970" s="126"/>
      <c r="AS970" s="126"/>
      <c r="AT970" s="128"/>
      <c r="AU970" s="128"/>
      <c r="AV970" s="126"/>
      <c r="AW970" s="126"/>
      <c r="AX970"/>
      <c r="AY970" s="178"/>
      <c r="AZ970" s="126"/>
      <c r="BA970" s="126"/>
      <c r="BB970" s="126"/>
      <c r="BC970" s="126"/>
      <c r="BD970" s="126"/>
      <c r="BE970" s="126"/>
      <c r="BF970" s="126"/>
      <c r="BG970" s="126"/>
      <c r="BH970" s="126"/>
      <c r="BI970" s="126"/>
      <c r="BJ970" s="126"/>
      <c r="BK970" s="126"/>
      <c r="BL970" s="126"/>
      <c r="BM970" s="126"/>
      <c r="BN970" s="126"/>
      <c r="BO970" s="126"/>
      <c r="BP970" s="126"/>
      <c r="BQ970" s="126"/>
      <c r="BR970" s="126"/>
      <c r="BS970" s="126"/>
      <c r="BT970" s="126"/>
      <c r="BU970" s="126"/>
      <c r="BV970" s="126"/>
      <c r="BW970" s="126"/>
      <c r="BX970" s="126"/>
      <c r="BY970" s="126"/>
      <c r="BZ970" s="126"/>
      <c r="CA970" s="126"/>
      <c r="CB970" s="126"/>
      <c r="CC970" s="126"/>
      <c r="CD970" s="126"/>
      <c r="CE970" s="126"/>
      <c r="CF970" s="126"/>
      <c r="CG970" s="126"/>
      <c r="CH970" s="126"/>
      <c r="CI970" s="126"/>
      <c r="CJ970" s="126"/>
      <c r="CK970" s="126"/>
      <c r="CL970" s="126"/>
      <c r="CM970" s="126"/>
      <c r="CN970" s="126"/>
      <c r="CO970" s="126"/>
      <c r="CP970" s="126"/>
      <c r="CQ970" s="126"/>
    </row>
    <row r="971" spans="2:95" s="132" customFormat="1" x14ac:dyDescent="0.25">
      <c r="B971" s="126"/>
      <c r="C971" s="128"/>
      <c r="D971" s="128"/>
      <c r="E971" s="128"/>
      <c r="F971" s="128"/>
      <c r="G971" s="126"/>
      <c r="H971" s="126"/>
      <c r="I971" s="126"/>
      <c r="J971" s="126"/>
      <c r="K971" s="126"/>
      <c r="L971" s="126"/>
      <c r="M971" s="126"/>
      <c r="N971" s="126"/>
      <c r="O971" s="126"/>
      <c r="P971" s="126"/>
      <c r="Q971" s="126"/>
      <c r="R971" s="126"/>
      <c r="S971" s="128"/>
      <c r="T971" s="128"/>
      <c r="U971" s="128"/>
      <c r="V971" s="128"/>
      <c r="W971" s="126"/>
      <c r="X971" s="126"/>
      <c r="Y971" s="128"/>
      <c r="Z971" s="128"/>
      <c r="AA971" s="126"/>
      <c r="AB971" s="126"/>
      <c r="AC971" s="126"/>
      <c r="AD971" s="126"/>
      <c r="AE971" s="126"/>
      <c r="AF971" s="126"/>
      <c r="AG971" s="126"/>
      <c r="AH971" s="126"/>
      <c r="AI971" s="126"/>
      <c r="AJ971" s="126"/>
      <c r="AK971" s="126"/>
      <c r="AL971" s="126"/>
      <c r="AM971" s="126"/>
      <c r="AN971" s="126"/>
      <c r="AO971" s="126"/>
      <c r="AP971" s="126"/>
      <c r="AQ971" s="126"/>
      <c r="AR971" s="126"/>
      <c r="AS971" s="126"/>
      <c r="AT971" s="128"/>
      <c r="AU971" s="128"/>
      <c r="AV971" s="126"/>
      <c r="AW971" s="126"/>
      <c r="AX971"/>
      <c r="AY971" s="178"/>
      <c r="AZ971" s="126"/>
      <c r="BA971" s="126"/>
      <c r="BB971" s="126"/>
      <c r="BC971" s="126"/>
      <c r="BD971" s="126"/>
      <c r="BE971" s="126"/>
      <c r="BF971" s="126"/>
      <c r="BG971" s="126"/>
      <c r="BH971" s="126"/>
      <c r="BI971" s="126"/>
      <c r="BJ971" s="126"/>
      <c r="BK971" s="126"/>
      <c r="BL971" s="126"/>
      <c r="BM971" s="126"/>
      <c r="BN971" s="126"/>
      <c r="BO971" s="126"/>
      <c r="BP971" s="126"/>
      <c r="BQ971" s="126"/>
      <c r="BR971" s="126"/>
      <c r="BS971" s="126"/>
      <c r="BT971" s="126"/>
      <c r="BU971" s="126"/>
      <c r="BV971" s="126"/>
      <c r="BW971" s="126"/>
      <c r="BX971" s="126"/>
      <c r="BY971" s="126"/>
      <c r="BZ971" s="126"/>
      <c r="CA971" s="126"/>
      <c r="CB971" s="126"/>
      <c r="CC971" s="126"/>
      <c r="CD971" s="126"/>
      <c r="CE971" s="126"/>
      <c r="CF971" s="126"/>
      <c r="CG971" s="126"/>
      <c r="CH971" s="126"/>
      <c r="CI971" s="126"/>
      <c r="CJ971" s="126"/>
      <c r="CK971" s="126"/>
      <c r="CL971" s="126"/>
      <c r="CM971" s="126"/>
      <c r="CN971" s="126"/>
      <c r="CO971" s="126"/>
      <c r="CP971" s="126"/>
      <c r="CQ971" s="126"/>
    </row>
    <row r="972" spans="2:95" s="132" customFormat="1" x14ac:dyDescent="0.25">
      <c r="B972" s="126"/>
      <c r="C972" s="128"/>
      <c r="D972" s="128"/>
      <c r="E972" s="128"/>
      <c r="F972" s="128"/>
      <c r="G972" s="126"/>
      <c r="H972" s="126"/>
      <c r="I972" s="126"/>
      <c r="J972" s="126"/>
      <c r="K972" s="126"/>
      <c r="L972" s="126"/>
      <c r="M972" s="126"/>
      <c r="N972" s="126"/>
      <c r="O972" s="126"/>
      <c r="P972" s="126"/>
      <c r="Q972" s="126"/>
      <c r="R972" s="126"/>
      <c r="S972" s="128"/>
      <c r="T972" s="128"/>
      <c r="U972" s="128"/>
      <c r="V972" s="128"/>
      <c r="W972" s="126"/>
      <c r="X972" s="126"/>
      <c r="Y972" s="128"/>
      <c r="Z972" s="128"/>
      <c r="AA972" s="126"/>
      <c r="AB972" s="126"/>
      <c r="AC972" s="126"/>
      <c r="AD972" s="126"/>
      <c r="AE972" s="126"/>
      <c r="AF972" s="126"/>
      <c r="AG972" s="126"/>
      <c r="AH972" s="126"/>
      <c r="AI972" s="126"/>
      <c r="AJ972" s="126"/>
      <c r="AK972" s="126"/>
      <c r="AL972" s="126"/>
      <c r="AM972" s="126"/>
      <c r="AN972" s="126"/>
      <c r="AO972" s="126"/>
      <c r="AP972" s="126"/>
      <c r="AQ972" s="126"/>
      <c r="AR972" s="126"/>
      <c r="AS972" s="126"/>
      <c r="AT972" s="128"/>
      <c r="AU972" s="128"/>
      <c r="AV972" s="126"/>
      <c r="AW972" s="126"/>
      <c r="AX972"/>
      <c r="AY972" s="178"/>
      <c r="AZ972" s="126"/>
      <c r="BA972" s="126"/>
      <c r="BB972" s="126"/>
      <c r="BC972" s="126"/>
      <c r="BD972" s="126"/>
      <c r="BE972" s="126"/>
      <c r="BF972" s="126"/>
      <c r="BG972" s="126"/>
      <c r="BH972" s="126"/>
      <c r="BI972" s="126"/>
      <c r="BJ972" s="126"/>
      <c r="BK972" s="126"/>
      <c r="BL972" s="126"/>
      <c r="BM972" s="126"/>
      <c r="BN972" s="126"/>
      <c r="BO972" s="126"/>
      <c r="BP972" s="126"/>
      <c r="BQ972" s="126"/>
      <c r="BR972" s="126"/>
      <c r="BS972" s="126"/>
      <c r="BT972" s="126"/>
      <c r="BU972" s="126"/>
      <c r="BV972" s="126"/>
      <c r="BW972" s="126"/>
      <c r="BX972" s="126"/>
      <c r="BY972" s="126"/>
      <c r="BZ972" s="126"/>
      <c r="CA972" s="126"/>
      <c r="CB972" s="126"/>
      <c r="CC972" s="126"/>
      <c r="CD972" s="126"/>
      <c r="CE972" s="126"/>
      <c r="CF972" s="126"/>
      <c r="CG972" s="126"/>
      <c r="CH972" s="126"/>
      <c r="CI972" s="126"/>
      <c r="CJ972" s="126"/>
      <c r="CK972" s="126"/>
      <c r="CL972" s="126"/>
      <c r="CM972" s="126"/>
      <c r="CN972" s="126"/>
      <c r="CO972" s="126"/>
      <c r="CP972" s="126"/>
      <c r="CQ972" s="126"/>
    </row>
    <row r="973" spans="2:95" s="132" customFormat="1" x14ac:dyDescent="0.25">
      <c r="B973" s="126"/>
      <c r="C973" s="128"/>
      <c r="D973" s="128"/>
      <c r="E973" s="128"/>
      <c r="F973" s="128"/>
      <c r="G973" s="126"/>
      <c r="H973" s="126"/>
      <c r="I973" s="126"/>
      <c r="J973" s="126"/>
      <c r="K973" s="126"/>
      <c r="L973" s="126"/>
      <c r="M973" s="126"/>
      <c r="N973" s="126"/>
      <c r="O973" s="126"/>
      <c r="P973" s="126"/>
      <c r="Q973" s="126"/>
      <c r="R973" s="126"/>
      <c r="S973" s="128"/>
      <c r="T973" s="128"/>
      <c r="U973" s="128"/>
      <c r="V973" s="128"/>
      <c r="W973" s="126"/>
      <c r="X973" s="126"/>
      <c r="Y973" s="128"/>
      <c r="Z973" s="128"/>
      <c r="AA973" s="126"/>
      <c r="AB973" s="126"/>
      <c r="AC973" s="126"/>
      <c r="AD973" s="126"/>
      <c r="AE973" s="126"/>
      <c r="AF973" s="126"/>
      <c r="AG973" s="126"/>
      <c r="AH973" s="126"/>
      <c r="AI973" s="126"/>
      <c r="AJ973" s="126"/>
      <c r="AK973" s="126"/>
      <c r="AL973" s="126"/>
      <c r="AM973" s="126"/>
      <c r="AN973" s="126"/>
      <c r="AO973" s="126"/>
      <c r="AP973" s="126"/>
      <c r="AQ973" s="126"/>
      <c r="AR973" s="126"/>
      <c r="AS973" s="126"/>
      <c r="AT973" s="128"/>
      <c r="AU973" s="128"/>
      <c r="AV973" s="126"/>
      <c r="AW973" s="126"/>
      <c r="AX973"/>
      <c r="AY973" s="178"/>
      <c r="AZ973" s="126"/>
      <c r="BA973" s="126"/>
      <c r="BB973" s="126"/>
      <c r="BC973" s="126"/>
      <c r="BD973" s="126"/>
      <c r="BE973" s="126"/>
      <c r="BF973" s="126"/>
      <c r="BG973" s="126"/>
      <c r="BH973" s="126"/>
      <c r="BI973" s="126"/>
      <c r="BJ973" s="126"/>
      <c r="BK973" s="126"/>
      <c r="BL973" s="126"/>
      <c r="BM973" s="126"/>
      <c r="BN973" s="126"/>
      <c r="BO973" s="126"/>
      <c r="BP973" s="126"/>
      <c r="BQ973" s="126"/>
      <c r="BR973" s="126"/>
      <c r="BS973" s="126"/>
      <c r="BT973" s="126"/>
      <c r="BU973" s="126"/>
      <c r="BV973" s="126"/>
      <c r="BW973" s="126"/>
      <c r="BX973" s="126"/>
      <c r="BY973" s="126"/>
      <c r="BZ973" s="126"/>
      <c r="CA973" s="126"/>
      <c r="CB973" s="126"/>
      <c r="CC973" s="126"/>
      <c r="CD973" s="126"/>
      <c r="CE973" s="126"/>
      <c r="CF973" s="126"/>
      <c r="CG973" s="126"/>
      <c r="CH973" s="126"/>
      <c r="CI973" s="126"/>
      <c r="CJ973" s="126"/>
      <c r="CK973" s="126"/>
      <c r="CL973" s="126"/>
      <c r="CM973" s="126"/>
      <c r="CN973" s="126"/>
      <c r="CO973" s="126"/>
      <c r="CP973" s="126"/>
      <c r="CQ973" s="126"/>
    </row>
    <row r="974" spans="2:95" s="132" customFormat="1" x14ac:dyDescent="0.25">
      <c r="B974" s="126"/>
      <c r="C974" s="128"/>
      <c r="D974" s="128"/>
      <c r="E974" s="128"/>
      <c r="F974" s="128"/>
      <c r="G974" s="126"/>
      <c r="H974" s="126"/>
      <c r="I974" s="126"/>
      <c r="J974" s="126"/>
      <c r="K974" s="126"/>
      <c r="L974" s="126"/>
      <c r="M974" s="126"/>
      <c r="N974" s="126"/>
      <c r="O974" s="126"/>
      <c r="P974" s="126"/>
      <c r="Q974" s="126"/>
      <c r="R974" s="126"/>
      <c r="S974" s="128"/>
      <c r="T974" s="128"/>
      <c r="U974" s="128"/>
      <c r="V974" s="128"/>
      <c r="W974" s="126"/>
      <c r="X974" s="126"/>
      <c r="Y974" s="128"/>
      <c r="Z974" s="128"/>
      <c r="AA974" s="126"/>
      <c r="AB974" s="126"/>
      <c r="AC974" s="126"/>
      <c r="AD974" s="126"/>
      <c r="AE974" s="126"/>
      <c r="AF974" s="126"/>
      <c r="AG974" s="126"/>
      <c r="AH974" s="126"/>
      <c r="AI974" s="126"/>
      <c r="AJ974" s="126"/>
      <c r="AK974" s="126"/>
      <c r="AL974" s="126"/>
      <c r="AM974" s="126"/>
      <c r="AN974" s="126"/>
      <c r="AO974" s="126"/>
      <c r="AP974" s="126"/>
      <c r="AQ974" s="126"/>
      <c r="AR974" s="126"/>
      <c r="AS974" s="126"/>
      <c r="AT974" s="128"/>
      <c r="AU974" s="128"/>
      <c r="AV974" s="126"/>
      <c r="AW974" s="126"/>
      <c r="AX974"/>
      <c r="AY974" s="178"/>
      <c r="AZ974" s="126"/>
      <c r="BA974" s="126"/>
      <c r="BB974" s="126"/>
      <c r="BC974" s="126"/>
      <c r="BD974" s="126"/>
      <c r="BE974" s="126"/>
      <c r="BF974" s="126"/>
      <c r="BG974" s="126"/>
      <c r="BH974" s="126"/>
      <c r="BI974" s="126"/>
      <c r="BJ974" s="126"/>
      <c r="BK974" s="126"/>
      <c r="BL974" s="126"/>
      <c r="BM974" s="126"/>
      <c r="BN974" s="126"/>
      <c r="BO974" s="126"/>
      <c r="BP974" s="126"/>
      <c r="BQ974" s="126"/>
      <c r="BR974" s="126"/>
      <c r="BS974" s="126"/>
      <c r="BT974" s="126"/>
      <c r="BU974" s="126"/>
      <c r="BV974" s="126"/>
      <c r="BW974" s="126"/>
      <c r="BX974" s="126"/>
      <c r="BY974" s="126"/>
      <c r="BZ974" s="126"/>
      <c r="CA974" s="126"/>
      <c r="CB974" s="126"/>
      <c r="CC974" s="126"/>
      <c r="CD974" s="126"/>
      <c r="CE974" s="126"/>
      <c r="CF974" s="126"/>
      <c r="CG974" s="126"/>
      <c r="CH974" s="126"/>
      <c r="CI974" s="126"/>
      <c r="CJ974" s="126"/>
      <c r="CK974" s="126"/>
      <c r="CL974" s="126"/>
      <c r="CM974" s="126"/>
      <c r="CN974" s="126"/>
      <c r="CO974" s="126"/>
      <c r="CP974" s="126"/>
      <c r="CQ974" s="126"/>
    </row>
    <row r="975" spans="2:95" s="132" customFormat="1" x14ac:dyDescent="0.25">
      <c r="B975" s="126"/>
      <c r="C975" s="128"/>
      <c r="D975" s="128"/>
      <c r="E975" s="128"/>
      <c r="F975" s="128"/>
      <c r="G975" s="126"/>
      <c r="H975" s="126"/>
      <c r="I975" s="126"/>
      <c r="J975" s="126"/>
      <c r="K975" s="126"/>
      <c r="L975" s="126"/>
      <c r="M975" s="126"/>
      <c r="N975" s="126"/>
      <c r="O975" s="126"/>
      <c r="P975" s="126"/>
      <c r="Q975" s="126"/>
      <c r="R975" s="126"/>
      <c r="S975" s="128"/>
      <c r="T975" s="128"/>
      <c r="U975" s="128"/>
      <c r="V975" s="128"/>
      <c r="W975" s="126"/>
      <c r="X975" s="126"/>
      <c r="Y975" s="128"/>
      <c r="Z975" s="128"/>
      <c r="AA975" s="126"/>
      <c r="AB975" s="126"/>
      <c r="AC975" s="126"/>
      <c r="AD975" s="126"/>
      <c r="AE975" s="126"/>
      <c r="AF975" s="126"/>
      <c r="AG975" s="126"/>
      <c r="AH975" s="126"/>
      <c r="AI975" s="126"/>
      <c r="AJ975" s="126"/>
      <c r="AK975" s="126"/>
      <c r="AL975" s="126"/>
      <c r="AM975" s="126"/>
      <c r="AN975" s="126"/>
      <c r="AO975" s="126"/>
      <c r="AP975" s="126"/>
      <c r="AQ975" s="126"/>
      <c r="AR975" s="126"/>
      <c r="AS975" s="126"/>
      <c r="AT975" s="128"/>
      <c r="AU975" s="128"/>
      <c r="AV975" s="126"/>
      <c r="AW975" s="126"/>
      <c r="AX975"/>
      <c r="AY975" s="178"/>
      <c r="AZ975" s="126"/>
      <c r="BA975" s="126"/>
      <c r="BB975" s="126"/>
      <c r="BC975" s="126"/>
      <c r="BD975" s="126"/>
      <c r="BE975" s="126"/>
      <c r="BF975" s="126"/>
      <c r="BG975" s="126"/>
      <c r="BH975" s="126"/>
      <c r="BI975" s="126"/>
      <c r="BJ975" s="126"/>
      <c r="BK975" s="126"/>
      <c r="BL975" s="126"/>
      <c r="BM975" s="126"/>
      <c r="BN975" s="126"/>
      <c r="BO975" s="126"/>
      <c r="BP975" s="126"/>
      <c r="BQ975" s="126"/>
      <c r="BR975" s="126"/>
      <c r="BS975" s="126"/>
      <c r="BT975" s="126"/>
      <c r="BU975" s="126"/>
      <c r="BV975" s="126"/>
      <c r="BW975" s="126"/>
      <c r="BX975" s="126"/>
      <c r="BY975" s="126"/>
      <c r="BZ975" s="126"/>
      <c r="CA975" s="126"/>
      <c r="CB975" s="126"/>
      <c r="CC975" s="126"/>
      <c r="CD975" s="126"/>
      <c r="CE975" s="126"/>
      <c r="CF975" s="126"/>
      <c r="CG975" s="126"/>
      <c r="CH975" s="126"/>
      <c r="CI975" s="126"/>
      <c r="CJ975" s="126"/>
      <c r="CK975" s="126"/>
      <c r="CL975" s="126"/>
      <c r="CM975" s="126"/>
      <c r="CN975" s="126"/>
      <c r="CO975" s="126"/>
      <c r="CP975" s="126"/>
      <c r="CQ975" s="126"/>
    </row>
    <row r="976" spans="2:95" s="132" customFormat="1" x14ac:dyDescent="0.25">
      <c r="B976" s="126"/>
      <c r="C976" s="128"/>
      <c r="D976" s="128"/>
      <c r="E976" s="128"/>
      <c r="F976" s="128"/>
      <c r="G976" s="126"/>
      <c r="H976" s="126"/>
      <c r="I976" s="126"/>
      <c r="J976" s="126"/>
      <c r="K976" s="126"/>
      <c r="L976" s="126"/>
      <c r="M976" s="126"/>
      <c r="N976" s="126"/>
      <c r="O976" s="126"/>
      <c r="P976" s="126"/>
      <c r="Q976" s="126"/>
      <c r="R976" s="126"/>
      <c r="S976" s="128"/>
      <c r="T976" s="128"/>
      <c r="U976" s="128"/>
      <c r="V976" s="128"/>
      <c r="W976" s="126"/>
      <c r="X976" s="126"/>
      <c r="Y976" s="128"/>
      <c r="Z976" s="128"/>
      <c r="AA976" s="126"/>
      <c r="AB976" s="126"/>
      <c r="AC976" s="126"/>
      <c r="AD976" s="126"/>
      <c r="AE976" s="126"/>
      <c r="AF976" s="126"/>
      <c r="AG976" s="126"/>
      <c r="AH976" s="126"/>
      <c r="AI976" s="126"/>
      <c r="AJ976" s="126"/>
      <c r="AK976" s="126"/>
      <c r="AL976" s="126"/>
      <c r="AM976" s="126"/>
      <c r="AN976" s="126"/>
      <c r="AO976" s="126"/>
      <c r="AP976" s="126"/>
      <c r="AQ976" s="126"/>
      <c r="AR976" s="126"/>
      <c r="AS976" s="126"/>
      <c r="AT976" s="128"/>
      <c r="AU976" s="128"/>
      <c r="AV976" s="126"/>
      <c r="AW976" s="126"/>
      <c r="AX976"/>
      <c r="AY976" s="178"/>
      <c r="AZ976" s="126"/>
      <c r="BA976" s="126"/>
      <c r="BB976" s="126"/>
      <c r="BC976" s="126"/>
      <c r="BD976" s="126"/>
      <c r="BE976" s="126"/>
      <c r="BF976" s="126"/>
      <c r="BG976" s="126"/>
      <c r="BH976" s="126"/>
      <c r="BI976" s="126"/>
      <c r="BJ976" s="126"/>
      <c r="BK976" s="126"/>
      <c r="BL976" s="126"/>
      <c r="BM976" s="126"/>
      <c r="BN976" s="126"/>
      <c r="BO976" s="126"/>
      <c r="BP976" s="126"/>
      <c r="BQ976" s="126"/>
      <c r="BR976" s="126"/>
      <c r="BS976" s="126"/>
      <c r="BT976" s="126"/>
      <c r="BU976" s="126"/>
      <c r="BV976" s="126"/>
      <c r="BW976" s="126"/>
      <c r="BX976" s="126"/>
      <c r="BY976" s="126"/>
      <c r="BZ976" s="126"/>
      <c r="CA976" s="126"/>
      <c r="CB976" s="126"/>
      <c r="CC976" s="126"/>
      <c r="CD976" s="126"/>
      <c r="CE976" s="126"/>
      <c r="CF976" s="126"/>
      <c r="CG976" s="126"/>
      <c r="CH976" s="126"/>
      <c r="CI976" s="126"/>
      <c r="CJ976" s="126"/>
      <c r="CK976" s="126"/>
      <c r="CL976" s="126"/>
      <c r="CM976" s="126"/>
      <c r="CN976" s="126"/>
      <c r="CO976" s="126"/>
      <c r="CP976" s="126"/>
      <c r="CQ976" s="126"/>
    </row>
    <row r="977" spans="2:95" s="132" customFormat="1" x14ac:dyDescent="0.25">
      <c r="B977" s="126"/>
      <c r="C977" s="128"/>
      <c r="D977" s="128"/>
      <c r="E977" s="128"/>
      <c r="F977" s="128"/>
      <c r="G977" s="126"/>
      <c r="H977" s="126"/>
      <c r="I977" s="126"/>
      <c r="J977" s="126"/>
      <c r="K977" s="126"/>
      <c r="L977" s="126"/>
      <c r="M977" s="126"/>
      <c r="N977" s="126"/>
      <c r="O977" s="126"/>
      <c r="P977" s="126"/>
      <c r="Q977" s="126"/>
      <c r="R977" s="126"/>
      <c r="S977" s="128"/>
      <c r="T977" s="128"/>
      <c r="U977" s="128"/>
      <c r="V977" s="128"/>
      <c r="W977" s="126"/>
      <c r="X977" s="126"/>
      <c r="Y977" s="128"/>
      <c r="Z977" s="128"/>
      <c r="AA977" s="126"/>
      <c r="AB977" s="126"/>
      <c r="AC977" s="126"/>
      <c r="AD977" s="126"/>
      <c r="AE977" s="126"/>
      <c r="AF977" s="126"/>
      <c r="AG977" s="126"/>
      <c r="AH977" s="126"/>
      <c r="AI977" s="126"/>
      <c r="AJ977" s="126"/>
      <c r="AK977" s="126"/>
      <c r="AL977" s="126"/>
      <c r="AM977" s="126"/>
      <c r="AN977" s="126"/>
      <c r="AO977" s="126"/>
      <c r="AP977" s="126"/>
      <c r="AQ977" s="126"/>
      <c r="AR977" s="126"/>
      <c r="AS977" s="126"/>
      <c r="AT977" s="128"/>
      <c r="AU977" s="128"/>
      <c r="AV977" s="126"/>
      <c r="AW977" s="126"/>
      <c r="AX977"/>
      <c r="AY977" s="178"/>
      <c r="AZ977" s="126"/>
      <c r="BA977" s="126"/>
      <c r="BB977" s="126"/>
      <c r="BC977" s="126"/>
      <c r="BD977" s="126"/>
      <c r="BE977" s="126"/>
      <c r="BF977" s="126"/>
      <c r="BG977" s="126"/>
      <c r="BH977" s="126"/>
      <c r="BI977" s="126"/>
      <c r="BJ977" s="126"/>
      <c r="BK977" s="126"/>
      <c r="BL977" s="126"/>
      <c r="BM977" s="126"/>
      <c r="BN977" s="126"/>
      <c r="BO977" s="126"/>
      <c r="BP977" s="126"/>
      <c r="BQ977" s="126"/>
      <c r="BR977" s="126"/>
      <c r="BS977" s="126"/>
      <c r="BT977" s="126"/>
      <c r="BU977" s="126"/>
      <c r="BV977" s="126"/>
      <c r="BW977" s="126"/>
      <c r="BX977" s="126"/>
      <c r="BY977" s="126"/>
      <c r="BZ977" s="126"/>
      <c r="CA977" s="126"/>
      <c r="CB977" s="126"/>
      <c r="CC977" s="126"/>
      <c r="CD977" s="126"/>
      <c r="CE977" s="126"/>
      <c r="CF977" s="126"/>
      <c r="CG977" s="126"/>
      <c r="CH977" s="126"/>
      <c r="CI977" s="126"/>
      <c r="CJ977" s="126"/>
      <c r="CK977" s="126"/>
      <c r="CL977" s="126"/>
      <c r="CM977" s="126"/>
      <c r="CN977" s="126"/>
      <c r="CO977" s="126"/>
      <c r="CP977" s="126"/>
      <c r="CQ977" s="126"/>
    </row>
    <row r="978" spans="2:95" s="132" customFormat="1" x14ac:dyDescent="0.25">
      <c r="B978" s="126"/>
      <c r="C978" s="128"/>
      <c r="D978" s="128"/>
      <c r="E978" s="128"/>
      <c r="F978" s="128"/>
      <c r="G978" s="126"/>
      <c r="H978" s="126"/>
      <c r="I978" s="126"/>
      <c r="J978" s="126"/>
      <c r="K978" s="126"/>
      <c r="L978" s="126"/>
      <c r="M978" s="126"/>
      <c r="N978" s="126"/>
      <c r="O978" s="126"/>
      <c r="P978" s="126"/>
      <c r="Q978" s="126"/>
      <c r="R978" s="126"/>
      <c r="S978" s="128"/>
      <c r="T978" s="128"/>
      <c r="U978" s="128"/>
      <c r="V978" s="128"/>
      <c r="W978" s="126"/>
      <c r="X978" s="126"/>
      <c r="Y978" s="128"/>
      <c r="Z978" s="128"/>
      <c r="AA978" s="126"/>
      <c r="AB978" s="126"/>
      <c r="AC978" s="126"/>
      <c r="AD978" s="126"/>
      <c r="AE978" s="126"/>
      <c r="AF978" s="126"/>
      <c r="AG978" s="126"/>
      <c r="AH978" s="126"/>
      <c r="AI978" s="126"/>
      <c r="AJ978" s="126"/>
      <c r="AK978" s="126"/>
      <c r="AL978" s="126"/>
      <c r="AM978" s="126"/>
      <c r="AN978" s="126"/>
      <c r="AO978" s="126"/>
      <c r="AP978" s="126"/>
      <c r="AQ978" s="126"/>
      <c r="AR978" s="126"/>
      <c r="AS978" s="126"/>
      <c r="AT978" s="128"/>
      <c r="AU978" s="128"/>
      <c r="AV978" s="126"/>
      <c r="AW978" s="126"/>
      <c r="AX978"/>
      <c r="AY978" s="178"/>
      <c r="AZ978" s="126"/>
      <c r="BA978" s="126"/>
      <c r="BB978" s="126"/>
      <c r="BC978" s="126"/>
      <c r="BD978" s="126"/>
      <c r="BE978" s="126"/>
      <c r="BF978" s="126"/>
      <c r="BG978" s="126"/>
      <c r="BH978" s="126"/>
      <c r="BI978" s="126"/>
      <c r="BJ978" s="126"/>
      <c r="BK978" s="126"/>
      <c r="BL978" s="126"/>
      <c r="BM978" s="126"/>
      <c r="BN978" s="126"/>
      <c r="BO978" s="126"/>
      <c r="BP978" s="126"/>
      <c r="BQ978" s="126"/>
      <c r="BR978" s="126"/>
      <c r="BS978" s="126"/>
      <c r="BT978" s="126"/>
      <c r="BU978" s="126"/>
      <c r="BV978" s="126"/>
      <c r="BW978" s="126"/>
      <c r="BX978" s="126"/>
      <c r="BY978" s="126"/>
      <c r="BZ978" s="126"/>
      <c r="CA978" s="126"/>
      <c r="CB978" s="126"/>
      <c r="CC978" s="126"/>
      <c r="CD978" s="126"/>
      <c r="CE978" s="126"/>
      <c r="CF978" s="126"/>
      <c r="CG978" s="126"/>
      <c r="CH978" s="126"/>
      <c r="CI978" s="126"/>
      <c r="CJ978" s="126"/>
      <c r="CK978" s="126"/>
      <c r="CL978" s="126"/>
      <c r="CM978" s="126"/>
      <c r="CN978" s="126"/>
      <c r="CO978" s="126"/>
      <c r="CP978" s="126"/>
      <c r="CQ978" s="126"/>
    </row>
    <row r="979" spans="2:95" s="132" customFormat="1" x14ac:dyDescent="0.25">
      <c r="B979" s="126"/>
      <c r="C979" s="128"/>
      <c r="D979" s="128"/>
      <c r="E979" s="128"/>
      <c r="F979" s="128"/>
      <c r="G979" s="126"/>
      <c r="H979" s="126"/>
      <c r="I979" s="126"/>
      <c r="J979" s="126"/>
      <c r="K979" s="126"/>
      <c r="L979" s="126"/>
      <c r="M979" s="126"/>
      <c r="N979" s="126"/>
      <c r="O979" s="126"/>
      <c r="P979" s="126"/>
      <c r="Q979" s="126"/>
      <c r="R979" s="126"/>
      <c r="S979" s="128"/>
      <c r="T979" s="128"/>
      <c r="U979" s="128"/>
      <c r="V979" s="128"/>
      <c r="W979" s="126"/>
      <c r="X979" s="126"/>
      <c r="Y979" s="128"/>
      <c r="Z979" s="128"/>
      <c r="AA979" s="126"/>
      <c r="AB979" s="126"/>
      <c r="AC979" s="126"/>
      <c r="AD979" s="126"/>
      <c r="AE979" s="126"/>
      <c r="AF979" s="126"/>
      <c r="AG979" s="126"/>
      <c r="AH979" s="126"/>
      <c r="AI979" s="126"/>
      <c r="AJ979" s="126"/>
      <c r="AK979" s="126"/>
      <c r="AL979" s="126"/>
      <c r="AM979" s="126"/>
      <c r="AN979" s="126"/>
      <c r="AO979" s="126"/>
      <c r="AP979" s="126"/>
      <c r="AQ979" s="126"/>
      <c r="AR979" s="126"/>
      <c r="AS979" s="126"/>
      <c r="AT979" s="128"/>
      <c r="AU979" s="128"/>
      <c r="AV979" s="126"/>
      <c r="AW979" s="126"/>
      <c r="AX979"/>
      <c r="AY979" s="178"/>
      <c r="AZ979" s="126"/>
      <c r="BA979" s="126"/>
      <c r="BB979" s="126"/>
      <c r="BC979" s="126"/>
      <c r="BD979" s="126"/>
      <c r="BE979" s="126"/>
      <c r="BF979" s="126"/>
      <c r="BG979" s="126"/>
      <c r="BH979" s="126"/>
      <c r="BI979" s="126"/>
      <c r="BJ979" s="126"/>
      <c r="BK979" s="126"/>
      <c r="BL979" s="126"/>
      <c r="BM979" s="126"/>
      <c r="BN979" s="126"/>
      <c r="BO979" s="126"/>
      <c r="BP979" s="126"/>
      <c r="BQ979" s="126"/>
      <c r="BR979" s="126"/>
      <c r="BS979" s="126"/>
      <c r="BT979" s="126"/>
      <c r="BU979" s="126"/>
      <c r="BV979" s="126"/>
      <c r="BW979" s="126"/>
      <c r="BX979" s="126"/>
      <c r="BY979" s="126"/>
      <c r="BZ979" s="126"/>
      <c r="CA979" s="126"/>
      <c r="CB979" s="126"/>
      <c r="CC979" s="126"/>
      <c r="CD979" s="126"/>
      <c r="CE979" s="126"/>
      <c r="CF979" s="126"/>
      <c r="CG979" s="126"/>
      <c r="CH979" s="126"/>
      <c r="CI979" s="126"/>
      <c r="CJ979" s="126"/>
      <c r="CK979" s="126"/>
      <c r="CL979" s="126"/>
      <c r="CM979" s="126"/>
      <c r="CN979" s="126"/>
      <c r="CO979" s="126"/>
      <c r="CP979" s="126"/>
      <c r="CQ979" s="126"/>
    </row>
    <row r="980" spans="2:95" s="132" customFormat="1" x14ac:dyDescent="0.25">
      <c r="B980" s="126"/>
      <c r="C980" s="128"/>
      <c r="D980" s="128"/>
      <c r="E980" s="128"/>
      <c r="F980" s="128"/>
      <c r="G980" s="126"/>
      <c r="H980" s="126"/>
      <c r="I980" s="126"/>
      <c r="J980" s="126"/>
      <c r="K980" s="126"/>
      <c r="L980" s="126"/>
      <c r="M980" s="126"/>
      <c r="N980" s="126"/>
      <c r="O980" s="126"/>
      <c r="P980" s="126"/>
      <c r="Q980" s="126"/>
      <c r="R980" s="126"/>
      <c r="S980" s="128"/>
      <c r="T980" s="128"/>
      <c r="U980" s="128"/>
      <c r="V980" s="128"/>
      <c r="W980" s="126"/>
      <c r="X980" s="126"/>
      <c r="Y980" s="128"/>
      <c r="Z980" s="128"/>
      <c r="AA980" s="126"/>
      <c r="AB980" s="126"/>
      <c r="AC980" s="126"/>
      <c r="AD980" s="126"/>
      <c r="AE980" s="126"/>
      <c r="AF980" s="126"/>
      <c r="AG980" s="126"/>
      <c r="AH980" s="126"/>
      <c r="AI980" s="126"/>
      <c r="AJ980" s="126"/>
      <c r="AK980" s="126"/>
      <c r="AL980" s="126"/>
      <c r="AM980" s="126"/>
      <c r="AN980" s="126"/>
      <c r="AO980" s="126"/>
      <c r="AP980" s="126"/>
      <c r="AQ980" s="126"/>
      <c r="AR980" s="126"/>
      <c r="AS980" s="126"/>
      <c r="AT980" s="128"/>
      <c r="AU980" s="128"/>
      <c r="AV980" s="126"/>
      <c r="AW980" s="126"/>
      <c r="AX980"/>
      <c r="AY980" s="178"/>
      <c r="AZ980" s="126"/>
      <c r="BA980" s="126"/>
      <c r="BB980" s="126"/>
      <c r="BC980" s="126"/>
      <c r="BD980" s="126"/>
      <c r="BE980" s="126"/>
      <c r="BF980" s="126"/>
      <c r="BG980" s="126"/>
      <c r="BH980" s="126"/>
      <c r="BI980" s="126"/>
      <c r="BJ980" s="126"/>
      <c r="BK980" s="126"/>
      <c r="BL980" s="126"/>
      <c r="BM980" s="126"/>
      <c r="BN980" s="126"/>
      <c r="BO980" s="126"/>
      <c r="BP980" s="126"/>
      <c r="BQ980" s="126"/>
      <c r="BR980" s="126"/>
      <c r="BS980" s="126"/>
      <c r="BT980" s="126"/>
      <c r="BU980" s="126"/>
      <c r="BV980" s="126"/>
      <c r="BW980" s="126"/>
      <c r="BX980" s="126"/>
      <c r="BY980" s="126"/>
      <c r="BZ980" s="126"/>
      <c r="CA980" s="126"/>
      <c r="CB980" s="126"/>
      <c r="CC980" s="126"/>
      <c r="CD980" s="126"/>
      <c r="CE980" s="126"/>
      <c r="CF980" s="126"/>
      <c r="CG980" s="126"/>
      <c r="CH980" s="126"/>
      <c r="CI980" s="126"/>
      <c r="CJ980" s="126"/>
      <c r="CK980" s="126"/>
      <c r="CL980" s="126"/>
      <c r="CM980" s="126"/>
      <c r="CN980" s="126"/>
      <c r="CO980" s="126"/>
      <c r="CP980" s="126"/>
      <c r="CQ980" s="126"/>
    </row>
    <row r="981" spans="2:95" s="132" customFormat="1" x14ac:dyDescent="0.25">
      <c r="B981" s="126"/>
      <c r="C981" s="128"/>
      <c r="D981" s="128"/>
      <c r="E981" s="128"/>
      <c r="F981" s="128"/>
      <c r="G981" s="126"/>
      <c r="H981" s="126"/>
      <c r="I981" s="126"/>
      <c r="J981" s="126"/>
      <c r="K981" s="126"/>
      <c r="L981" s="126"/>
      <c r="M981" s="126"/>
      <c r="N981" s="126"/>
      <c r="O981" s="126"/>
      <c r="P981" s="126"/>
      <c r="Q981" s="126"/>
      <c r="R981" s="126"/>
      <c r="S981" s="128"/>
      <c r="T981" s="128"/>
      <c r="U981" s="128"/>
      <c r="V981" s="128"/>
      <c r="W981" s="126"/>
      <c r="X981" s="126"/>
      <c r="Y981" s="128"/>
      <c r="Z981" s="128"/>
      <c r="AA981" s="126"/>
      <c r="AB981" s="126"/>
      <c r="AC981" s="126"/>
      <c r="AD981" s="126"/>
      <c r="AE981" s="126"/>
      <c r="AF981" s="126"/>
      <c r="AG981" s="126"/>
      <c r="AH981" s="126"/>
      <c r="AI981" s="126"/>
      <c r="AJ981" s="126"/>
      <c r="AK981" s="126"/>
      <c r="AL981" s="126"/>
      <c r="AM981" s="126"/>
      <c r="AN981" s="126"/>
      <c r="AO981" s="126"/>
      <c r="AP981" s="126"/>
      <c r="AQ981" s="126"/>
      <c r="AR981" s="126"/>
      <c r="AS981" s="126"/>
      <c r="AT981" s="128"/>
      <c r="AU981" s="128"/>
      <c r="AV981" s="126"/>
      <c r="AW981" s="126"/>
      <c r="AX981"/>
      <c r="AY981" s="178"/>
      <c r="AZ981" s="126"/>
      <c r="BA981" s="126"/>
      <c r="BB981" s="126"/>
      <c r="BC981" s="126"/>
      <c r="BD981" s="126"/>
      <c r="BE981" s="126"/>
      <c r="BF981" s="126"/>
      <c r="BG981" s="126"/>
      <c r="BH981" s="126"/>
      <c r="BI981" s="126"/>
      <c r="BJ981" s="126"/>
      <c r="BK981" s="126"/>
      <c r="BL981" s="126"/>
      <c r="BM981" s="126"/>
      <c r="BN981" s="126"/>
      <c r="BO981" s="126"/>
      <c r="BP981" s="126"/>
      <c r="BQ981" s="126"/>
      <c r="BR981" s="126"/>
      <c r="BS981" s="126"/>
      <c r="BT981" s="126"/>
      <c r="BU981" s="126"/>
      <c r="BV981" s="126"/>
      <c r="BW981" s="126"/>
      <c r="BX981" s="126"/>
      <c r="BY981" s="126"/>
      <c r="BZ981" s="126"/>
      <c r="CA981" s="126"/>
      <c r="CB981" s="126"/>
      <c r="CC981" s="126"/>
      <c r="CD981" s="126"/>
      <c r="CE981" s="126"/>
      <c r="CF981" s="126"/>
      <c r="CG981" s="126"/>
      <c r="CH981" s="126"/>
      <c r="CI981" s="126"/>
      <c r="CJ981" s="126"/>
      <c r="CK981" s="126"/>
      <c r="CL981" s="126"/>
      <c r="CM981" s="126"/>
      <c r="CN981" s="126"/>
      <c r="CO981" s="126"/>
      <c r="CP981" s="126"/>
      <c r="CQ981" s="126"/>
    </row>
    <row r="982" spans="2:95" s="132" customFormat="1" x14ac:dyDescent="0.25">
      <c r="B982" s="126"/>
      <c r="C982" s="128"/>
      <c r="D982" s="128"/>
      <c r="E982" s="128"/>
      <c r="F982" s="128"/>
      <c r="G982" s="126"/>
      <c r="H982" s="126"/>
      <c r="I982" s="126"/>
      <c r="J982" s="126"/>
      <c r="K982" s="126"/>
      <c r="L982" s="126"/>
      <c r="M982" s="126"/>
      <c r="N982" s="126"/>
      <c r="O982" s="126"/>
      <c r="P982" s="126"/>
      <c r="Q982" s="126"/>
      <c r="R982" s="126"/>
      <c r="S982" s="128"/>
      <c r="T982" s="128"/>
      <c r="U982" s="128"/>
      <c r="V982" s="128"/>
      <c r="W982" s="126"/>
      <c r="X982" s="126"/>
      <c r="Y982" s="128"/>
      <c r="Z982" s="128"/>
      <c r="AA982" s="126"/>
      <c r="AB982" s="126"/>
      <c r="AC982" s="126"/>
      <c r="AD982" s="126"/>
      <c r="AE982" s="126"/>
      <c r="AF982" s="126"/>
      <c r="AG982" s="126"/>
      <c r="AH982" s="126"/>
      <c r="AI982" s="126"/>
      <c r="AJ982" s="126"/>
      <c r="AK982" s="126"/>
      <c r="AL982" s="126"/>
      <c r="AM982" s="126"/>
      <c r="AN982" s="126"/>
      <c r="AO982" s="126"/>
      <c r="AP982" s="126"/>
      <c r="AQ982" s="126"/>
      <c r="AR982" s="126"/>
      <c r="AS982" s="126"/>
      <c r="AT982" s="128"/>
      <c r="AU982" s="128"/>
      <c r="AV982" s="126"/>
      <c r="AW982" s="126"/>
      <c r="AX982"/>
      <c r="AY982" s="178"/>
      <c r="AZ982" s="126"/>
      <c r="BA982" s="126"/>
      <c r="BB982" s="126"/>
      <c r="BC982" s="126"/>
      <c r="BD982" s="126"/>
      <c r="BE982" s="126"/>
      <c r="BF982" s="126"/>
      <c r="BG982" s="126"/>
      <c r="BH982" s="126"/>
      <c r="BI982" s="126"/>
      <c r="BJ982" s="126"/>
      <c r="BK982" s="126"/>
      <c r="BL982" s="126"/>
      <c r="BM982" s="126"/>
      <c r="BN982" s="126"/>
      <c r="BO982" s="126"/>
      <c r="BP982" s="126"/>
      <c r="BQ982" s="126"/>
      <c r="BR982" s="126"/>
      <c r="BS982" s="126"/>
      <c r="BT982" s="126"/>
      <c r="BU982" s="126"/>
      <c r="BV982" s="126"/>
      <c r="BW982" s="126"/>
      <c r="BX982" s="126"/>
      <c r="BY982" s="126"/>
      <c r="BZ982" s="126"/>
      <c r="CA982" s="126"/>
      <c r="CB982" s="126"/>
      <c r="CC982" s="126"/>
      <c r="CD982" s="126"/>
      <c r="CE982" s="126"/>
      <c r="CF982" s="126"/>
      <c r="CG982" s="126"/>
      <c r="CH982" s="126"/>
      <c r="CI982" s="126"/>
      <c r="CJ982" s="126"/>
      <c r="CK982" s="126"/>
      <c r="CL982" s="126"/>
      <c r="CM982" s="126"/>
      <c r="CN982" s="126"/>
      <c r="CO982" s="126"/>
      <c r="CP982" s="126"/>
      <c r="CQ982" s="126"/>
    </row>
    <row r="983" spans="2:95" s="132" customFormat="1" x14ac:dyDescent="0.25">
      <c r="B983" s="126"/>
      <c r="C983" s="128"/>
      <c r="D983" s="128"/>
      <c r="E983" s="128"/>
      <c r="F983" s="128"/>
      <c r="G983" s="126"/>
      <c r="H983" s="126"/>
      <c r="I983" s="126"/>
      <c r="J983" s="126"/>
      <c r="K983" s="126"/>
      <c r="L983" s="126"/>
      <c r="M983" s="126"/>
      <c r="N983" s="126"/>
      <c r="O983" s="126"/>
      <c r="P983" s="126"/>
      <c r="Q983" s="126"/>
      <c r="R983" s="126"/>
      <c r="S983" s="128"/>
      <c r="T983" s="128"/>
      <c r="U983" s="128"/>
      <c r="V983" s="128"/>
      <c r="W983" s="126"/>
      <c r="X983" s="126"/>
      <c r="Y983" s="128"/>
      <c r="Z983" s="128"/>
      <c r="AA983" s="126"/>
      <c r="AB983" s="126"/>
      <c r="AC983" s="126"/>
      <c r="AD983" s="126"/>
      <c r="AE983" s="126"/>
      <c r="AF983" s="126"/>
      <c r="AG983" s="126"/>
      <c r="AH983" s="126"/>
      <c r="AI983" s="126"/>
      <c r="AJ983" s="126"/>
      <c r="AK983" s="126"/>
      <c r="AL983" s="126"/>
      <c r="AM983" s="126"/>
      <c r="AN983" s="126"/>
      <c r="AO983" s="126"/>
      <c r="AP983" s="126"/>
      <c r="AQ983" s="126"/>
      <c r="AR983" s="126"/>
      <c r="AS983" s="126"/>
      <c r="AT983" s="128"/>
      <c r="AU983" s="128"/>
      <c r="AV983" s="126"/>
      <c r="AW983" s="126"/>
      <c r="AX983"/>
      <c r="AY983" s="178"/>
      <c r="AZ983" s="126"/>
      <c r="BA983" s="126"/>
      <c r="BB983" s="126"/>
      <c r="BC983" s="126"/>
      <c r="BD983" s="126"/>
      <c r="BE983" s="126"/>
      <c r="BF983" s="126"/>
      <c r="BG983" s="126"/>
      <c r="BH983" s="126"/>
      <c r="BI983" s="126"/>
      <c r="BJ983" s="126"/>
      <c r="BK983" s="126"/>
      <c r="BL983" s="126"/>
      <c r="BM983" s="126"/>
      <c r="BN983" s="126"/>
      <c r="BO983" s="126"/>
      <c r="BP983" s="126"/>
      <c r="BQ983" s="126"/>
      <c r="BR983" s="126"/>
      <c r="BS983" s="126"/>
      <c r="BT983" s="126"/>
      <c r="BU983" s="126"/>
      <c r="BV983" s="126"/>
      <c r="BW983" s="126"/>
      <c r="BX983" s="126"/>
      <c r="BY983" s="126"/>
      <c r="BZ983" s="126"/>
      <c r="CA983" s="126"/>
      <c r="CB983" s="126"/>
      <c r="CC983" s="126"/>
      <c r="CD983" s="126"/>
      <c r="CE983" s="126"/>
      <c r="CF983" s="126"/>
      <c r="CG983" s="126"/>
      <c r="CH983" s="126"/>
      <c r="CI983" s="126"/>
      <c r="CJ983" s="126"/>
      <c r="CK983" s="126"/>
      <c r="CL983" s="126"/>
      <c r="CM983" s="126"/>
      <c r="CN983" s="126"/>
      <c r="CO983" s="126"/>
      <c r="CP983" s="126"/>
      <c r="CQ983" s="126"/>
    </row>
    <row r="984" spans="2:95" s="132" customFormat="1" x14ac:dyDescent="0.25">
      <c r="B984" s="126"/>
      <c r="C984" s="128"/>
      <c r="D984" s="128"/>
      <c r="E984" s="128"/>
      <c r="F984" s="128"/>
      <c r="G984" s="126"/>
      <c r="H984" s="126"/>
      <c r="I984" s="126"/>
      <c r="J984" s="126"/>
      <c r="K984" s="126"/>
      <c r="L984" s="126"/>
      <c r="M984" s="126"/>
      <c r="N984" s="126"/>
      <c r="O984" s="126"/>
      <c r="P984" s="126"/>
      <c r="Q984" s="126"/>
      <c r="R984" s="126"/>
      <c r="S984" s="128"/>
      <c r="T984" s="128"/>
      <c r="U984" s="128"/>
      <c r="V984" s="128"/>
      <c r="W984" s="126"/>
      <c r="X984" s="126"/>
      <c r="Y984" s="128"/>
      <c r="Z984" s="128"/>
      <c r="AA984" s="126"/>
      <c r="AB984" s="126"/>
      <c r="AC984" s="126"/>
      <c r="AD984" s="126"/>
      <c r="AE984" s="126"/>
      <c r="AF984" s="126"/>
      <c r="AG984" s="126"/>
      <c r="AH984" s="126"/>
      <c r="AI984" s="126"/>
      <c r="AJ984" s="126"/>
      <c r="AK984" s="126"/>
      <c r="AL984" s="126"/>
      <c r="AM984" s="126"/>
      <c r="AN984" s="126"/>
      <c r="AO984" s="126"/>
      <c r="AP984" s="126"/>
      <c r="AQ984" s="126"/>
      <c r="AR984" s="126"/>
      <c r="AS984" s="126"/>
      <c r="AT984" s="128"/>
      <c r="AU984" s="128"/>
      <c r="AV984" s="126"/>
      <c r="AW984" s="126"/>
      <c r="AX984"/>
      <c r="AY984" s="178"/>
      <c r="AZ984" s="126"/>
      <c r="BA984" s="126"/>
      <c r="BB984" s="126"/>
      <c r="BC984" s="126"/>
      <c r="BD984" s="126"/>
      <c r="BE984" s="126"/>
      <c r="BF984" s="126"/>
      <c r="BG984" s="126"/>
      <c r="BH984" s="126"/>
      <c r="BI984" s="126"/>
      <c r="BJ984" s="126"/>
      <c r="BK984" s="126"/>
      <c r="BL984" s="126"/>
      <c r="BM984" s="126"/>
      <c r="BN984" s="126"/>
      <c r="BO984" s="126"/>
      <c r="BP984" s="126"/>
      <c r="BQ984" s="126"/>
      <c r="BR984" s="126"/>
      <c r="BS984" s="126"/>
      <c r="BT984" s="126"/>
      <c r="BU984" s="126"/>
      <c r="BV984" s="126"/>
      <c r="BW984" s="126"/>
      <c r="BX984" s="126"/>
      <c r="BY984" s="126"/>
      <c r="BZ984" s="126"/>
      <c r="CA984" s="126"/>
      <c r="CB984" s="126"/>
      <c r="CC984" s="126"/>
      <c r="CD984" s="126"/>
      <c r="CE984" s="126"/>
      <c r="CF984" s="126"/>
      <c r="CG984" s="126"/>
      <c r="CH984" s="126"/>
      <c r="CI984" s="126"/>
      <c r="CJ984" s="126"/>
      <c r="CK984" s="126"/>
      <c r="CL984" s="126"/>
      <c r="CM984" s="126"/>
      <c r="CN984" s="126"/>
      <c r="CO984" s="126"/>
      <c r="CP984" s="126"/>
      <c r="CQ984" s="126"/>
    </row>
    <row r="987" spans="2:95" ht="15" customHeight="1" x14ac:dyDescent="0.25"/>
    <row r="991" spans="2:95" ht="15" customHeight="1" x14ac:dyDescent="0.25"/>
    <row r="992" spans="2:95" ht="15" customHeight="1" x14ac:dyDescent="0.25"/>
    <row r="1308" ht="15" customHeight="1" x14ac:dyDescent="0.25"/>
    <row r="1309"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sheetData>
  <autoFilter ref="B6:AW12" xr:uid="{D4F55A68-3445-492C-AB9F-FEBB0146B510}"/>
  <mergeCells count="15">
    <mergeCell ref="P1:Q1"/>
    <mergeCell ref="B2:O2"/>
    <mergeCell ref="P2:Q2"/>
    <mergeCell ref="L3:P3"/>
    <mergeCell ref="Q3:AB5"/>
    <mergeCell ref="B14:I14"/>
    <mergeCell ref="B92:I92"/>
    <mergeCell ref="B93:I93"/>
    <mergeCell ref="AI3:AO5"/>
    <mergeCell ref="AP3:AS5"/>
    <mergeCell ref="L4:O4"/>
    <mergeCell ref="B5:K5"/>
    <mergeCell ref="L5:M5"/>
    <mergeCell ref="N5:O5"/>
    <mergeCell ref="AC3:AH5"/>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F4EEB-057A-46CC-981F-6230DA241D5B}">
  <sheetPr codeName="Sheet5">
    <tabColor theme="2" tint="-0.249977111117893"/>
  </sheetPr>
  <dimension ref="A1:AB1627"/>
  <sheetViews>
    <sheetView showGridLines="0" workbookViewId="0">
      <selection activeCell="B6" sqref="B6"/>
    </sheetView>
  </sheetViews>
  <sheetFormatPr defaultColWidth="9.140625" defaultRowHeight="15" zeroHeight="1" x14ac:dyDescent="0.25"/>
  <cols>
    <col min="1" max="1" width="2.140625" style="135" customWidth="1"/>
    <col min="2" max="2" width="75.42578125" customWidth="1"/>
    <col min="3" max="3" width="13.5703125" customWidth="1"/>
    <col min="4" max="4" width="18.85546875" bestFit="1" customWidth="1"/>
    <col min="5" max="6" width="18.85546875" customWidth="1"/>
    <col min="7" max="7" width="12.140625" customWidth="1"/>
    <col min="8" max="8" width="16" customWidth="1"/>
    <col min="9" max="9" width="12.140625" hidden="1" customWidth="1"/>
    <col min="13" max="13" width="9.85546875" customWidth="1"/>
    <col min="14" max="14" width="11.42578125" customWidth="1"/>
    <col min="15" max="15" width="16" customWidth="1"/>
    <col min="16" max="21" width="11.42578125" customWidth="1"/>
    <col min="22" max="22" width="10.85546875" customWidth="1"/>
    <col min="23" max="23" width="16.85546875" customWidth="1"/>
    <col min="24" max="24" width="10.85546875" style="227" customWidth="1"/>
    <col min="25" max="26" width="10.85546875" customWidth="1"/>
    <col min="27" max="27" width="12.140625" bestFit="1" customWidth="1"/>
    <col min="28" max="28" width="12.42578125" bestFit="1" customWidth="1"/>
  </cols>
  <sheetData>
    <row r="1" spans="1:28" ht="12.75" customHeight="1" x14ac:dyDescent="0.25">
      <c r="A1"/>
      <c r="B1" s="224"/>
      <c r="L1" s="225"/>
      <c r="W1" s="226"/>
    </row>
    <row r="2" spans="1:28" ht="25.5" x14ac:dyDescent="0.35">
      <c r="B2" s="600" t="str">
        <f>"Index Futures and Options list (as of "&amp;TEXT('Single Stock Futures'!B1,"dd mmmm yyyy")&amp;")"</f>
        <v>Index Futures and Options list (as of 10 December 2025)</v>
      </c>
      <c r="C2" s="600"/>
      <c r="D2" s="600"/>
      <c r="E2" s="600"/>
      <c r="F2" s="600"/>
      <c r="G2" s="600"/>
      <c r="H2" s="600"/>
      <c r="I2" s="600"/>
      <c r="J2" s="600"/>
      <c r="K2" s="600"/>
      <c r="L2" s="600"/>
      <c r="M2" s="600"/>
      <c r="N2" s="600"/>
    </row>
    <row r="3" spans="1:28" x14ac:dyDescent="0.25">
      <c r="B3" s="219"/>
      <c r="C3" s="61"/>
      <c r="D3" s="61"/>
      <c r="E3" s="61"/>
      <c r="F3" s="61"/>
    </row>
    <row r="4" spans="1:28" s="170" customFormat="1" ht="11.25" x14ac:dyDescent="0.2">
      <c r="A4" s="136"/>
      <c r="B4" s="228"/>
      <c r="C4" s="228"/>
      <c r="D4" s="228"/>
      <c r="E4" s="228"/>
      <c r="F4" s="228"/>
      <c r="G4" s="228"/>
      <c r="H4" s="228"/>
      <c r="I4" s="256"/>
      <c r="J4" s="601" t="s">
        <v>2401</v>
      </c>
      <c r="K4" s="602"/>
      <c r="N4" s="576" t="s">
        <v>10883</v>
      </c>
      <c r="O4" s="577"/>
      <c r="P4" s="577"/>
      <c r="Q4" s="577"/>
      <c r="R4" s="577"/>
      <c r="S4" s="577"/>
      <c r="T4" s="577"/>
      <c r="U4" s="578"/>
      <c r="V4" s="559" t="s">
        <v>10884</v>
      </c>
      <c r="W4" s="603"/>
      <c r="X4" s="603"/>
      <c r="Y4" s="603"/>
      <c r="Z4" s="604"/>
    </row>
    <row r="5" spans="1:28" s="194" customFormat="1" ht="56.25" x14ac:dyDescent="0.2">
      <c r="A5" s="136"/>
      <c r="B5" s="229" t="s">
        <v>10885</v>
      </c>
      <c r="C5" s="229" t="s">
        <v>10886</v>
      </c>
      <c r="D5" s="153" t="s">
        <v>2411</v>
      </c>
      <c r="E5" s="153" t="s">
        <v>2412</v>
      </c>
      <c r="F5" s="153" t="s">
        <v>2413</v>
      </c>
      <c r="G5" s="229" t="s">
        <v>10887</v>
      </c>
      <c r="H5" s="229" t="s">
        <v>2415</v>
      </c>
      <c r="I5" s="230" t="s">
        <v>2418</v>
      </c>
      <c r="J5" s="231" t="s">
        <v>10888</v>
      </c>
      <c r="K5" s="232" t="s">
        <v>10889</v>
      </c>
      <c r="L5" s="233" t="s">
        <v>10890</v>
      </c>
      <c r="M5" s="233" t="s">
        <v>2422</v>
      </c>
      <c r="N5" s="234" t="s">
        <v>10891</v>
      </c>
      <c r="O5" s="234" t="s">
        <v>10892</v>
      </c>
      <c r="P5" s="234" t="s">
        <v>10893</v>
      </c>
      <c r="Q5" s="234" t="s">
        <v>10894</v>
      </c>
      <c r="R5" s="234" t="s">
        <v>10895</v>
      </c>
      <c r="S5" s="234" t="s">
        <v>2428</v>
      </c>
      <c r="T5" s="234" t="s">
        <v>10896</v>
      </c>
      <c r="U5" s="234" t="s">
        <v>9041</v>
      </c>
      <c r="V5" s="235" t="s">
        <v>10891</v>
      </c>
      <c r="W5" s="235" t="s">
        <v>10892</v>
      </c>
      <c r="X5" s="236" t="s">
        <v>10893</v>
      </c>
      <c r="Y5" s="235" t="s">
        <v>10895</v>
      </c>
      <c r="Z5" s="235" t="s">
        <v>2428</v>
      </c>
      <c r="AA5" s="233" t="s">
        <v>10897</v>
      </c>
      <c r="AB5" s="233" t="s">
        <v>10898</v>
      </c>
    </row>
    <row r="6" spans="1:28" s="170" customFormat="1" ht="11.25" x14ac:dyDescent="0.2">
      <c r="A6" s="136"/>
      <c r="B6" s="451" t="s">
        <v>10899</v>
      </c>
      <c r="C6" s="471" t="s">
        <v>10900</v>
      </c>
      <c r="D6" s="471" t="s">
        <v>10901</v>
      </c>
      <c r="E6" s="472">
        <v>980</v>
      </c>
      <c r="F6" s="472" t="s">
        <v>11284</v>
      </c>
      <c r="G6" s="473" t="s">
        <v>10899</v>
      </c>
      <c r="H6" s="474" t="s">
        <v>10902</v>
      </c>
      <c r="I6" s="452" t="s">
        <v>10903</v>
      </c>
      <c r="J6" s="475" t="s">
        <v>10904</v>
      </c>
      <c r="K6" s="475" t="s">
        <v>10905</v>
      </c>
      <c r="L6" s="475" t="s">
        <v>2450</v>
      </c>
      <c r="M6" s="475" t="s">
        <v>2467</v>
      </c>
      <c r="N6" s="476">
        <v>0.01</v>
      </c>
      <c r="O6" s="454">
        <v>100</v>
      </c>
      <c r="P6" s="477">
        <f>N6*O6</f>
        <v>1</v>
      </c>
      <c r="Q6" s="478">
        <v>99998</v>
      </c>
      <c r="R6" s="454">
        <v>0.01</v>
      </c>
      <c r="S6" s="454">
        <v>0.01</v>
      </c>
      <c r="T6" s="454">
        <v>1E-3</v>
      </c>
      <c r="U6" s="479" t="s">
        <v>9065</v>
      </c>
      <c r="V6" s="476">
        <v>0.01</v>
      </c>
      <c r="W6" s="453">
        <v>200</v>
      </c>
      <c r="X6" s="454">
        <f t="shared" ref="X6:X17" si="0">V6*W6</f>
        <v>2</v>
      </c>
      <c r="Y6" s="480">
        <v>0.01</v>
      </c>
      <c r="Z6" s="481">
        <v>0.01</v>
      </c>
      <c r="AA6" s="476" t="s">
        <v>10906</v>
      </c>
      <c r="AB6" s="481" t="s">
        <v>10907</v>
      </c>
    </row>
    <row r="7" spans="1:28" s="170" customFormat="1" ht="11.25" x14ac:dyDescent="0.2">
      <c r="A7" s="136"/>
      <c r="B7" s="455" t="s">
        <v>10908</v>
      </c>
      <c r="C7" s="482" t="s">
        <v>10909</v>
      </c>
      <c r="D7" s="472" t="s">
        <v>10910</v>
      </c>
      <c r="E7" s="472">
        <v>980</v>
      </c>
      <c r="F7" s="472" t="s">
        <v>11285</v>
      </c>
      <c r="G7" s="483" t="s">
        <v>10911</v>
      </c>
      <c r="H7" s="484" t="s">
        <v>10912</v>
      </c>
      <c r="I7" s="456" t="s">
        <v>10913</v>
      </c>
      <c r="J7" s="475" t="s">
        <v>10914</v>
      </c>
      <c r="K7" s="475" t="s">
        <v>10915</v>
      </c>
      <c r="L7" s="475" t="s">
        <v>2450</v>
      </c>
      <c r="M7" s="475" t="s">
        <v>2467</v>
      </c>
      <c r="N7" s="475">
        <v>0.01</v>
      </c>
      <c r="O7" s="461">
        <v>10</v>
      </c>
      <c r="P7" s="485">
        <f>N7*O7</f>
        <v>0.1</v>
      </c>
      <c r="Q7" s="463">
        <v>99998</v>
      </c>
      <c r="R7" s="461">
        <v>0.01</v>
      </c>
      <c r="S7" s="461">
        <v>0.01</v>
      </c>
      <c r="T7" s="461">
        <v>0.01</v>
      </c>
      <c r="U7" s="486" t="s">
        <v>9065</v>
      </c>
      <c r="V7" s="487">
        <v>0.01</v>
      </c>
      <c r="W7" s="457">
        <v>10</v>
      </c>
      <c r="X7" s="458">
        <f t="shared" si="0"/>
        <v>0.1</v>
      </c>
      <c r="Y7" s="488">
        <v>0.01</v>
      </c>
      <c r="Z7" s="489">
        <v>0.01</v>
      </c>
      <c r="AA7" s="487" t="s">
        <v>10916</v>
      </c>
      <c r="AB7" s="489" t="s">
        <v>10917</v>
      </c>
    </row>
    <row r="8" spans="1:28" s="170" customFormat="1" ht="11.25" x14ac:dyDescent="0.2">
      <c r="A8" s="136"/>
      <c r="B8" s="455" t="s">
        <v>10918</v>
      </c>
      <c r="C8" s="482" t="s">
        <v>10919</v>
      </c>
      <c r="D8" s="472" t="s">
        <v>10920</v>
      </c>
      <c r="E8" s="472">
        <v>980</v>
      </c>
      <c r="F8" s="472" t="s">
        <v>11286</v>
      </c>
      <c r="G8" s="483" t="s">
        <v>10921</v>
      </c>
      <c r="H8" s="484" t="s">
        <v>10922</v>
      </c>
      <c r="I8" s="456" t="s">
        <v>10923</v>
      </c>
      <c r="J8" s="475" t="s">
        <v>10924</v>
      </c>
      <c r="K8" s="475" t="s">
        <v>10925</v>
      </c>
      <c r="L8" s="475" t="s">
        <v>2450</v>
      </c>
      <c r="M8" s="475" t="s">
        <v>2467</v>
      </c>
      <c r="N8" s="475">
        <v>0.1</v>
      </c>
      <c r="O8" s="461">
        <v>10</v>
      </c>
      <c r="P8" s="485">
        <f>N8*O8</f>
        <v>1</v>
      </c>
      <c r="Q8" s="463">
        <v>99998</v>
      </c>
      <c r="R8" s="461">
        <v>0.1</v>
      </c>
      <c r="S8" s="461">
        <v>0.1</v>
      </c>
      <c r="T8" s="461">
        <v>0.1</v>
      </c>
      <c r="U8" s="486" t="s">
        <v>9065</v>
      </c>
      <c r="V8" s="487">
        <v>0.1</v>
      </c>
      <c r="W8" s="457">
        <v>10</v>
      </c>
      <c r="X8" s="458">
        <f t="shared" si="0"/>
        <v>1</v>
      </c>
      <c r="Y8" s="488">
        <v>0.1</v>
      </c>
      <c r="Z8" s="489">
        <v>0.1</v>
      </c>
      <c r="AA8" s="487" t="s">
        <v>10926</v>
      </c>
      <c r="AB8" s="489" t="s">
        <v>10927</v>
      </c>
    </row>
    <row r="9" spans="1:28" s="170" customFormat="1" ht="11.25" x14ac:dyDescent="0.2">
      <c r="A9" s="136"/>
      <c r="B9" s="459" t="s">
        <v>11190</v>
      </c>
      <c r="C9" s="482" t="s">
        <v>11191</v>
      </c>
      <c r="D9" s="472" t="s">
        <v>11192</v>
      </c>
      <c r="E9" s="472">
        <v>980</v>
      </c>
      <c r="F9" s="472" t="s">
        <v>11287</v>
      </c>
      <c r="G9" s="483" t="s">
        <v>11193</v>
      </c>
      <c r="H9" s="484" t="s">
        <v>11194</v>
      </c>
      <c r="I9" s="460" t="s">
        <v>11195</v>
      </c>
      <c r="J9" s="475" t="s">
        <v>11196</v>
      </c>
      <c r="K9" s="475" t="s">
        <v>11197</v>
      </c>
      <c r="L9" s="475" t="s">
        <v>2450</v>
      </c>
      <c r="M9" s="475" t="s">
        <v>2467</v>
      </c>
      <c r="N9" s="475">
        <v>0.01</v>
      </c>
      <c r="O9" s="461">
        <v>1</v>
      </c>
      <c r="P9" s="485">
        <v>0.01</v>
      </c>
      <c r="Q9" s="463">
        <v>99998</v>
      </c>
      <c r="R9" s="461">
        <v>0.01</v>
      </c>
      <c r="S9" s="461">
        <v>0.01</v>
      </c>
      <c r="T9" s="461">
        <v>0.1</v>
      </c>
      <c r="U9" s="486" t="s">
        <v>9065</v>
      </c>
      <c r="V9" s="475">
        <v>0.01</v>
      </c>
      <c r="W9" s="457">
        <v>1</v>
      </c>
      <c r="X9" s="461">
        <f t="shared" si="0"/>
        <v>0.01</v>
      </c>
      <c r="Y9" s="414">
        <v>0.01</v>
      </c>
      <c r="Z9" s="490">
        <v>0.01</v>
      </c>
      <c r="AA9" s="475" t="s">
        <v>11198</v>
      </c>
      <c r="AB9" s="490" t="s">
        <v>11199</v>
      </c>
    </row>
    <row r="10" spans="1:28" s="170" customFormat="1" ht="11.25" x14ac:dyDescent="0.2">
      <c r="A10" s="136"/>
      <c r="B10" s="462" t="s">
        <v>10928</v>
      </c>
      <c r="C10" s="482" t="s">
        <v>10929</v>
      </c>
      <c r="D10" s="472" t="s">
        <v>10930</v>
      </c>
      <c r="E10" s="472">
        <v>745</v>
      </c>
      <c r="F10" s="472" t="s">
        <v>11288</v>
      </c>
      <c r="G10" s="483" t="s">
        <v>10931</v>
      </c>
      <c r="H10" s="484" t="s">
        <v>10932</v>
      </c>
      <c r="I10" s="456" t="s">
        <v>10933</v>
      </c>
      <c r="J10" s="475" t="s">
        <v>10934</v>
      </c>
      <c r="K10" s="475" t="s">
        <v>10935</v>
      </c>
      <c r="L10" s="475" t="s">
        <v>10936</v>
      </c>
      <c r="M10" s="475" t="s">
        <v>10937</v>
      </c>
      <c r="N10" s="475">
        <v>0.5</v>
      </c>
      <c r="O10" s="461">
        <v>10</v>
      </c>
      <c r="P10" s="485">
        <f>N10*O10</f>
        <v>5</v>
      </c>
      <c r="Q10" s="463">
        <v>99998</v>
      </c>
      <c r="R10" s="461">
        <v>0.5</v>
      </c>
      <c r="S10" s="461">
        <v>0.5</v>
      </c>
      <c r="T10" s="461">
        <v>0.5</v>
      </c>
      <c r="U10" s="486" t="s">
        <v>2529</v>
      </c>
      <c r="V10" s="475">
        <v>0.5</v>
      </c>
      <c r="W10" s="457">
        <v>10</v>
      </c>
      <c r="X10" s="485">
        <f t="shared" si="0"/>
        <v>5</v>
      </c>
      <c r="Y10" s="414">
        <v>0.5</v>
      </c>
      <c r="Z10" s="490">
        <v>0.5</v>
      </c>
      <c r="AA10" s="475" t="s">
        <v>10938</v>
      </c>
      <c r="AB10" s="490" t="s">
        <v>10939</v>
      </c>
    </row>
    <row r="11" spans="1:28" s="263" customFormat="1" ht="11.25" x14ac:dyDescent="0.2">
      <c r="A11" s="272"/>
      <c r="B11" s="462" t="s">
        <v>11700</v>
      </c>
      <c r="C11" s="482" t="s">
        <v>10929</v>
      </c>
      <c r="D11" s="472" t="s">
        <v>10930</v>
      </c>
      <c r="E11" s="472">
        <v>745</v>
      </c>
      <c r="F11" s="472" t="s">
        <v>11288</v>
      </c>
      <c r="G11" s="483" t="s">
        <v>10931</v>
      </c>
      <c r="H11" s="484" t="s">
        <v>10932</v>
      </c>
      <c r="I11" s="456"/>
      <c r="J11" s="475" t="s">
        <v>11701</v>
      </c>
      <c r="K11" s="475" t="s">
        <v>11702</v>
      </c>
      <c r="L11" s="475" t="s">
        <v>11701</v>
      </c>
      <c r="M11" s="475" t="s">
        <v>10937</v>
      </c>
      <c r="N11" s="475">
        <v>0.1</v>
      </c>
      <c r="O11" s="461">
        <v>1</v>
      </c>
      <c r="P11" s="485">
        <f>N11*O11</f>
        <v>0.1</v>
      </c>
      <c r="Q11" s="463">
        <v>16000</v>
      </c>
      <c r="R11" s="461">
        <v>0.5</v>
      </c>
      <c r="S11" s="461">
        <v>0.5</v>
      </c>
      <c r="T11" s="461">
        <v>0.5</v>
      </c>
      <c r="U11" s="491" t="s">
        <v>2529</v>
      </c>
      <c r="V11" s="475">
        <v>0.5</v>
      </c>
      <c r="W11" s="457">
        <v>1</v>
      </c>
      <c r="X11" s="485">
        <f>V11*W11</f>
        <v>0.5</v>
      </c>
      <c r="Y11" s="414">
        <v>0.5</v>
      </c>
      <c r="Z11" s="490">
        <v>0.5</v>
      </c>
      <c r="AA11" s="475" t="s">
        <v>11844</v>
      </c>
      <c r="AB11" s="490" t="s">
        <v>11845</v>
      </c>
    </row>
    <row r="12" spans="1:28" s="170" customFormat="1" ht="11.25" x14ac:dyDescent="0.2">
      <c r="A12" s="136"/>
      <c r="B12" s="462" t="s">
        <v>10940</v>
      </c>
      <c r="C12" s="482" t="s">
        <v>10941</v>
      </c>
      <c r="D12" s="472" t="s">
        <v>11289</v>
      </c>
      <c r="E12" s="472">
        <v>745</v>
      </c>
      <c r="F12" s="472" t="s">
        <v>11290</v>
      </c>
      <c r="G12" s="483" t="s">
        <v>10942</v>
      </c>
      <c r="H12" s="484" t="s">
        <v>10943</v>
      </c>
      <c r="I12" s="456" t="s">
        <v>10944</v>
      </c>
      <c r="J12" s="475" t="s">
        <v>2450</v>
      </c>
      <c r="K12" s="475" t="s">
        <v>10944</v>
      </c>
      <c r="L12" s="475" t="s">
        <v>2450</v>
      </c>
      <c r="M12" s="475" t="s">
        <v>10937</v>
      </c>
      <c r="N12" s="475" t="s">
        <v>2450</v>
      </c>
      <c r="O12" s="491" t="s">
        <v>2450</v>
      </c>
      <c r="P12" s="289" t="s">
        <v>2450</v>
      </c>
      <c r="Q12" s="491" t="s">
        <v>2450</v>
      </c>
      <c r="R12" s="492" t="s">
        <v>2450</v>
      </c>
      <c r="S12" s="492" t="s">
        <v>2450</v>
      </c>
      <c r="T12" s="492" t="s">
        <v>2450</v>
      </c>
      <c r="U12" s="486" t="s">
        <v>2450</v>
      </c>
      <c r="V12" s="475">
        <v>0.1</v>
      </c>
      <c r="W12" s="457">
        <v>10</v>
      </c>
      <c r="X12" s="485">
        <f t="shared" si="0"/>
        <v>1</v>
      </c>
      <c r="Y12" s="414">
        <v>0.1</v>
      </c>
      <c r="Z12" s="490">
        <v>0.01</v>
      </c>
      <c r="AA12" s="475" t="s">
        <v>10938</v>
      </c>
      <c r="AB12" s="490" t="s">
        <v>10945</v>
      </c>
    </row>
    <row r="13" spans="1:28" s="170" customFormat="1" ht="11.25" x14ac:dyDescent="0.2">
      <c r="A13" s="136"/>
      <c r="B13" s="455" t="s">
        <v>11291</v>
      </c>
      <c r="C13" s="472" t="s">
        <v>10946</v>
      </c>
      <c r="D13" s="472" t="s">
        <v>10947</v>
      </c>
      <c r="E13" s="472">
        <v>745</v>
      </c>
      <c r="F13" s="472" t="s">
        <v>11292</v>
      </c>
      <c r="G13" s="483" t="s">
        <v>10948</v>
      </c>
      <c r="H13" s="484" t="s">
        <v>10949</v>
      </c>
      <c r="I13" s="456" t="s">
        <v>10950</v>
      </c>
      <c r="J13" s="475" t="s">
        <v>2450</v>
      </c>
      <c r="K13" s="475" t="s">
        <v>10951</v>
      </c>
      <c r="L13" s="475" t="s">
        <v>2450</v>
      </c>
      <c r="M13" s="475" t="s">
        <v>10937</v>
      </c>
      <c r="N13" s="475" t="s">
        <v>2450</v>
      </c>
      <c r="O13" s="491" t="s">
        <v>2450</v>
      </c>
      <c r="P13" s="289" t="s">
        <v>2450</v>
      </c>
      <c r="Q13" s="491" t="s">
        <v>2450</v>
      </c>
      <c r="R13" s="492" t="s">
        <v>2450</v>
      </c>
      <c r="S13" s="492" t="s">
        <v>2450</v>
      </c>
      <c r="T13" s="492" t="s">
        <v>2450</v>
      </c>
      <c r="U13" s="486" t="s">
        <v>2450</v>
      </c>
      <c r="V13" s="475">
        <v>0.01</v>
      </c>
      <c r="W13" s="457">
        <v>100</v>
      </c>
      <c r="X13" s="485">
        <f t="shared" si="0"/>
        <v>1</v>
      </c>
      <c r="Y13" s="414">
        <v>0.01</v>
      </c>
      <c r="Z13" s="490">
        <v>0.01</v>
      </c>
      <c r="AA13" s="475" t="s">
        <v>10952</v>
      </c>
      <c r="AB13" s="490" t="s">
        <v>10945</v>
      </c>
    </row>
    <row r="14" spans="1:28" s="170" customFormat="1" ht="11.25" x14ac:dyDescent="0.2">
      <c r="A14" s="136"/>
      <c r="B14" s="462" t="s">
        <v>10953</v>
      </c>
      <c r="C14" s="482" t="s">
        <v>10954</v>
      </c>
      <c r="D14" s="472" t="s">
        <v>10955</v>
      </c>
      <c r="E14" s="472">
        <v>745</v>
      </c>
      <c r="F14" s="472" t="s">
        <v>11293</v>
      </c>
      <c r="G14" s="483" t="s">
        <v>10110</v>
      </c>
      <c r="H14" s="484" t="s">
        <v>10956</v>
      </c>
      <c r="I14" s="456" t="s">
        <v>2529</v>
      </c>
      <c r="J14" s="475" t="s">
        <v>10957</v>
      </c>
      <c r="K14" s="475" t="s">
        <v>10958</v>
      </c>
      <c r="L14" s="475" t="s">
        <v>2450</v>
      </c>
      <c r="M14" s="475" t="s">
        <v>10937</v>
      </c>
      <c r="N14" s="475">
        <v>0.5</v>
      </c>
      <c r="O14" s="461">
        <v>2</v>
      </c>
      <c r="P14" s="485">
        <f>N14*O14</f>
        <v>1</v>
      </c>
      <c r="Q14" s="463">
        <v>99998</v>
      </c>
      <c r="R14" s="461">
        <v>0.5</v>
      </c>
      <c r="S14" s="461">
        <v>0.5</v>
      </c>
      <c r="T14" s="461">
        <v>0.5</v>
      </c>
      <c r="U14" s="486" t="s">
        <v>9065</v>
      </c>
      <c r="V14" s="475">
        <v>0.5</v>
      </c>
      <c r="W14" s="493">
        <v>2</v>
      </c>
      <c r="X14" s="485">
        <f t="shared" si="0"/>
        <v>1</v>
      </c>
      <c r="Y14" s="414">
        <v>0.5</v>
      </c>
      <c r="Z14" s="490">
        <v>0.5</v>
      </c>
      <c r="AA14" s="475" t="s">
        <v>10938</v>
      </c>
      <c r="AB14" s="490" t="s">
        <v>10939</v>
      </c>
    </row>
    <row r="15" spans="1:28" s="170" customFormat="1" ht="11.25" x14ac:dyDescent="0.2">
      <c r="A15" s="136"/>
      <c r="B15" s="455" t="s">
        <v>10959</v>
      </c>
      <c r="C15" s="482" t="s">
        <v>11294</v>
      </c>
      <c r="D15" s="472" t="s">
        <v>10960</v>
      </c>
      <c r="E15" s="472">
        <v>745</v>
      </c>
      <c r="F15" s="472" t="s">
        <v>10961</v>
      </c>
      <c r="G15" s="483" t="s">
        <v>10962</v>
      </c>
      <c r="H15" s="484" t="s">
        <v>11295</v>
      </c>
      <c r="I15" s="456" t="s">
        <v>10963</v>
      </c>
      <c r="J15" s="475" t="s">
        <v>10964</v>
      </c>
      <c r="K15" s="475" t="s">
        <v>10963</v>
      </c>
      <c r="L15" s="475" t="s">
        <v>2450</v>
      </c>
      <c r="M15" s="475" t="s">
        <v>2467</v>
      </c>
      <c r="N15" s="494">
        <v>0.1</v>
      </c>
      <c r="O15" s="461">
        <v>10</v>
      </c>
      <c r="P15" s="485">
        <f>N15*O15</f>
        <v>1</v>
      </c>
      <c r="Q15" s="463">
        <v>99998</v>
      </c>
      <c r="R15" s="461">
        <v>0.1</v>
      </c>
      <c r="S15" s="461">
        <v>0.1</v>
      </c>
      <c r="T15" s="461">
        <v>0.1</v>
      </c>
      <c r="U15" s="486" t="s">
        <v>9065</v>
      </c>
      <c r="V15" s="475">
        <v>0.1</v>
      </c>
      <c r="W15" s="457">
        <v>10</v>
      </c>
      <c r="X15" s="461">
        <f t="shared" si="0"/>
        <v>1</v>
      </c>
      <c r="Y15" s="414">
        <v>0.1</v>
      </c>
      <c r="Z15" s="490">
        <v>0.1</v>
      </c>
      <c r="AA15" s="475" t="s">
        <v>10952</v>
      </c>
      <c r="AB15" s="490" t="s">
        <v>10945</v>
      </c>
    </row>
    <row r="16" spans="1:28" s="170" customFormat="1" ht="11.25" x14ac:dyDescent="0.2">
      <c r="A16" s="136"/>
      <c r="B16" s="459" t="s">
        <v>10965</v>
      </c>
      <c r="C16" s="482" t="s">
        <v>11296</v>
      </c>
      <c r="D16" s="472" t="s">
        <v>10966</v>
      </c>
      <c r="E16" s="472">
        <v>745</v>
      </c>
      <c r="F16" s="472" t="s">
        <v>10967</v>
      </c>
      <c r="G16" s="483" t="s">
        <v>10968</v>
      </c>
      <c r="H16" s="484" t="s">
        <v>10969</v>
      </c>
      <c r="I16" s="456" t="s">
        <v>10970</v>
      </c>
      <c r="J16" s="475" t="s">
        <v>10971</v>
      </c>
      <c r="K16" s="475" t="s">
        <v>10970</v>
      </c>
      <c r="L16" s="475" t="s">
        <v>2450</v>
      </c>
      <c r="M16" s="475" t="s">
        <v>2467</v>
      </c>
      <c r="N16" s="494">
        <v>0.1</v>
      </c>
      <c r="O16" s="461">
        <v>10</v>
      </c>
      <c r="P16" s="485">
        <f>N16*O16</f>
        <v>1</v>
      </c>
      <c r="Q16" s="463">
        <v>99998</v>
      </c>
      <c r="R16" s="461">
        <v>0.1</v>
      </c>
      <c r="S16" s="461">
        <v>0.1</v>
      </c>
      <c r="T16" s="495">
        <v>0.1</v>
      </c>
      <c r="U16" s="486" t="s">
        <v>9065</v>
      </c>
      <c r="V16" s="475">
        <v>0.1</v>
      </c>
      <c r="W16" s="457">
        <v>10</v>
      </c>
      <c r="X16" s="485">
        <f t="shared" si="0"/>
        <v>1</v>
      </c>
      <c r="Y16" s="414">
        <v>0.1</v>
      </c>
      <c r="Z16" s="490">
        <v>0.1</v>
      </c>
      <c r="AA16" s="475" t="s">
        <v>10952</v>
      </c>
      <c r="AB16" s="490" t="s">
        <v>10945</v>
      </c>
    </row>
    <row r="17" spans="1:28" s="170" customFormat="1" ht="11.25" x14ac:dyDescent="0.2">
      <c r="A17" s="136"/>
      <c r="B17" s="459" t="s">
        <v>11200</v>
      </c>
      <c r="C17" s="482" t="s">
        <v>11297</v>
      </c>
      <c r="D17" s="472" t="s">
        <v>11298</v>
      </c>
      <c r="E17" s="472">
        <v>620</v>
      </c>
      <c r="F17" s="472" t="s">
        <v>11201</v>
      </c>
      <c r="G17" s="483" t="s">
        <v>11202</v>
      </c>
      <c r="H17" s="484" t="s">
        <v>11203</v>
      </c>
      <c r="I17" s="460" t="s">
        <v>11204</v>
      </c>
      <c r="J17" s="475" t="s">
        <v>2450</v>
      </c>
      <c r="K17" s="475" t="s">
        <v>11205</v>
      </c>
      <c r="L17" s="475" t="s">
        <v>2450</v>
      </c>
      <c r="M17" s="475" t="s">
        <v>2467</v>
      </c>
      <c r="N17" s="475" t="s">
        <v>2450</v>
      </c>
      <c r="O17" s="491" t="s">
        <v>2450</v>
      </c>
      <c r="P17" s="289" t="s">
        <v>2450</v>
      </c>
      <c r="Q17" s="491" t="s">
        <v>2450</v>
      </c>
      <c r="R17" s="492" t="s">
        <v>2450</v>
      </c>
      <c r="S17" s="496" t="s">
        <v>2450</v>
      </c>
      <c r="T17" s="492" t="s">
        <v>2450</v>
      </c>
      <c r="U17" s="490" t="s">
        <v>2450</v>
      </c>
      <c r="V17" s="475">
        <v>1E-3</v>
      </c>
      <c r="W17" s="457">
        <v>10</v>
      </c>
      <c r="X17" s="461">
        <f t="shared" si="0"/>
        <v>0.01</v>
      </c>
      <c r="Y17" s="414">
        <v>1E-3</v>
      </c>
      <c r="Z17" s="490">
        <v>1E-3</v>
      </c>
      <c r="AA17" s="475" t="s">
        <v>10952</v>
      </c>
      <c r="AB17" s="409" t="s">
        <v>10945</v>
      </c>
    </row>
    <row r="18" spans="1:28" s="193" customFormat="1" ht="11.25" x14ac:dyDescent="0.2">
      <c r="A18" s="192"/>
      <c r="B18" s="459" t="s">
        <v>11206</v>
      </c>
      <c r="C18" s="482" t="s">
        <v>11299</v>
      </c>
      <c r="D18" s="472" t="s">
        <v>11300</v>
      </c>
      <c r="E18" s="472">
        <v>620</v>
      </c>
      <c r="F18" s="472" t="s">
        <v>11207</v>
      </c>
      <c r="G18" s="483" t="s">
        <v>11208</v>
      </c>
      <c r="H18" s="483" t="s">
        <v>11209</v>
      </c>
      <c r="I18" s="460" t="s">
        <v>11210</v>
      </c>
      <c r="J18" s="460" t="s">
        <v>2450</v>
      </c>
      <c r="K18" s="460" t="s">
        <v>11211</v>
      </c>
      <c r="L18" s="460" t="s">
        <v>2450</v>
      </c>
      <c r="M18" s="460" t="s">
        <v>10937</v>
      </c>
      <c r="N18" s="475" t="s">
        <v>2450</v>
      </c>
      <c r="O18" s="491" t="s">
        <v>2450</v>
      </c>
      <c r="P18" s="491" t="s">
        <v>2450</v>
      </c>
      <c r="Q18" s="491" t="s">
        <v>2450</v>
      </c>
      <c r="R18" s="491" t="s">
        <v>2450</v>
      </c>
      <c r="S18" s="491" t="s">
        <v>2450</v>
      </c>
      <c r="T18" s="491" t="s">
        <v>2450</v>
      </c>
      <c r="U18" s="491" t="s">
        <v>2450</v>
      </c>
      <c r="V18" s="475">
        <v>1E-3</v>
      </c>
      <c r="W18" s="457">
        <v>10</v>
      </c>
      <c r="X18" s="461">
        <v>0.01</v>
      </c>
      <c r="Y18" s="414">
        <v>1E-3</v>
      </c>
      <c r="Z18" s="490">
        <v>1E-3</v>
      </c>
      <c r="AA18" s="475" t="s">
        <v>10952</v>
      </c>
      <c r="AB18" s="409" t="s">
        <v>10945</v>
      </c>
    </row>
    <row r="19" spans="1:28" s="193" customFormat="1" ht="11.25" x14ac:dyDescent="0.2">
      <c r="A19" s="192"/>
      <c r="B19" s="464" t="s">
        <v>11301</v>
      </c>
      <c r="C19" s="482" t="s">
        <v>11302</v>
      </c>
      <c r="D19" s="472" t="s">
        <v>11303</v>
      </c>
      <c r="E19" s="472">
        <v>745</v>
      </c>
      <c r="F19" s="472" t="s">
        <v>11304</v>
      </c>
      <c r="G19" s="483" t="s">
        <v>11305</v>
      </c>
      <c r="H19" s="484" t="s">
        <v>11306</v>
      </c>
      <c r="I19" s="456" t="s">
        <v>11307</v>
      </c>
      <c r="J19" s="460" t="s">
        <v>2450</v>
      </c>
      <c r="K19" s="475" t="s">
        <v>11307</v>
      </c>
      <c r="L19" s="460" t="s">
        <v>2450</v>
      </c>
      <c r="M19" s="460" t="s">
        <v>10937</v>
      </c>
      <c r="N19" s="475" t="s">
        <v>2450</v>
      </c>
      <c r="O19" s="289" t="s">
        <v>2450</v>
      </c>
      <c r="P19" s="289" t="s">
        <v>2450</v>
      </c>
      <c r="Q19" s="289" t="s">
        <v>2450</v>
      </c>
      <c r="R19" s="289" t="s">
        <v>2450</v>
      </c>
      <c r="S19" s="289" t="s">
        <v>2450</v>
      </c>
      <c r="T19" s="289" t="s">
        <v>2450</v>
      </c>
      <c r="U19" s="289" t="s">
        <v>2450</v>
      </c>
      <c r="V19" s="475">
        <v>0.25</v>
      </c>
      <c r="W19" s="457">
        <v>20</v>
      </c>
      <c r="X19" s="485">
        <v>5</v>
      </c>
      <c r="Y19" s="414">
        <v>0.01</v>
      </c>
      <c r="Z19" s="490">
        <v>0.01</v>
      </c>
      <c r="AA19" s="475" t="s">
        <v>10952</v>
      </c>
      <c r="AB19" s="409" t="s">
        <v>10945</v>
      </c>
    </row>
    <row r="20" spans="1:28" s="193" customFormat="1" ht="11.25" x14ac:dyDescent="0.2">
      <c r="A20" s="192"/>
      <c r="B20" s="464" t="s">
        <v>11308</v>
      </c>
      <c r="C20" s="482" t="s">
        <v>11309</v>
      </c>
      <c r="D20" s="472" t="s">
        <v>11310</v>
      </c>
      <c r="E20" s="472">
        <v>745</v>
      </c>
      <c r="F20" s="472" t="s">
        <v>11311</v>
      </c>
      <c r="G20" s="483" t="s">
        <v>11312</v>
      </c>
      <c r="H20" s="484" t="s">
        <v>11313</v>
      </c>
      <c r="I20" s="456" t="s">
        <v>11314</v>
      </c>
      <c r="J20" s="460" t="s">
        <v>2450</v>
      </c>
      <c r="K20" s="475" t="s">
        <v>11314</v>
      </c>
      <c r="L20" s="460" t="s">
        <v>2450</v>
      </c>
      <c r="M20" s="460" t="s">
        <v>10937</v>
      </c>
      <c r="N20" s="475" t="s">
        <v>2450</v>
      </c>
      <c r="O20" s="289" t="s">
        <v>2450</v>
      </c>
      <c r="P20" s="289" t="s">
        <v>2450</v>
      </c>
      <c r="Q20" s="289" t="s">
        <v>2450</v>
      </c>
      <c r="R20" s="289" t="s">
        <v>2450</v>
      </c>
      <c r="S20" s="289" t="s">
        <v>2450</v>
      </c>
      <c r="T20" s="289" t="s">
        <v>2450</v>
      </c>
      <c r="U20" s="289" t="s">
        <v>2450</v>
      </c>
      <c r="V20" s="475">
        <v>0.25</v>
      </c>
      <c r="W20" s="457">
        <v>20</v>
      </c>
      <c r="X20" s="485">
        <v>5</v>
      </c>
      <c r="Y20" s="414">
        <v>0.01</v>
      </c>
      <c r="Z20" s="490">
        <v>0.01</v>
      </c>
      <c r="AA20" s="475" t="s">
        <v>10952</v>
      </c>
      <c r="AB20" s="409" t="s">
        <v>10945</v>
      </c>
    </row>
    <row r="21" spans="1:28" s="238" customFormat="1" ht="11.25" x14ac:dyDescent="0.2">
      <c r="A21" s="237"/>
      <c r="B21" s="459" t="s">
        <v>11315</v>
      </c>
      <c r="C21" s="482" t="s">
        <v>9164</v>
      </c>
      <c r="D21" s="472" t="s">
        <v>10930</v>
      </c>
      <c r="E21" s="472">
        <v>745</v>
      </c>
      <c r="F21" s="472" t="s">
        <v>11288</v>
      </c>
      <c r="G21" s="483" t="s">
        <v>10931</v>
      </c>
      <c r="H21" s="484" t="s">
        <v>10932</v>
      </c>
      <c r="I21" s="456" t="s">
        <v>11316</v>
      </c>
      <c r="J21" s="465" t="s">
        <v>2450</v>
      </c>
      <c r="K21" s="475" t="s">
        <v>11316</v>
      </c>
      <c r="L21" s="465" t="s">
        <v>2450</v>
      </c>
      <c r="M21" s="465" t="s">
        <v>10937</v>
      </c>
      <c r="N21" s="475" t="s">
        <v>2450</v>
      </c>
      <c r="O21" s="289" t="s">
        <v>2450</v>
      </c>
      <c r="P21" s="289" t="s">
        <v>2450</v>
      </c>
      <c r="Q21" s="289" t="s">
        <v>2450</v>
      </c>
      <c r="R21" s="289" t="s">
        <v>2450</v>
      </c>
      <c r="S21" s="497" t="s">
        <v>2450</v>
      </c>
      <c r="T21" s="289" t="s">
        <v>2450</v>
      </c>
      <c r="U21" s="414" t="s">
        <v>2450</v>
      </c>
      <c r="V21" s="475">
        <v>0.5</v>
      </c>
      <c r="W21" s="457">
        <v>10</v>
      </c>
      <c r="X21" s="485">
        <v>5</v>
      </c>
      <c r="Y21" s="414">
        <v>0.01</v>
      </c>
      <c r="Z21" s="490"/>
      <c r="AA21" s="475" t="s">
        <v>10938</v>
      </c>
      <c r="AB21" s="490" t="s">
        <v>10945</v>
      </c>
    </row>
    <row r="22" spans="1:28" s="238" customFormat="1" ht="11.25" x14ac:dyDescent="0.2">
      <c r="A22" s="237"/>
      <c r="B22" s="464" t="s">
        <v>11317</v>
      </c>
      <c r="C22" s="482" t="s">
        <v>9164</v>
      </c>
      <c r="D22" s="472" t="s">
        <v>9164</v>
      </c>
      <c r="E22" s="472" t="s">
        <v>9164</v>
      </c>
      <c r="F22" s="472" t="s">
        <v>9164</v>
      </c>
      <c r="G22" s="483" t="s">
        <v>9164</v>
      </c>
      <c r="H22" s="484" t="s">
        <v>9164</v>
      </c>
      <c r="I22" s="456" t="s">
        <v>11316</v>
      </c>
      <c r="J22" s="465" t="s">
        <v>2450</v>
      </c>
      <c r="K22" s="475" t="s">
        <v>11316</v>
      </c>
      <c r="L22" s="465" t="s">
        <v>2450</v>
      </c>
      <c r="M22" s="465" t="s">
        <v>10937</v>
      </c>
      <c r="N22" s="475" t="s">
        <v>2450</v>
      </c>
      <c r="O22" s="289" t="s">
        <v>2450</v>
      </c>
      <c r="P22" s="289" t="s">
        <v>2450</v>
      </c>
      <c r="Q22" s="289" t="s">
        <v>2450</v>
      </c>
      <c r="R22" s="289" t="s">
        <v>2450</v>
      </c>
      <c r="S22" s="497" t="s">
        <v>2450</v>
      </c>
      <c r="T22" s="289" t="s">
        <v>2450</v>
      </c>
      <c r="U22" s="414" t="s">
        <v>2450</v>
      </c>
      <c r="V22" s="475">
        <v>0.01</v>
      </c>
      <c r="W22" s="457">
        <v>1</v>
      </c>
      <c r="X22" s="485">
        <v>0.1</v>
      </c>
      <c r="Y22" s="414">
        <v>0.01</v>
      </c>
      <c r="Z22" s="490" t="s">
        <v>2450</v>
      </c>
      <c r="AA22" s="475" t="s">
        <v>10938</v>
      </c>
      <c r="AB22" s="490" t="s">
        <v>10945</v>
      </c>
    </row>
    <row r="23" spans="1:28" s="263" customFormat="1" ht="11.25" x14ac:dyDescent="0.2">
      <c r="A23" s="272"/>
      <c r="B23" s="464" t="s">
        <v>11703</v>
      </c>
      <c r="C23" s="482" t="s">
        <v>2450</v>
      </c>
      <c r="D23" s="472" t="s">
        <v>11709</v>
      </c>
      <c r="E23" s="472">
        <v>624</v>
      </c>
      <c r="F23" s="472" t="s">
        <v>11704</v>
      </c>
      <c r="G23" s="483" t="s">
        <v>11705</v>
      </c>
      <c r="H23" s="484" t="s">
        <v>11706</v>
      </c>
      <c r="I23" s="456"/>
      <c r="J23" s="465" t="s">
        <v>11707</v>
      </c>
      <c r="K23" s="475" t="s">
        <v>11708</v>
      </c>
      <c r="L23" s="465" t="s">
        <v>2450</v>
      </c>
      <c r="M23" s="465" t="s">
        <v>10977</v>
      </c>
      <c r="N23" s="475">
        <v>1</v>
      </c>
      <c r="O23" s="289">
        <v>1</v>
      </c>
      <c r="P23" s="485">
        <v>1</v>
      </c>
      <c r="Q23" s="289">
        <v>99999</v>
      </c>
      <c r="R23" s="289">
        <v>0.01</v>
      </c>
      <c r="S23" s="497">
        <v>0.01</v>
      </c>
      <c r="T23" s="289">
        <v>1</v>
      </c>
      <c r="U23" s="491" t="s">
        <v>2450</v>
      </c>
      <c r="V23" s="475">
        <v>1</v>
      </c>
      <c r="W23" s="457">
        <v>1</v>
      </c>
      <c r="X23" s="485">
        <v>1</v>
      </c>
      <c r="Y23" s="414">
        <v>1</v>
      </c>
      <c r="Z23" s="490">
        <v>0.01</v>
      </c>
      <c r="AA23" s="475" t="s">
        <v>11854</v>
      </c>
      <c r="AB23" s="490" t="s">
        <v>11853</v>
      </c>
    </row>
    <row r="24" spans="1:28" s="238" customFormat="1" ht="11.25" x14ac:dyDescent="0.2">
      <c r="A24" s="237"/>
      <c r="B24" s="459" t="s">
        <v>10972</v>
      </c>
      <c r="C24" s="482" t="s">
        <v>9164</v>
      </c>
      <c r="D24" s="472" t="s">
        <v>11318</v>
      </c>
      <c r="E24" s="472">
        <v>263</v>
      </c>
      <c r="F24" s="472" t="s">
        <v>11319</v>
      </c>
      <c r="G24" s="483" t="s">
        <v>10973</v>
      </c>
      <c r="H24" s="484" t="s">
        <v>10974</v>
      </c>
      <c r="I24" s="456" t="s">
        <v>10975</v>
      </c>
      <c r="J24" s="475" t="s">
        <v>2450</v>
      </c>
      <c r="K24" s="475" t="s">
        <v>10976</v>
      </c>
      <c r="L24" s="475" t="s">
        <v>2450</v>
      </c>
      <c r="M24" s="475" t="s">
        <v>10977</v>
      </c>
      <c r="N24" s="475" t="s">
        <v>2450</v>
      </c>
      <c r="O24" s="491" t="s">
        <v>2450</v>
      </c>
      <c r="P24" s="289" t="s">
        <v>2450</v>
      </c>
      <c r="Q24" s="491" t="s">
        <v>2450</v>
      </c>
      <c r="R24" s="492" t="s">
        <v>2450</v>
      </c>
      <c r="S24" s="496" t="s">
        <v>2450</v>
      </c>
      <c r="T24" s="492" t="s">
        <v>2450</v>
      </c>
      <c r="U24" s="414" t="s">
        <v>2450</v>
      </c>
      <c r="V24" s="475">
        <v>1E-3</v>
      </c>
      <c r="W24" s="466">
        <v>100</v>
      </c>
      <c r="X24" s="485">
        <v>0.1</v>
      </c>
      <c r="Y24" s="414">
        <v>1E-3</v>
      </c>
      <c r="Z24" s="490">
        <v>1E-3</v>
      </c>
      <c r="AA24" s="475" t="s">
        <v>10978</v>
      </c>
      <c r="AB24" s="490" t="s">
        <v>10945</v>
      </c>
    </row>
    <row r="25" spans="1:28" s="238" customFormat="1" ht="11.25" x14ac:dyDescent="0.2">
      <c r="A25" s="237"/>
      <c r="B25" s="459" t="s">
        <v>10979</v>
      </c>
      <c r="C25" s="482" t="s">
        <v>9164</v>
      </c>
      <c r="D25" s="472" t="s">
        <v>11320</v>
      </c>
      <c r="E25" s="472">
        <v>263</v>
      </c>
      <c r="F25" s="472" t="s">
        <v>11321</v>
      </c>
      <c r="G25" s="483" t="s">
        <v>10980</v>
      </c>
      <c r="H25" s="484" t="s">
        <v>10981</v>
      </c>
      <c r="I25" s="456" t="s">
        <v>10982</v>
      </c>
      <c r="J25" s="475" t="s">
        <v>2450</v>
      </c>
      <c r="K25" s="475" t="s">
        <v>10983</v>
      </c>
      <c r="L25" s="475" t="s">
        <v>2450</v>
      </c>
      <c r="M25" s="475" t="s">
        <v>10977</v>
      </c>
      <c r="N25" s="475" t="s">
        <v>2450</v>
      </c>
      <c r="O25" s="491" t="s">
        <v>2450</v>
      </c>
      <c r="P25" s="289" t="s">
        <v>2450</v>
      </c>
      <c r="Q25" s="491" t="s">
        <v>2450</v>
      </c>
      <c r="R25" s="492" t="s">
        <v>2450</v>
      </c>
      <c r="S25" s="496" t="s">
        <v>2450</v>
      </c>
      <c r="T25" s="492" t="s">
        <v>2450</v>
      </c>
      <c r="U25" s="414" t="s">
        <v>2450</v>
      </c>
      <c r="V25" s="475">
        <v>1E-3</v>
      </c>
      <c r="W25" s="466">
        <v>100</v>
      </c>
      <c r="X25" s="485">
        <f>V25*W25</f>
        <v>0.1</v>
      </c>
      <c r="Y25" s="414">
        <v>1E-3</v>
      </c>
      <c r="Z25" s="490">
        <v>1E-3</v>
      </c>
      <c r="AA25" s="475" t="s">
        <v>10984</v>
      </c>
      <c r="AB25" s="490" t="s">
        <v>10945</v>
      </c>
    </row>
    <row r="26" spans="1:28" s="238" customFormat="1" ht="11.25" x14ac:dyDescent="0.2">
      <c r="A26" s="237"/>
      <c r="B26" s="459" t="s">
        <v>10985</v>
      </c>
      <c r="C26" s="482" t="s">
        <v>9164</v>
      </c>
      <c r="D26" s="472"/>
      <c r="E26" s="472">
        <v>1740</v>
      </c>
      <c r="F26" s="472" t="s">
        <v>11322</v>
      </c>
      <c r="G26" s="483" t="s">
        <v>10986</v>
      </c>
      <c r="H26" s="484" t="s">
        <v>10987</v>
      </c>
      <c r="I26" s="475" t="s">
        <v>10988</v>
      </c>
      <c r="J26" s="475" t="s">
        <v>2450</v>
      </c>
      <c r="K26" s="475" t="s">
        <v>10988</v>
      </c>
      <c r="L26" s="475" t="s">
        <v>2450</v>
      </c>
      <c r="M26" s="475" t="s">
        <v>10977</v>
      </c>
      <c r="N26" s="475" t="s">
        <v>2450</v>
      </c>
      <c r="O26" s="491" t="s">
        <v>2450</v>
      </c>
      <c r="P26" s="289" t="s">
        <v>2450</v>
      </c>
      <c r="Q26" s="491" t="s">
        <v>2450</v>
      </c>
      <c r="R26" s="492" t="s">
        <v>2450</v>
      </c>
      <c r="S26" s="496" t="s">
        <v>2450</v>
      </c>
      <c r="T26" s="492" t="s">
        <v>2450</v>
      </c>
      <c r="U26" s="414" t="s">
        <v>2450</v>
      </c>
      <c r="V26" s="475">
        <v>1E-3</v>
      </c>
      <c r="W26" s="466">
        <v>50</v>
      </c>
      <c r="X26" s="485">
        <f>V26*W26</f>
        <v>0.05</v>
      </c>
      <c r="Y26" s="414">
        <v>1E-3</v>
      </c>
      <c r="Z26" s="490">
        <v>1E-3</v>
      </c>
      <c r="AA26" s="475" t="s">
        <v>10978</v>
      </c>
      <c r="AB26" s="490" t="s">
        <v>10945</v>
      </c>
    </row>
    <row r="27" spans="1:28" s="238" customFormat="1" ht="11.25" x14ac:dyDescent="0.2">
      <c r="A27" s="237"/>
      <c r="B27" s="459" t="s">
        <v>10989</v>
      </c>
      <c r="C27" s="482" t="s">
        <v>9164</v>
      </c>
      <c r="D27" s="472"/>
      <c r="E27" s="472">
        <v>1740</v>
      </c>
      <c r="F27" s="472" t="s">
        <v>11323</v>
      </c>
      <c r="G27" s="483" t="s">
        <v>10990</v>
      </c>
      <c r="H27" s="484" t="s">
        <v>10991</v>
      </c>
      <c r="I27" s="475" t="s">
        <v>10992</v>
      </c>
      <c r="J27" s="475" t="s">
        <v>2450</v>
      </c>
      <c r="K27" s="475" t="s">
        <v>10992</v>
      </c>
      <c r="L27" s="475" t="s">
        <v>2450</v>
      </c>
      <c r="M27" s="475" t="s">
        <v>10977</v>
      </c>
      <c r="N27" s="475" t="s">
        <v>2450</v>
      </c>
      <c r="O27" s="491" t="s">
        <v>2450</v>
      </c>
      <c r="P27" s="289" t="s">
        <v>2450</v>
      </c>
      <c r="Q27" s="491" t="s">
        <v>2450</v>
      </c>
      <c r="R27" s="492" t="s">
        <v>2450</v>
      </c>
      <c r="S27" s="496" t="s">
        <v>2450</v>
      </c>
      <c r="T27" s="492" t="s">
        <v>2450</v>
      </c>
      <c r="U27" s="414" t="s">
        <v>2450</v>
      </c>
      <c r="V27" s="475">
        <v>1E-3</v>
      </c>
      <c r="W27" s="466">
        <v>10</v>
      </c>
      <c r="X27" s="485">
        <f>V27*W27</f>
        <v>0.01</v>
      </c>
      <c r="Y27" s="414">
        <v>1E-3</v>
      </c>
      <c r="Z27" s="490">
        <v>1E-3</v>
      </c>
      <c r="AA27" s="475" t="s">
        <v>10978</v>
      </c>
      <c r="AB27" s="490" t="s">
        <v>10945</v>
      </c>
    </row>
    <row r="28" spans="1:28" s="238" customFormat="1" ht="11.25" x14ac:dyDescent="0.2">
      <c r="A28" s="237"/>
      <c r="B28" s="459" t="s">
        <v>10993</v>
      </c>
      <c r="C28" s="482" t="s">
        <v>9164</v>
      </c>
      <c r="D28" s="472"/>
      <c r="E28" s="472">
        <v>1740</v>
      </c>
      <c r="F28" s="472" t="s">
        <v>11324</v>
      </c>
      <c r="G28" s="483" t="s">
        <v>10994</v>
      </c>
      <c r="H28" s="484" t="s">
        <v>10995</v>
      </c>
      <c r="I28" s="475" t="s">
        <v>10996</v>
      </c>
      <c r="J28" s="475" t="s">
        <v>2450</v>
      </c>
      <c r="K28" s="475" t="s">
        <v>10996</v>
      </c>
      <c r="L28" s="475" t="s">
        <v>2450</v>
      </c>
      <c r="M28" s="475" t="s">
        <v>2467</v>
      </c>
      <c r="N28" s="475" t="s">
        <v>2450</v>
      </c>
      <c r="O28" s="491" t="s">
        <v>2450</v>
      </c>
      <c r="P28" s="289" t="s">
        <v>2450</v>
      </c>
      <c r="Q28" s="491" t="s">
        <v>2450</v>
      </c>
      <c r="R28" s="492" t="s">
        <v>2450</v>
      </c>
      <c r="S28" s="496" t="s">
        <v>2450</v>
      </c>
      <c r="T28" s="492" t="s">
        <v>2450</v>
      </c>
      <c r="U28" s="414" t="s">
        <v>2450</v>
      </c>
      <c r="V28" s="475">
        <v>1E-3</v>
      </c>
      <c r="W28" s="466">
        <v>100</v>
      </c>
      <c r="X28" s="461">
        <f t="shared" ref="X28:X51" si="1">V28*W28</f>
        <v>0.1</v>
      </c>
      <c r="Y28" s="414">
        <v>1E-3</v>
      </c>
      <c r="Z28" s="490">
        <v>1E-3</v>
      </c>
      <c r="AA28" s="475" t="s">
        <v>10978</v>
      </c>
      <c r="AB28" s="490" t="s">
        <v>10945</v>
      </c>
    </row>
    <row r="29" spans="1:28" s="238" customFormat="1" ht="11.25" x14ac:dyDescent="0.2">
      <c r="A29" s="237"/>
      <c r="B29" s="459" t="s">
        <v>10997</v>
      </c>
      <c r="C29" s="482" t="s">
        <v>9164</v>
      </c>
      <c r="D29" s="472"/>
      <c r="E29" s="472">
        <v>1740</v>
      </c>
      <c r="F29" s="472" t="s">
        <v>11325</v>
      </c>
      <c r="G29" s="483" t="s">
        <v>10998</v>
      </c>
      <c r="H29" s="484" t="s">
        <v>10999</v>
      </c>
      <c r="I29" s="475" t="s">
        <v>11000</v>
      </c>
      <c r="J29" s="475" t="s">
        <v>2450</v>
      </c>
      <c r="K29" s="475" t="s">
        <v>11000</v>
      </c>
      <c r="L29" s="475" t="s">
        <v>2450</v>
      </c>
      <c r="M29" s="475" t="s">
        <v>2467</v>
      </c>
      <c r="N29" s="475" t="s">
        <v>2450</v>
      </c>
      <c r="O29" s="491" t="s">
        <v>2450</v>
      </c>
      <c r="P29" s="289" t="s">
        <v>2450</v>
      </c>
      <c r="Q29" s="491" t="s">
        <v>2450</v>
      </c>
      <c r="R29" s="492" t="s">
        <v>2450</v>
      </c>
      <c r="S29" s="496" t="s">
        <v>2450</v>
      </c>
      <c r="T29" s="492" t="s">
        <v>2450</v>
      </c>
      <c r="U29" s="414" t="s">
        <v>2450</v>
      </c>
      <c r="V29" s="475">
        <v>1E-3</v>
      </c>
      <c r="W29" s="466">
        <v>100</v>
      </c>
      <c r="X29" s="461">
        <f t="shared" si="1"/>
        <v>0.1</v>
      </c>
      <c r="Y29" s="414">
        <v>1E-3</v>
      </c>
      <c r="Z29" s="490">
        <v>1E-3</v>
      </c>
      <c r="AA29" s="475" t="s">
        <v>10978</v>
      </c>
      <c r="AB29" s="490" t="s">
        <v>10945</v>
      </c>
    </row>
    <row r="30" spans="1:28" s="238" customFormat="1" ht="11.25" x14ac:dyDescent="0.2">
      <c r="A30" s="237"/>
      <c r="B30" s="459" t="s">
        <v>11001</v>
      </c>
      <c r="C30" s="482" t="s">
        <v>9164</v>
      </c>
      <c r="D30" s="472"/>
      <c r="E30" s="472">
        <v>1740</v>
      </c>
      <c r="F30" s="472" t="s">
        <v>11326</v>
      </c>
      <c r="G30" s="483" t="s">
        <v>11002</v>
      </c>
      <c r="H30" s="484" t="s">
        <v>11003</v>
      </c>
      <c r="I30" s="475" t="s">
        <v>11004</v>
      </c>
      <c r="J30" s="475" t="s">
        <v>2450</v>
      </c>
      <c r="K30" s="475" t="s">
        <v>11004</v>
      </c>
      <c r="L30" s="475" t="s">
        <v>2450</v>
      </c>
      <c r="M30" s="475" t="s">
        <v>2467</v>
      </c>
      <c r="N30" s="475" t="s">
        <v>2450</v>
      </c>
      <c r="O30" s="491" t="s">
        <v>2450</v>
      </c>
      <c r="P30" s="289" t="s">
        <v>2450</v>
      </c>
      <c r="Q30" s="491" t="s">
        <v>2450</v>
      </c>
      <c r="R30" s="492" t="s">
        <v>2450</v>
      </c>
      <c r="S30" s="496" t="s">
        <v>2450</v>
      </c>
      <c r="T30" s="492" t="s">
        <v>2450</v>
      </c>
      <c r="U30" s="414" t="s">
        <v>2450</v>
      </c>
      <c r="V30" s="475">
        <v>1E-3</v>
      </c>
      <c r="W30" s="466">
        <v>100</v>
      </c>
      <c r="X30" s="461">
        <f t="shared" si="1"/>
        <v>0.1</v>
      </c>
      <c r="Y30" s="414">
        <v>1E-3</v>
      </c>
      <c r="Z30" s="490">
        <v>1E-3</v>
      </c>
      <c r="AA30" s="475" t="s">
        <v>10978</v>
      </c>
      <c r="AB30" s="490" t="s">
        <v>10945</v>
      </c>
    </row>
    <row r="31" spans="1:28" s="238" customFormat="1" ht="11.25" x14ac:dyDescent="0.2">
      <c r="A31" s="237"/>
      <c r="B31" s="459" t="s">
        <v>11005</v>
      </c>
      <c r="C31" s="482" t="s">
        <v>9164</v>
      </c>
      <c r="D31" s="472"/>
      <c r="E31" s="472">
        <v>1740</v>
      </c>
      <c r="F31" s="472" t="s">
        <v>11327</v>
      </c>
      <c r="G31" s="483" t="s">
        <v>11006</v>
      </c>
      <c r="H31" s="484" t="s">
        <v>11007</v>
      </c>
      <c r="I31" s="475" t="s">
        <v>11008</v>
      </c>
      <c r="J31" s="475" t="s">
        <v>2450</v>
      </c>
      <c r="K31" s="475" t="s">
        <v>11008</v>
      </c>
      <c r="L31" s="475" t="s">
        <v>2450</v>
      </c>
      <c r="M31" s="475" t="s">
        <v>2467</v>
      </c>
      <c r="N31" s="475" t="s">
        <v>2450</v>
      </c>
      <c r="O31" s="491" t="s">
        <v>2450</v>
      </c>
      <c r="P31" s="289" t="s">
        <v>2450</v>
      </c>
      <c r="Q31" s="491" t="s">
        <v>2450</v>
      </c>
      <c r="R31" s="492" t="s">
        <v>2450</v>
      </c>
      <c r="S31" s="496" t="s">
        <v>2450</v>
      </c>
      <c r="T31" s="492" t="s">
        <v>2450</v>
      </c>
      <c r="U31" s="414" t="s">
        <v>2450</v>
      </c>
      <c r="V31" s="475">
        <v>1E-3</v>
      </c>
      <c r="W31" s="466">
        <v>100</v>
      </c>
      <c r="X31" s="461">
        <f t="shared" si="1"/>
        <v>0.1</v>
      </c>
      <c r="Y31" s="414">
        <v>1E-3</v>
      </c>
      <c r="Z31" s="490">
        <v>1E-3</v>
      </c>
      <c r="AA31" s="475" t="s">
        <v>10978</v>
      </c>
      <c r="AB31" s="490" t="s">
        <v>10945</v>
      </c>
    </row>
    <row r="32" spans="1:28" s="238" customFormat="1" ht="11.25" x14ac:dyDescent="0.2">
      <c r="A32" s="237"/>
      <c r="B32" s="459" t="s">
        <v>11009</v>
      </c>
      <c r="C32" s="482" t="s">
        <v>9164</v>
      </c>
      <c r="D32" s="472"/>
      <c r="E32" s="472">
        <v>1740</v>
      </c>
      <c r="F32" s="472" t="s">
        <v>11328</v>
      </c>
      <c r="G32" s="483" t="s">
        <v>11010</v>
      </c>
      <c r="H32" s="484" t="s">
        <v>11011</v>
      </c>
      <c r="I32" s="475" t="s">
        <v>11012</v>
      </c>
      <c r="J32" s="475" t="s">
        <v>2450</v>
      </c>
      <c r="K32" s="475" t="s">
        <v>11012</v>
      </c>
      <c r="L32" s="475" t="s">
        <v>2450</v>
      </c>
      <c r="M32" s="475" t="s">
        <v>2467</v>
      </c>
      <c r="N32" s="475" t="s">
        <v>2450</v>
      </c>
      <c r="O32" s="491" t="s">
        <v>2450</v>
      </c>
      <c r="P32" s="289" t="s">
        <v>2450</v>
      </c>
      <c r="Q32" s="491" t="s">
        <v>2450</v>
      </c>
      <c r="R32" s="492" t="s">
        <v>2450</v>
      </c>
      <c r="S32" s="496" t="s">
        <v>2450</v>
      </c>
      <c r="T32" s="492" t="s">
        <v>2450</v>
      </c>
      <c r="U32" s="414" t="s">
        <v>2450</v>
      </c>
      <c r="V32" s="475">
        <v>1E-3</v>
      </c>
      <c r="W32" s="466">
        <v>100</v>
      </c>
      <c r="X32" s="461">
        <f t="shared" si="1"/>
        <v>0.1</v>
      </c>
      <c r="Y32" s="414">
        <v>1E-3</v>
      </c>
      <c r="Z32" s="490">
        <v>1E-3</v>
      </c>
      <c r="AA32" s="475" t="s">
        <v>10978</v>
      </c>
      <c r="AB32" s="490" t="s">
        <v>10945</v>
      </c>
    </row>
    <row r="33" spans="1:28" s="170" customFormat="1" ht="11.25" x14ac:dyDescent="0.2">
      <c r="A33" s="136"/>
      <c r="B33" s="459" t="s">
        <v>11013</v>
      </c>
      <c r="C33" s="482" t="s">
        <v>9164</v>
      </c>
      <c r="D33" s="472"/>
      <c r="E33" s="472">
        <v>1740</v>
      </c>
      <c r="F33" s="472" t="s">
        <v>11329</v>
      </c>
      <c r="G33" s="483" t="s">
        <v>11014</v>
      </c>
      <c r="H33" s="484" t="s">
        <v>11015</v>
      </c>
      <c r="I33" s="475" t="s">
        <v>11016</v>
      </c>
      <c r="J33" s="475" t="s">
        <v>2450</v>
      </c>
      <c r="K33" s="475" t="s">
        <v>11016</v>
      </c>
      <c r="L33" s="475" t="s">
        <v>2450</v>
      </c>
      <c r="M33" s="475" t="s">
        <v>2467</v>
      </c>
      <c r="N33" s="475" t="s">
        <v>2450</v>
      </c>
      <c r="O33" s="491" t="s">
        <v>2450</v>
      </c>
      <c r="P33" s="289" t="s">
        <v>2450</v>
      </c>
      <c r="Q33" s="491" t="s">
        <v>2450</v>
      </c>
      <c r="R33" s="492" t="s">
        <v>2450</v>
      </c>
      <c r="S33" s="496" t="s">
        <v>2450</v>
      </c>
      <c r="T33" s="492" t="s">
        <v>2450</v>
      </c>
      <c r="U33" s="414" t="s">
        <v>2450</v>
      </c>
      <c r="V33" s="475">
        <v>1E-3</v>
      </c>
      <c r="W33" s="466">
        <v>100</v>
      </c>
      <c r="X33" s="461">
        <f t="shared" si="1"/>
        <v>0.1</v>
      </c>
      <c r="Y33" s="414">
        <v>1E-3</v>
      </c>
      <c r="Z33" s="490">
        <v>1E-3</v>
      </c>
      <c r="AA33" s="475" t="s">
        <v>10978</v>
      </c>
      <c r="AB33" s="490" t="s">
        <v>10945</v>
      </c>
    </row>
    <row r="34" spans="1:28" s="170" customFormat="1" ht="11.25" x14ac:dyDescent="0.2">
      <c r="A34" s="136"/>
      <c r="B34" s="459" t="s">
        <v>11017</v>
      </c>
      <c r="C34" s="482" t="s">
        <v>9164</v>
      </c>
      <c r="D34" s="472"/>
      <c r="E34" s="472">
        <v>1740</v>
      </c>
      <c r="F34" s="472" t="s">
        <v>11330</v>
      </c>
      <c r="G34" s="483" t="s">
        <v>11018</v>
      </c>
      <c r="H34" s="484" t="s">
        <v>11019</v>
      </c>
      <c r="I34" s="475" t="s">
        <v>11020</v>
      </c>
      <c r="J34" s="475" t="s">
        <v>2450</v>
      </c>
      <c r="K34" s="475" t="s">
        <v>11020</v>
      </c>
      <c r="L34" s="475" t="s">
        <v>2450</v>
      </c>
      <c r="M34" s="475" t="s">
        <v>2467</v>
      </c>
      <c r="N34" s="475" t="s">
        <v>2450</v>
      </c>
      <c r="O34" s="491" t="s">
        <v>2450</v>
      </c>
      <c r="P34" s="289" t="s">
        <v>2450</v>
      </c>
      <c r="Q34" s="491" t="s">
        <v>2450</v>
      </c>
      <c r="R34" s="492" t="s">
        <v>2450</v>
      </c>
      <c r="S34" s="496" t="s">
        <v>2450</v>
      </c>
      <c r="T34" s="492" t="s">
        <v>2450</v>
      </c>
      <c r="U34" s="414" t="s">
        <v>2450</v>
      </c>
      <c r="V34" s="475">
        <v>1E-3</v>
      </c>
      <c r="W34" s="466">
        <v>100</v>
      </c>
      <c r="X34" s="461">
        <f t="shared" si="1"/>
        <v>0.1</v>
      </c>
      <c r="Y34" s="414">
        <v>1E-3</v>
      </c>
      <c r="Z34" s="490">
        <v>1E-3</v>
      </c>
      <c r="AA34" s="475" t="s">
        <v>10978</v>
      </c>
      <c r="AB34" s="490" t="s">
        <v>10945</v>
      </c>
    </row>
    <row r="35" spans="1:28" s="170" customFormat="1" ht="11.25" x14ac:dyDescent="0.2">
      <c r="A35" s="136"/>
      <c r="B35" s="459" t="s">
        <v>11021</v>
      </c>
      <c r="C35" s="482" t="s">
        <v>9164</v>
      </c>
      <c r="D35" s="472"/>
      <c r="E35" s="472">
        <v>1740</v>
      </c>
      <c r="F35" s="472" t="s">
        <v>11331</v>
      </c>
      <c r="G35" s="483" t="s">
        <v>11022</v>
      </c>
      <c r="H35" s="484" t="s">
        <v>11023</v>
      </c>
      <c r="I35" s="475" t="s">
        <v>11024</v>
      </c>
      <c r="J35" s="475" t="s">
        <v>2450</v>
      </c>
      <c r="K35" s="475" t="s">
        <v>11024</v>
      </c>
      <c r="L35" s="475" t="s">
        <v>2450</v>
      </c>
      <c r="M35" s="475" t="s">
        <v>2467</v>
      </c>
      <c r="N35" s="475" t="s">
        <v>2450</v>
      </c>
      <c r="O35" s="491" t="s">
        <v>2450</v>
      </c>
      <c r="P35" s="289" t="s">
        <v>2450</v>
      </c>
      <c r="Q35" s="491" t="s">
        <v>2450</v>
      </c>
      <c r="R35" s="492" t="s">
        <v>2450</v>
      </c>
      <c r="S35" s="496" t="s">
        <v>2450</v>
      </c>
      <c r="T35" s="492" t="s">
        <v>2450</v>
      </c>
      <c r="U35" s="414" t="s">
        <v>2450</v>
      </c>
      <c r="V35" s="475">
        <v>1E-3</v>
      </c>
      <c r="W35" s="466">
        <v>100</v>
      </c>
      <c r="X35" s="461">
        <f t="shared" si="1"/>
        <v>0.1</v>
      </c>
      <c r="Y35" s="414">
        <v>1E-3</v>
      </c>
      <c r="Z35" s="490">
        <v>1E-3</v>
      </c>
      <c r="AA35" s="475" t="s">
        <v>10978</v>
      </c>
      <c r="AB35" s="490" t="s">
        <v>10945</v>
      </c>
    </row>
    <row r="36" spans="1:28" s="170" customFormat="1" ht="11.25" x14ac:dyDescent="0.2">
      <c r="A36" s="136"/>
      <c r="B36" s="459" t="s">
        <v>11025</v>
      </c>
      <c r="C36" s="482" t="s">
        <v>9164</v>
      </c>
      <c r="D36" s="472"/>
      <c r="E36" s="472">
        <v>1740</v>
      </c>
      <c r="F36" s="472" t="s">
        <v>11332</v>
      </c>
      <c r="G36" s="483" t="s">
        <v>11026</v>
      </c>
      <c r="H36" s="484" t="s">
        <v>11027</v>
      </c>
      <c r="I36" s="475" t="s">
        <v>11028</v>
      </c>
      <c r="J36" s="475" t="s">
        <v>2450</v>
      </c>
      <c r="K36" s="475" t="s">
        <v>11028</v>
      </c>
      <c r="L36" s="475" t="s">
        <v>2450</v>
      </c>
      <c r="M36" s="475" t="s">
        <v>2467</v>
      </c>
      <c r="N36" s="475" t="s">
        <v>2450</v>
      </c>
      <c r="O36" s="491" t="s">
        <v>2450</v>
      </c>
      <c r="P36" s="289" t="s">
        <v>2450</v>
      </c>
      <c r="Q36" s="491" t="s">
        <v>2450</v>
      </c>
      <c r="R36" s="492" t="s">
        <v>2450</v>
      </c>
      <c r="S36" s="496" t="s">
        <v>2450</v>
      </c>
      <c r="T36" s="492" t="s">
        <v>2450</v>
      </c>
      <c r="U36" s="414" t="s">
        <v>2450</v>
      </c>
      <c r="V36" s="475">
        <v>1E-3</v>
      </c>
      <c r="W36" s="466">
        <v>100</v>
      </c>
      <c r="X36" s="461">
        <f t="shared" si="1"/>
        <v>0.1</v>
      </c>
      <c r="Y36" s="414">
        <v>1E-3</v>
      </c>
      <c r="Z36" s="490">
        <v>1E-3</v>
      </c>
      <c r="AA36" s="475" t="s">
        <v>10978</v>
      </c>
      <c r="AB36" s="490" t="s">
        <v>10945</v>
      </c>
    </row>
    <row r="37" spans="1:28" s="170" customFormat="1" ht="11.25" x14ac:dyDescent="0.2">
      <c r="A37" s="136"/>
      <c r="B37" s="459" t="s">
        <v>11029</v>
      </c>
      <c r="C37" s="482" t="s">
        <v>9164</v>
      </c>
      <c r="D37" s="472"/>
      <c r="E37" s="472">
        <v>1740</v>
      </c>
      <c r="F37" s="472" t="s">
        <v>11333</v>
      </c>
      <c r="G37" s="483" t="s">
        <v>11030</v>
      </c>
      <c r="H37" s="484" t="s">
        <v>11031</v>
      </c>
      <c r="I37" s="475" t="s">
        <v>11032</v>
      </c>
      <c r="J37" s="475" t="s">
        <v>2450</v>
      </c>
      <c r="K37" s="475" t="s">
        <v>11032</v>
      </c>
      <c r="L37" s="475" t="s">
        <v>2450</v>
      </c>
      <c r="M37" s="475" t="s">
        <v>2467</v>
      </c>
      <c r="N37" s="475" t="s">
        <v>2450</v>
      </c>
      <c r="O37" s="491" t="s">
        <v>2450</v>
      </c>
      <c r="P37" s="289" t="s">
        <v>2450</v>
      </c>
      <c r="Q37" s="491" t="s">
        <v>2450</v>
      </c>
      <c r="R37" s="492" t="s">
        <v>2450</v>
      </c>
      <c r="S37" s="496" t="s">
        <v>2450</v>
      </c>
      <c r="T37" s="492" t="s">
        <v>2450</v>
      </c>
      <c r="U37" s="414" t="s">
        <v>2450</v>
      </c>
      <c r="V37" s="475">
        <v>1E-3</v>
      </c>
      <c r="W37" s="466">
        <v>100</v>
      </c>
      <c r="X37" s="461">
        <f t="shared" si="1"/>
        <v>0.1</v>
      </c>
      <c r="Y37" s="414">
        <v>1E-3</v>
      </c>
      <c r="Z37" s="490">
        <v>1E-3</v>
      </c>
      <c r="AA37" s="475" t="s">
        <v>10978</v>
      </c>
      <c r="AB37" s="490" t="s">
        <v>10945</v>
      </c>
    </row>
    <row r="38" spans="1:28" s="170" customFormat="1" ht="11.25" x14ac:dyDescent="0.2">
      <c r="A38" s="136"/>
      <c r="B38" s="459" t="s">
        <v>11033</v>
      </c>
      <c r="C38" s="482" t="s">
        <v>9164</v>
      </c>
      <c r="D38" s="472" t="s">
        <v>11334</v>
      </c>
      <c r="E38" s="472">
        <v>263</v>
      </c>
      <c r="F38" s="472" t="s">
        <v>11335</v>
      </c>
      <c r="G38" s="483" t="s">
        <v>11034</v>
      </c>
      <c r="H38" s="484" t="s">
        <v>11035</v>
      </c>
      <c r="I38" s="456" t="s">
        <v>11036</v>
      </c>
      <c r="J38" s="475" t="s">
        <v>2450</v>
      </c>
      <c r="K38" s="475" t="s">
        <v>11037</v>
      </c>
      <c r="L38" s="475" t="s">
        <v>2450</v>
      </c>
      <c r="M38" s="475" t="s">
        <v>10977</v>
      </c>
      <c r="N38" s="475" t="s">
        <v>2450</v>
      </c>
      <c r="O38" s="491" t="s">
        <v>2450</v>
      </c>
      <c r="P38" s="289" t="s">
        <v>2450</v>
      </c>
      <c r="Q38" s="491" t="s">
        <v>2450</v>
      </c>
      <c r="R38" s="492" t="s">
        <v>2450</v>
      </c>
      <c r="S38" s="496" t="s">
        <v>2450</v>
      </c>
      <c r="T38" s="492" t="s">
        <v>2450</v>
      </c>
      <c r="U38" s="414" t="s">
        <v>2450</v>
      </c>
      <c r="V38" s="475">
        <v>1E-3</v>
      </c>
      <c r="W38" s="466">
        <v>10</v>
      </c>
      <c r="X38" s="461">
        <f t="shared" si="1"/>
        <v>0.01</v>
      </c>
      <c r="Y38" s="414">
        <v>1E-3</v>
      </c>
      <c r="Z38" s="490">
        <v>1E-3</v>
      </c>
      <c r="AA38" s="475" t="s">
        <v>10978</v>
      </c>
      <c r="AB38" s="490" t="s">
        <v>10945</v>
      </c>
    </row>
    <row r="39" spans="1:28" s="170" customFormat="1" ht="11.25" x14ac:dyDescent="0.2">
      <c r="A39" s="136"/>
      <c r="B39" s="459" t="s">
        <v>11038</v>
      </c>
      <c r="C39" s="482" t="s">
        <v>9164</v>
      </c>
      <c r="D39" s="472" t="s">
        <v>11336</v>
      </c>
      <c r="E39" s="472">
        <v>263</v>
      </c>
      <c r="F39" s="472" t="s">
        <v>11337</v>
      </c>
      <c r="G39" s="483" t="s">
        <v>11039</v>
      </c>
      <c r="H39" s="484" t="s">
        <v>11040</v>
      </c>
      <c r="I39" s="456" t="s">
        <v>11041</v>
      </c>
      <c r="J39" s="475" t="s">
        <v>11042</v>
      </c>
      <c r="K39" s="475" t="s">
        <v>11043</v>
      </c>
      <c r="L39" s="475" t="s">
        <v>2450</v>
      </c>
      <c r="M39" s="475" t="s">
        <v>2467</v>
      </c>
      <c r="N39" s="475">
        <v>0.01</v>
      </c>
      <c r="O39" s="498">
        <v>100</v>
      </c>
      <c r="P39" s="498">
        <v>1</v>
      </c>
      <c r="Q39" s="491">
        <v>99998</v>
      </c>
      <c r="R39" s="499">
        <v>1E-3</v>
      </c>
      <c r="S39" s="499">
        <v>1E-3</v>
      </c>
      <c r="T39" s="500">
        <v>5.0000000000000001E-3</v>
      </c>
      <c r="U39" s="486" t="s">
        <v>9065</v>
      </c>
      <c r="V39" s="475">
        <v>0.05</v>
      </c>
      <c r="W39" s="466">
        <v>100</v>
      </c>
      <c r="X39" s="461">
        <f>V39*W39</f>
        <v>5</v>
      </c>
      <c r="Y39" s="414">
        <v>0.05</v>
      </c>
      <c r="Z39" s="490">
        <v>1E-3</v>
      </c>
      <c r="AA39" s="475" t="s">
        <v>10984</v>
      </c>
      <c r="AB39" s="490" t="s">
        <v>10945</v>
      </c>
    </row>
    <row r="40" spans="1:28" s="170" customFormat="1" ht="11.25" x14ac:dyDescent="0.2">
      <c r="A40" s="136"/>
      <c r="B40" s="459" t="s">
        <v>11044</v>
      </c>
      <c r="C40" s="482" t="s">
        <v>9164</v>
      </c>
      <c r="D40" s="472" t="s">
        <v>11338</v>
      </c>
      <c r="E40" s="472">
        <v>263</v>
      </c>
      <c r="F40" s="472" t="s">
        <v>11339</v>
      </c>
      <c r="G40" s="483" t="s">
        <v>11045</v>
      </c>
      <c r="H40" s="484" t="s">
        <v>11046</v>
      </c>
      <c r="I40" s="456" t="s">
        <v>11047</v>
      </c>
      <c r="J40" s="475" t="s">
        <v>2450</v>
      </c>
      <c r="K40" s="475" t="s">
        <v>11048</v>
      </c>
      <c r="L40" s="475" t="s">
        <v>2450</v>
      </c>
      <c r="M40" s="475" t="s">
        <v>10977</v>
      </c>
      <c r="N40" s="475" t="s">
        <v>2450</v>
      </c>
      <c r="O40" s="491" t="s">
        <v>2450</v>
      </c>
      <c r="P40" s="289" t="s">
        <v>2450</v>
      </c>
      <c r="Q40" s="491" t="s">
        <v>2450</v>
      </c>
      <c r="R40" s="492" t="s">
        <v>2450</v>
      </c>
      <c r="S40" s="496" t="s">
        <v>2450</v>
      </c>
      <c r="T40" s="492" t="s">
        <v>2450</v>
      </c>
      <c r="U40" s="414" t="s">
        <v>2450</v>
      </c>
      <c r="V40" s="475">
        <v>1E-3</v>
      </c>
      <c r="W40" s="466">
        <v>10</v>
      </c>
      <c r="X40" s="461">
        <f t="shared" si="1"/>
        <v>0.01</v>
      </c>
      <c r="Y40" s="414">
        <v>1E-3</v>
      </c>
      <c r="Z40" s="490">
        <v>1E-3</v>
      </c>
      <c r="AA40" s="475" t="s">
        <v>10978</v>
      </c>
      <c r="AB40" s="490" t="s">
        <v>10945</v>
      </c>
    </row>
    <row r="41" spans="1:28" s="170" customFormat="1" ht="11.25" x14ac:dyDescent="0.2">
      <c r="A41" s="136"/>
      <c r="B41" s="459" t="s">
        <v>11049</v>
      </c>
      <c r="C41" s="482" t="s">
        <v>9164</v>
      </c>
      <c r="D41" s="472" t="s">
        <v>11340</v>
      </c>
      <c r="E41" s="472">
        <v>263</v>
      </c>
      <c r="F41" s="472" t="s">
        <v>11341</v>
      </c>
      <c r="G41" s="483" t="s">
        <v>11050</v>
      </c>
      <c r="H41" s="484" t="s">
        <v>11051</v>
      </c>
      <c r="I41" s="456" t="s">
        <v>11052</v>
      </c>
      <c r="J41" s="475" t="s">
        <v>2450</v>
      </c>
      <c r="K41" s="475" t="s">
        <v>11053</v>
      </c>
      <c r="L41" s="475" t="s">
        <v>2450</v>
      </c>
      <c r="M41" s="475" t="s">
        <v>2467</v>
      </c>
      <c r="N41" s="475" t="s">
        <v>2450</v>
      </c>
      <c r="O41" s="491" t="s">
        <v>2450</v>
      </c>
      <c r="P41" s="289" t="s">
        <v>2450</v>
      </c>
      <c r="Q41" s="491" t="s">
        <v>2450</v>
      </c>
      <c r="R41" s="492" t="s">
        <v>2450</v>
      </c>
      <c r="S41" s="496" t="s">
        <v>2450</v>
      </c>
      <c r="T41" s="492" t="s">
        <v>2450</v>
      </c>
      <c r="U41" s="414" t="s">
        <v>2450</v>
      </c>
      <c r="V41" s="475">
        <v>1E-3</v>
      </c>
      <c r="W41" s="466">
        <v>100</v>
      </c>
      <c r="X41" s="485">
        <f t="shared" si="1"/>
        <v>0.1</v>
      </c>
      <c r="Y41" s="414">
        <v>1E-3</v>
      </c>
      <c r="Z41" s="490">
        <v>1E-3</v>
      </c>
      <c r="AA41" s="475" t="s">
        <v>10978</v>
      </c>
      <c r="AB41" s="490" t="s">
        <v>10945</v>
      </c>
    </row>
    <row r="42" spans="1:28" s="170" customFormat="1" ht="11.25" x14ac:dyDescent="0.2">
      <c r="A42" s="136"/>
      <c r="B42" s="459" t="s">
        <v>11054</v>
      </c>
      <c r="C42" s="482" t="s">
        <v>9164</v>
      </c>
      <c r="D42" s="472" t="s">
        <v>11342</v>
      </c>
      <c r="E42" s="472">
        <v>263</v>
      </c>
      <c r="F42" s="472" t="s">
        <v>11343</v>
      </c>
      <c r="G42" s="483" t="s">
        <v>11055</v>
      </c>
      <c r="H42" s="484" t="s">
        <v>11056</v>
      </c>
      <c r="I42" s="456" t="s">
        <v>11057</v>
      </c>
      <c r="J42" s="475" t="s">
        <v>2450</v>
      </c>
      <c r="K42" s="475" t="s">
        <v>11058</v>
      </c>
      <c r="L42" s="475" t="s">
        <v>2450</v>
      </c>
      <c r="M42" s="475" t="s">
        <v>2467</v>
      </c>
      <c r="N42" s="475" t="s">
        <v>2450</v>
      </c>
      <c r="O42" s="491" t="s">
        <v>2450</v>
      </c>
      <c r="P42" s="289" t="s">
        <v>2450</v>
      </c>
      <c r="Q42" s="491" t="s">
        <v>2450</v>
      </c>
      <c r="R42" s="492" t="s">
        <v>2450</v>
      </c>
      <c r="S42" s="496" t="s">
        <v>2450</v>
      </c>
      <c r="T42" s="492" t="s">
        <v>2450</v>
      </c>
      <c r="U42" s="414" t="s">
        <v>2450</v>
      </c>
      <c r="V42" s="475">
        <v>1E-3</v>
      </c>
      <c r="W42" s="466">
        <v>100</v>
      </c>
      <c r="X42" s="485">
        <f t="shared" si="1"/>
        <v>0.1</v>
      </c>
      <c r="Y42" s="414">
        <v>1E-3</v>
      </c>
      <c r="Z42" s="490">
        <v>1E-3</v>
      </c>
      <c r="AA42" s="475" t="s">
        <v>10978</v>
      </c>
      <c r="AB42" s="490" t="s">
        <v>10945</v>
      </c>
    </row>
    <row r="43" spans="1:28" s="170" customFormat="1" ht="11.25" x14ac:dyDescent="0.2">
      <c r="A43" s="136"/>
      <c r="B43" s="459" t="s">
        <v>11059</v>
      </c>
      <c r="C43" s="482" t="s">
        <v>9164</v>
      </c>
      <c r="D43" s="472" t="s">
        <v>11344</v>
      </c>
      <c r="E43" s="472">
        <v>263</v>
      </c>
      <c r="F43" s="472" t="s">
        <v>11345</v>
      </c>
      <c r="G43" s="483" t="s">
        <v>11060</v>
      </c>
      <c r="H43" s="484" t="s">
        <v>11061</v>
      </c>
      <c r="I43" s="456" t="s">
        <v>11062</v>
      </c>
      <c r="J43" s="475" t="s">
        <v>2450</v>
      </c>
      <c r="K43" s="475" t="s">
        <v>11063</v>
      </c>
      <c r="L43" s="475" t="s">
        <v>2450</v>
      </c>
      <c r="M43" s="475" t="s">
        <v>2467</v>
      </c>
      <c r="N43" s="475" t="s">
        <v>2450</v>
      </c>
      <c r="O43" s="491" t="s">
        <v>2450</v>
      </c>
      <c r="P43" s="289" t="s">
        <v>2450</v>
      </c>
      <c r="Q43" s="491" t="s">
        <v>2450</v>
      </c>
      <c r="R43" s="492" t="s">
        <v>2450</v>
      </c>
      <c r="S43" s="496" t="s">
        <v>2450</v>
      </c>
      <c r="T43" s="492" t="s">
        <v>2450</v>
      </c>
      <c r="U43" s="414" t="s">
        <v>2450</v>
      </c>
      <c r="V43" s="475">
        <v>1E-3</v>
      </c>
      <c r="W43" s="466">
        <v>100</v>
      </c>
      <c r="X43" s="485">
        <f t="shared" si="1"/>
        <v>0.1</v>
      </c>
      <c r="Y43" s="414">
        <v>1E-3</v>
      </c>
      <c r="Z43" s="490">
        <v>1E-3</v>
      </c>
      <c r="AA43" s="475" t="s">
        <v>10978</v>
      </c>
      <c r="AB43" s="490" t="s">
        <v>10945</v>
      </c>
    </row>
    <row r="44" spans="1:28" s="170" customFormat="1" ht="11.25" x14ac:dyDescent="0.2">
      <c r="A44" s="136"/>
      <c r="B44" s="459" t="s">
        <v>11064</v>
      </c>
      <c r="C44" s="482" t="s">
        <v>9164</v>
      </c>
      <c r="D44" s="472" t="s">
        <v>11346</v>
      </c>
      <c r="E44" s="472">
        <v>263</v>
      </c>
      <c r="F44" s="472" t="s">
        <v>11347</v>
      </c>
      <c r="G44" s="483" t="s">
        <v>11065</v>
      </c>
      <c r="H44" s="484" t="s">
        <v>11066</v>
      </c>
      <c r="I44" s="456" t="s">
        <v>11067</v>
      </c>
      <c r="J44" s="475" t="s">
        <v>2450</v>
      </c>
      <c r="K44" s="475" t="s">
        <v>11068</v>
      </c>
      <c r="L44" s="475" t="s">
        <v>2450</v>
      </c>
      <c r="M44" s="475" t="s">
        <v>2467</v>
      </c>
      <c r="N44" s="475" t="s">
        <v>2450</v>
      </c>
      <c r="O44" s="491" t="s">
        <v>2450</v>
      </c>
      <c r="P44" s="289" t="s">
        <v>2450</v>
      </c>
      <c r="Q44" s="491" t="s">
        <v>2450</v>
      </c>
      <c r="R44" s="492" t="s">
        <v>2450</v>
      </c>
      <c r="S44" s="496" t="s">
        <v>2450</v>
      </c>
      <c r="T44" s="492" t="s">
        <v>2450</v>
      </c>
      <c r="U44" s="414" t="s">
        <v>2450</v>
      </c>
      <c r="V44" s="475">
        <v>1E-3</v>
      </c>
      <c r="W44" s="466">
        <v>100</v>
      </c>
      <c r="X44" s="485">
        <f t="shared" si="1"/>
        <v>0.1</v>
      </c>
      <c r="Y44" s="414">
        <v>1E-3</v>
      </c>
      <c r="Z44" s="490">
        <v>1E-3</v>
      </c>
      <c r="AA44" s="475" t="s">
        <v>10978</v>
      </c>
      <c r="AB44" s="490" t="s">
        <v>10945</v>
      </c>
    </row>
    <row r="45" spans="1:28" s="170" customFormat="1" ht="11.25" x14ac:dyDescent="0.2">
      <c r="A45" s="136"/>
      <c r="B45" s="459" t="s">
        <v>11069</v>
      </c>
      <c r="C45" s="482" t="s">
        <v>9164</v>
      </c>
      <c r="D45" s="472" t="s">
        <v>11348</v>
      </c>
      <c r="E45" s="472">
        <v>263</v>
      </c>
      <c r="F45" s="472" t="s">
        <v>11349</v>
      </c>
      <c r="G45" s="483" t="s">
        <v>11070</v>
      </c>
      <c r="H45" s="484" t="s">
        <v>11071</v>
      </c>
      <c r="I45" s="456" t="s">
        <v>11072</v>
      </c>
      <c r="J45" s="475" t="s">
        <v>2450</v>
      </c>
      <c r="K45" s="475" t="s">
        <v>11073</v>
      </c>
      <c r="L45" s="475" t="s">
        <v>2450</v>
      </c>
      <c r="M45" s="475" t="s">
        <v>2467</v>
      </c>
      <c r="N45" s="475" t="s">
        <v>2450</v>
      </c>
      <c r="O45" s="491" t="s">
        <v>2450</v>
      </c>
      <c r="P45" s="289" t="s">
        <v>2450</v>
      </c>
      <c r="Q45" s="491" t="s">
        <v>2450</v>
      </c>
      <c r="R45" s="492" t="s">
        <v>2450</v>
      </c>
      <c r="S45" s="496" t="s">
        <v>2450</v>
      </c>
      <c r="T45" s="492" t="s">
        <v>2450</v>
      </c>
      <c r="U45" s="414" t="s">
        <v>2450</v>
      </c>
      <c r="V45" s="475">
        <v>1E-3</v>
      </c>
      <c r="W45" s="466">
        <v>100</v>
      </c>
      <c r="X45" s="485">
        <f t="shared" si="1"/>
        <v>0.1</v>
      </c>
      <c r="Y45" s="414">
        <v>1E-3</v>
      </c>
      <c r="Z45" s="490">
        <v>1E-3</v>
      </c>
      <c r="AA45" s="475" t="s">
        <v>10978</v>
      </c>
      <c r="AB45" s="490" t="s">
        <v>10945</v>
      </c>
    </row>
    <row r="46" spans="1:28" s="170" customFormat="1" ht="11.25" x14ac:dyDescent="0.2">
      <c r="A46" s="136"/>
      <c r="B46" s="459" t="s">
        <v>11074</v>
      </c>
      <c r="C46" s="482" t="s">
        <v>9164</v>
      </c>
      <c r="D46" s="472" t="s">
        <v>11350</v>
      </c>
      <c r="E46" s="472">
        <v>263</v>
      </c>
      <c r="F46" s="472" t="s">
        <v>11351</v>
      </c>
      <c r="G46" s="483" t="s">
        <v>11075</v>
      </c>
      <c r="H46" s="484" t="s">
        <v>11076</v>
      </c>
      <c r="I46" s="456" t="s">
        <v>11077</v>
      </c>
      <c r="J46" s="475" t="s">
        <v>2450</v>
      </c>
      <c r="K46" s="475" t="s">
        <v>11078</v>
      </c>
      <c r="L46" s="475" t="s">
        <v>2450</v>
      </c>
      <c r="M46" s="475" t="s">
        <v>2467</v>
      </c>
      <c r="N46" s="475" t="s">
        <v>2450</v>
      </c>
      <c r="O46" s="491" t="s">
        <v>2450</v>
      </c>
      <c r="P46" s="289" t="s">
        <v>2450</v>
      </c>
      <c r="Q46" s="491" t="s">
        <v>2450</v>
      </c>
      <c r="R46" s="492" t="s">
        <v>2450</v>
      </c>
      <c r="S46" s="496" t="s">
        <v>2450</v>
      </c>
      <c r="T46" s="492" t="s">
        <v>2450</v>
      </c>
      <c r="U46" s="414" t="s">
        <v>2450</v>
      </c>
      <c r="V46" s="475">
        <v>1E-3</v>
      </c>
      <c r="W46" s="466">
        <v>100</v>
      </c>
      <c r="X46" s="485">
        <f t="shared" si="1"/>
        <v>0.1</v>
      </c>
      <c r="Y46" s="414">
        <v>1E-3</v>
      </c>
      <c r="Z46" s="490">
        <v>1E-3</v>
      </c>
      <c r="AA46" s="475" t="s">
        <v>10978</v>
      </c>
      <c r="AB46" s="490" t="s">
        <v>10945</v>
      </c>
    </row>
    <row r="47" spans="1:28" s="193" customFormat="1" ht="11.25" x14ac:dyDescent="0.2">
      <c r="A47" s="192"/>
      <c r="B47" s="459" t="s">
        <v>11079</v>
      </c>
      <c r="C47" s="482" t="s">
        <v>9164</v>
      </c>
      <c r="D47" s="472" t="s">
        <v>11352</v>
      </c>
      <c r="E47" s="472">
        <v>263</v>
      </c>
      <c r="F47" s="472" t="s">
        <v>11353</v>
      </c>
      <c r="G47" s="483" t="s">
        <v>11080</v>
      </c>
      <c r="H47" s="484" t="s">
        <v>11081</v>
      </c>
      <c r="I47" s="456" t="s">
        <v>11082</v>
      </c>
      <c r="J47" s="475" t="s">
        <v>2450</v>
      </c>
      <c r="K47" s="475" t="s">
        <v>11083</v>
      </c>
      <c r="L47" s="475" t="s">
        <v>2450</v>
      </c>
      <c r="M47" s="475" t="s">
        <v>2467</v>
      </c>
      <c r="N47" s="475" t="s">
        <v>2450</v>
      </c>
      <c r="O47" s="491" t="s">
        <v>2450</v>
      </c>
      <c r="P47" s="289" t="s">
        <v>2450</v>
      </c>
      <c r="Q47" s="491" t="s">
        <v>2450</v>
      </c>
      <c r="R47" s="492" t="s">
        <v>2450</v>
      </c>
      <c r="S47" s="496" t="s">
        <v>2450</v>
      </c>
      <c r="T47" s="492" t="s">
        <v>2450</v>
      </c>
      <c r="U47" s="414" t="s">
        <v>2450</v>
      </c>
      <c r="V47" s="475">
        <v>1E-3</v>
      </c>
      <c r="W47" s="466">
        <v>100</v>
      </c>
      <c r="X47" s="485">
        <f t="shared" si="1"/>
        <v>0.1</v>
      </c>
      <c r="Y47" s="414">
        <v>1E-3</v>
      </c>
      <c r="Z47" s="490">
        <v>1E-3</v>
      </c>
      <c r="AA47" s="475" t="s">
        <v>10978</v>
      </c>
      <c r="AB47" s="490" t="s">
        <v>10945</v>
      </c>
    </row>
    <row r="48" spans="1:28" s="193" customFormat="1" ht="11.25" x14ac:dyDescent="0.2">
      <c r="A48" s="192"/>
      <c r="B48" s="459" t="s">
        <v>11084</v>
      </c>
      <c r="C48" s="482" t="s">
        <v>9164</v>
      </c>
      <c r="D48" s="472" t="s">
        <v>11354</v>
      </c>
      <c r="E48" s="472">
        <v>263</v>
      </c>
      <c r="F48" s="472" t="s">
        <v>11355</v>
      </c>
      <c r="G48" s="483" t="s">
        <v>11085</v>
      </c>
      <c r="H48" s="484" t="s">
        <v>11086</v>
      </c>
      <c r="I48" s="456" t="s">
        <v>11087</v>
      </c>
      <c r="J48" s="475" t="s">
        <v>2450</v>
      </c>
      <c r="K48" s="475" t="s">
        <v>11088</v>
      </c>
      <c r="L48" s="475" t="s">
        <v>2450</v>
      </c>
      <c r="M48" s="475" t="s">
        <v>2467</v>
      </c>
      <c r="N48" s="475" t="s">
        <v>2450</v>
      </c>
      <c r="O48" s="491" t="s">
        <v>2450</v>
      </c>
      <c r="P48" s="289" t="s">
        <v>2450</v>
      </c>
      <c r="Q48" s="491" t="s">
        <v>2450</v>
      </c>
      <c r="R48" s="492" t="s">
        <v>2450</v>
      </c>
      <c r="S48" s="496" t="s">
        <v>2450</v>
      </c>
      <c r="T48" s="492" t="s">
        <v>2450</v>
      </c>
      <c r="U48" s="414" t="s">
        <v>2450</v>
      </c>
      <c r="V48" s="475">
        <v>1E-3</v>
      </c>
      <c r="W48" s="466">
        <v>100</v>
      </c>
      <c r="X48" s="485">
        <f t="shared" si="1"/>
        <v>0.1</v>
      </c>
      <c r="Y48" s="414">
        <v>1E-3</v>
      </c>
      <c r="Z48" s="490">
        <v>1E-3</v>
      </c>
      <c r="AA48" s="475" t="s">
        <v>10978</v>
      </c>
      <c r="AB48" s="490" t="s">
        <v>10945</v>
      </c>
    </row>
    <row r="49" spans="1:28" s="193" customFormat="1" ht="11.25" x14ac:dyDescent="0.2">
      <c r="A49" s="192"/>
      <c r="B49" s="459" t="s">
        <v>11089</v>
      </c>
      <c r="C49" s="482" t="s">
        <v>9164</v>
      </c>
      <c r="D49" s="472" t="s">
        <v>11356</v>
      </c>
      <c r="E49" s="472">
        <v>263</v>
      </c>
      <c r="F49" s="472" t="s">
        <v>11357</v>
      </c>
      <c r="G49" s="483" t="s">
        <v>11090</v>
      </c>
      <c r="H49" s="484" t="s">
        <v>11091</v>
      </c>
      <c r="I49" s="456" t="s">
        <v>11092</v>
      </c>
      <c r="J49" s="475" t="s">
        <v>2450</v>
      </c>
      <c r="K49" s="475" t="s">
        <v>11093</v>
      </c>
      <c r="L49" s="475" t="s">
        <v>2450</v>
      </c>
      <c r="M49" s="475" t="s">
        <v>2467</v>
      </c>
      <c r="N49" s="475" t="s">
        <v>2450</v>
      </c>
      <c r="O49" s="491" t="s">
        <v>2450</v>
      </c>
      <c r="P49" s="289" t="s">
        <v>2450</v>
      </c>
      <c r="Q49" s="491" t="s">
        <v>2450</v>
      </c>
      <c r="R49" s="492" t="s">
        <v>2450</v>
      </c>
      <c r="S49" s="496" t="s">
        <v>2450</v>
      </c>
      <c r="T49" s="492" t="s">
        <v>2450</v>
      </c>
      <c r="U49" s="414" t="s">
        <v>2450</v>
      </c>
      <c r="V49" s="475">
        <v>1E-3</v>
      </c>
      <c r="W49" s="466">
        <v>100</v>
      </c>
      <c r="X49" s="485">
        <f t="shared" si="1"/>
        <v>0.1</v>
      </c>
      <c r="Y49" s="414">
        <v>1E-3</v>
      </c>
      <c r="Z49" s="490">
        <v>1E-3</v>
      </c>
      <c r="AA49" s="475" t="s">
        <v>10978</v>
      </c>
      <c r="AB49" s="490" t="s">
        <v>10945</v>
      </c>
    </row>
    <row r="50" spans="1:28" s="193" customFormat="1" ht="11.25" x14ac:dyDescent="0.2">
      <c r="A50" s="192"/>
      <c r="B50" s="459" t="s">
        <v>11094</v>
      </c>
      <c r="C50" s="482" t="s">
        <v>9164</v>
      </c>
      <c r="D50" s="472" t="s">
        <v>11358</v>
      </c>
      <c r="E50" s="472">
        <v>263</v>
      </c>
      <c r="F50" s="472" t="s">
        <v>11359</v>
      </c>
      <c r="G50" s="483" t="s">
        <v>11095</v>
      </c>
      <c r="H50" s="484" t="s">
        <v>11096</v>
      </c>
      <c r="I50" s="456" t="s">
        <v>11097</v>
      </c>
      <c r="J50" s="475" t="s">
        <v>2450</v>
      </c>
      <c r="K50" s="475" t="s">
        <v>11098</v>
      </c>
      <c r="L50" s="475" t="s">
        <v>2450</v>
      </c>
      <c r="M50" s="475" t="s">
        <v>2467</v>
      </c>
      <c r="N50" s="475" t="s">
        <v>2450</v>
      </c>
      <c r="O50" s="491" t="s">
        <v>2450</v>
      </c>
      <c r="P50" s="289" t="s">
        <v>2450</v>
      </c>
      <c r="Q50" s="491" t="s">
        <v>2450</v>
      </c>
      <c r="R50" s="492" t="s">
        <v>2450</v>
      </c>
      <c r="S50" s="496" t="s">
        <v>2450</v>
      </c>
      <c r="T50" s="492" t="s">
        <v>2450</v>
      </c>
      <c r="U50" s="414" t="s">
        <v>2450</v>
      </c>
      <c r="V50" s="475">
        <v>1E-3</v>
      </c>
      <c r="W50" s="466">
        <v>100</v>
      </c>
      <c r="X50" s="485">
        <f t="shared" si="1"/>
        <v>0.1</v>
      </c>
      <c r="Y50" s="414">
        <v>1E-3</v>
      </c>
      <c r="Z50" s="490">
        <v>1E-3</v>
      </c>
      <c r="AA50" s="475" t="s">
        <v>10978</v>
      </c>
      <c r="AB50" s="490" t="s">
        <v>10945</v>
      </c>
    </row>
    <row r="51" spans="1:28" s="193" customFormat="1" ht="11.25" x14ac:dyDescent="0.2">
      <c r="A51" s="192"/>
      <c r="B51" s="459" t="s">
        <v>11099</v>
      </c>
      <c r="C51" s="482" t="s">
        <v>9164</v>
      </c>
      <c r="D51" s="472" t="s">
        <v>11360</v>
      </c>
      <c r="E51" s="472">
        <v>263</v>
      </c>
      <c r="F51" s="472" t="s">
        <v>11361</v>
      </c>
      <c r="G51" s="483" t="s">
        <v>11100</v>
      </c>
      <c r="H51" s="484" t="s">
        <v>11101</v>
      </c>
      <c r="I51" s="456" t="s">
        <v>11102</v>
      </c>
      <c r="J51" s="475" t="s">
        <v>2450</v>
      </c>
      <c r="K51" s="475" t="s">
        <v>11103</v>
      </c>
      <c r="L51" s="475" t="s">
        <v>2450</v>
      </c>
      <c r="M51" s="475" t="s">
        <v>2467</v>
      </c>
      <c r="N51" s="475" t="s">
        <v>2450</v>
      </c>
      <c r="O51" s="491" t="s">
        <v>2450</v>
      </c>
      <c r="P51" s="289" t="s">
        <v>2450</v>
      </c>
      <c r="Q51" s="491" t="s">
        <v>2450</v>
      </c>
      <c r="R51" s="492" t="s">
        <v>2450</v>
      </c>
      <c r="S51" s="496" t="s">
        <v>2450</v>
      </c>
      <c r="T51" s="492" t="s">
        <v>2450</v>
      </c>
      <c r="U51" s="414" t="s">
        <v>2450</v>
      </c>
      <c r="V51" s="475">
        <v>1E-3</v>
      </c>
      <c r="W51" s="466">
        <v>100</v>
      </c>
      <c r="X51" s="485">
        <f t="shared" si="1"/>
        <v>0.1</v>
      </c>
      <c r="Y51" s="414">
        <v>1E-3</v>
      </c>
      <c r="Z51" s="490">
        <v>1E-3</v>
      </c>
      <c r="AA51" s="475" t="s">
        <v>10978</v>
      </c>
      <c r="AB51" s="490" t="s">
        <v>10945</v>
      </c>
    </row>
    <row r="52" spans="1:28" s="193" customFormat="1" ht="11.25" x14ac:dyDescent="0.2">
      <c r="A52" s="192"/>
      <c r="B52" s="459" t="s">
        <v>11104</v>
      </c>
      <c r="C52" s="482" t="s">
        <v>9164</v>
      </c>
      <c r="D52" s="472"/>
      <c r="E52" s="472">
        <v>1740</v>
      </c>
      <c r="F52" s="472" t="s">
        <v>11362</v>
      </c>
      <c r="G52" s="483" t="s">
        <v>11105</v>
      </c>
      <c r="H52" s="484" t="s">
        <v>11106</v>
      </c>
      <c r="I52" s="475" t="s">
        <v>11107</v>
      </c>
      <c r="J52" s="475" t="s">
        <v>2450</v>
      </c>
      <c r="K52" s="475" t="s">
        <v>11107</v>
      </c>
      <c r="L52" s="475" t="s">
        <v>2450</v>
      </c>
      <c r="M52" s="475" t="s">
        <v>10977</v>
      </c>
      <c r="N52" s="475" t="s">
        <v>2450</v>
      </c>
      <c r="O52" s="491" t="s">
        <v>2450</v>
      </c>
      <c r="P52" s="289" t="s">
        <v>2450</v>
      </c>
      <c r="Q52" s="491" t="s">
        <v>2450</v>
      </c>
      <c r="R52" s="492" t="s">
        <v>2450</v>
      </c>
      <c r="S52" s="496" t="s">
        <v>2450</v>
      </c>
      <c r="T52" s="492" t="s">
        <v>2450</v>
      </c>
      <c r="U52" s="414" t="s">
        <v>2450</v>
      </c>
      <c r="V52" s="475">
        <v>1E-3</v>
      </c>
      <c r="W52" s="466">
        <v>10</v>
      </c>
      <c r="X52" s="461">
        <f>V52*W52</f>
        <v>0.01</v>
      </c>
      <c r="Y52" s="414">
        <v>1E-3</v>
      </c>
      <c r="Z52" s="490">
        <v>1E-3</v>
      </c>
      <c r="AA52" s="475" t="s">
        <v>10978</v>
      </c>
      <c r="AB52" s="490" t="s">
        <v>10945</v>
      </c>
    </row>
    <row r="53" spans="1:28" s="240" customFormat="1" ht="11.25" x14ac:dyDescent="0.2">
      <c r="A53" s="239"/>
      <c r="B53" s="455" t="s">
        <v>11108</v>
      </c>
      <c r="C53" s="482" t="s">
        <v>9164</v>
      </c>
      <c r="D53" s="472" t="s">
        <v>11363</v>
      </c>
      <c r="E53" s="472">
        <v>263</v>
      </c>
      <c r="F53" s="472" t="s">
        <v>11364</v>
      </c>
      <c r="G53" s="483" t="s">
        <v>11109</v>
      </c>
      <c r="H53" s="484" t="s">
        <v>11110</v>
      </c>
      <c r="I53" s="456" t="s">
        <v>11111</v>
      </c>
      <c r="J53" s="475" t="s">
        <v>2450</v>
      </c>
      <c r="K53" s="475" t="s">
        <v>11112</v>
      </c>
      <c r="L53" s="475" t="s">
        <v>2450</v>
      </c>
      <c r="M53" s="475" t="s">
        <v>10977</v>
      </c>
      <c r="N53" s="475" t="s">
        <v>2450</v>
      </c>
      <c r="O53" s="491" t="s">
        <v>2450</v>
      </c>
      <c r="P53" s="289" t="s">
        <v>2450</v>
      </c>
      <c r="Q53" s="491" t="s">
        <v>2450</v>
      </c>
      <c r="R53" s="492" t="s">
        <v>2450</v>
      </c>
      <c r="S53" s="496" t="s">
        <v>2450</v>
      </c>
      <c r="T53" s="492" t="s">
        <v>2450</v>
      </c>
      <c r="U53" s="414" t="s">
        <v>2450</v>
      </c>
      <c r="V53" s="475">
        <v>1E-3</v>
      </c>
      <c r="W53" s="466">
        <v>100</v>
      </c>
      <c r="X53" s="461">
        <f t="shared" ref="X53:X59" si="2">V53*W53</f>
        <v>0.1</v>
      </c>
      <c r="Y53" s="414">
        <v>1E-3</v>
      </c>
      <c r="Z53" s="490">
        <v>1E-3</v>
      </c>
      <c r="AA53" s="475" t="s">
        <v>10978</v>
      </c>
      <c r="AB53" s="490" t="s">
        <v>10945</v>
      </c>
    </row>
    <row r="54" spans="1:28" s="240" customFormat="1" ht="11.25" x14ac:dyDescent="0.2">
      <c r="A54" s="239"/>
      <c r="B54" s="455" t="s">
        <v>11113</v>
      </c>
      <c r="C54" s="482" t="s">
        <v>9164</v>
      </c>
      <c r="D54" s="472"/>
      <c r="E54" s="472">
        <v>1740</v>
      </c>
      <c r="F54" s="472" t="s">
        <v>11365</v>
      </c>
      <c r="G54" s="483" t="s">
        <v>11114</v>
      </c>
      <c r="H54" s="484" t="s">
        <v>11115</v>
      </c>
      <c r="I54" s="475" t="s">
        <v>11116</v>
      </c>
      <c r="J54" s="475" t="s">
        <v>2450</v>
      </c>
      <c r="K54" s="475" t="s">
        <v>11116</v>
      </c>
      <c r="L54" s="475" t="s">
        <v>2450</v>
      </c>
      <c r="M54" s="475" t="s">
        <v>10977</v>
      </c>
      <c r="N54" s="475" t="s">
        <v>2450</v>
      </c>
      <c r="O54" s="491" t="s">
        <v>2450</v>
      </c>
      <c r="P54" s="289" t="s">
        <v>2450</v>
      </c>
      <c r="Q54" s="491" t="s">
        <v>2450</v>
      </c>
      <c r="R54" s="492" t="s">
        <v>2450</v>
      </c>
      <c r="S54" s="496" t="s">
        <v>2450</v>
      </c>
      <c r="T54" s="492" t="s">
        <v>2450</v>
      </c>
      <c r="U54" s="414" t="s">
        <v>2450</v>
      </c>
      <c r="V54" s="475">
        <v>1E-3</v>
      </c>
      <c r="W54" s="466">
        <v>100</v>
      </c>
      <c r="X54" s="461">
        <f t="shared" si="2"/>
        <v>0.1</v>
      </c>
      <c r="Y54" s="414">
        <v>1E-3</v>
      </c>
      <c r="Z54" s="490">
        <v>1E-3</v>
      </c>
      <c r="AA54" s="475" t="s">
        <v>10978</v>
      </c>
      <c r="AB54" s="490" t="s">
        <v>10945</v>
      </c>
    </row>
    <row r="55" spans="1:28" s="193" customFormat="1" ht="11.25" x14ac:dyDescent="0.2">
      <c r="A55" s="192"/>
      <c r="B55" s="455" t="s">
        <v>11117</v>
      </c>
      <c r="C55" s="482" t="s">
        <v>9164</v>
      </c>
      <c r="D55" s="472"/>
      <c r="E55" s="472">
        <v>1740</v>
      </c>
      <c r="F55" s="472" t="s">
        <v>11366</v>
      </c>
      <c r="G55" s="483" t="s">
        <v>11118</v>
      </c>
      <c r="H55" s="484" t="s">
        <v>11119</v>
      </c>
      <c r="I55" s="475" t="s">
        <v>11120</v>
      </c>
      <c r="J55" s="475" t="s">
        <v>2450</v>
      </c>
      <c r="K55" s="475" t="s">
        <v>11120</v>
      </c>
      <c r="L55" s="475" t="s">
        <v>2450</v>
      </c>
      <c r="M55" s="475" t="s">
        <v>10977</v>
      </c>
      <c r="N55" s="475" t="s">
        <v>2450</v>
      </c>
      <c r="O55" s="491" t="s">
        <v>2450</v>
      </c>
      <c r="P55" s="289" t="s">
        <v>2450</v>
      </c>
      <c r="Q55" s="491" t="s">
        <v>2450</v>
      </c>
      <c r="R55" s="492" t="s">
        <v>2450</v>
      </c>
      <c r="S55" s="496" t="s">
        <v>2450</v>
      </c>
      <c r="T55" s="492" t="s">
        <v>2450</v>
      </c>
      <c r="U55" s="414" t="s">
        <v>2450</v>
      </c>
      <c r="V55" s="475">
        <v>1E-3</v>
      </c>
      <c r="W55" s="466">
        <v>10</v>
      </c>
      <c r="X55" s="461">
        <f t="shared" si="2"/>
        <v>0.01</v>
      </c>
      <c r="Y55" s="414">
        <v>1E-3</v>
      </c>
      <c r="Z55" s="490">
        <v>1E-3</v>
      </c>
      <c r="AA55" s="475" t="s">
        <v>10978</v>
      </c>
      <c r="AB55" s="490" t="s">
        <v>10945</v>
      </c>
    </row>
    <row r="56" spans="1:28" s="193" customFormat="1" ht="11.25" x14ac:dyDescent="0.2">
      <c r="A56" s="192"/>
      <c r="B56" s="455" t="s">
        <v>11121</v>
      </c>
      <c r="C56" s="482" t="s">
        <v>9164</v>
      </c>
      <c r="D56" s="472"/>
      <c r="E56" s="472">
        <v>1740</v>
      </c>
      <c r="F56" s="472" t="s">
        <v>11367</v>
      </c>
      <c r="G56" s="483" t="s">
        <v>11122</v>
      </c>
      <c r="H56" s="484" t="s">
        <v>11123</v>
      </c>
      <c r="I56" s="475" t="s">
        <v>11124</v>
      </c>
      <c r="J56" s="475" t="s">
        <v>2450</v>
      </c>
      <c r="K56" s="475" t="s">
        <v>11124</v>
      </c>
      <c r="L56" s="475" t="s">
        <v>2450</v>
      </c>
      <c r="M56" s="475" t="s">
        <v>10977</v>
      </c>
      <c r="N56" s="475" t="s">
        <v>2450</v>
      </c>
      <c r="O56" s="491" t="s">
        <v>2450</v>
      </c>
      <c r="P56" s="289" t="s">
        <v>2450</v>
      </c>
      <c r="Q56" s="491" t="s">
        <v>2450</v>
      </c>
      <c r="R56" s="492" t="s">
        <v>2450</v>
      </c>
      <c r="S56" s="496" t="s">
        <v>2450</v>
      </c>
      <c r="T56" s="492" t="s">
        <v>2450</v>
      </c>
      <c r="U56" s="414" t="s">
        <v>2450</v>
      </c>
      <c r="V56" s="475">
        <v>1E-3</v>
      </c>
      <c r="W56" s="466">
        <v>50</v>
      </c>
      <c r="X56" s="461">
        <f t="shared" si="2"/>
        <v>0.05</v>
      </c>
      <c r="Y56" s="414">
        <v>1E-3</v>
      </c>
      <c r="Z56" s="490">
        <v>1E-3</v>
      </c>
      <c r="AA56" s="475" t="s">
        <v>10978</v>
      </c>
      <c r="AB56" s="490" t="s">
        <v>10945</v>
      </c>
    </row>
    <row r="57" spans="1:28" s="193" customFormat="1" ht="11.25" x14ac:dyDescent="0.2">
      <c r="A57" s="192"/>
      <c r="B57" s="455" t="s">
        <v>11125</v>
      </c>
      <c r="C57" s="482" t="s">
        <v>9164</v>
      </c>
      <c r="D57" s="472" t="s">
        <v>11368</v>
      </c>
      <c r="E57" s="472">
        <v>263</v>
      </c>
      <c r="F57" s="472" t="s">
        <v>11369</v>
      </c>
      <c r="G57" s="483" t="s">
        <v>11126</v>
      </c>
      <c r="H57" s="484" t="s">
        <v>11127</v>
      </c>
      <c r="I57" s="456" t="s">
        <v>11128</v>
      </c>
      <c r="J57" s="475" t="s">
        <v>2450</v>
      </c>
      <c r="K57" s="475" t="s">
        <v>11129</v>
      </c>
      <c r="L57" s="475" t="s">
        <v>2450</v>
      </c>
      <c r="M57" s="475" t="s">
        <v>10977</v>
      </c>
      <c r="N57" s="475" t="s">
        <v>2450</v>
      </c>
      <c r="O57" s="491" t="s">
        <v>2450</v>
      </c>
      <c r="P57" s="289" t="s">
        <v>2450</v>
      </c>
      <c r="Q57" s="491" t="s">
        <v>2450</v>
      </c>
      <c r="R57" s="492" t="s">
        <v>2450</v>
      </c>
      <c r="S57" s="496" t="s">
        <v>2450</v>
      </c>
      <c r="T57" s="492" t="s">
        <v>2450</v>
      </c>
      <c r="U57" s="414" t="s">
        <v>2450</v>
      </c>
      <c r="V57" s="475">
        <v>1E-3</v>
      </c>
      <c r="W57" s="466">
        <v>100</v>
      </c>
      <c r="X57" s="461">
        <f t="shared" si="2"/>
        <v>0.1</v>
      </c>
      <c r="Y57" s="414">
        <v>1E-3</v>
      </c>
      <c r="Z57" s="490">
        <v>1E-3</v>
      </c>
      <c r="AA57" s="475" t="s">
        <v>10978</v>
      </c>
      <c r="AB57" s="490" t="s">
        <v>10945</v>
      </c>
    </row>
    <row r="58" spans="1:28" s="170" customFormat="1" ht="11.25" x14ac:dyDescent="0.2">
      <c r="A58" s="136"/>
      <c r="B58" s="455" t="s">
        <v>11130</v>
      </c>
      <c r="C58" s="482" t="s">
        <v>9164</v>
      </c>
      <c r="D58" s="472"/>
      <c r="E58" s="472">
        <v>1740</v>
      </c>
      <c r="F58" s="472" t="s">
        <v>11370</v>
      </c>
      <c r="G58" s="483" t="s">
        <v>11131</v>
      </c>
      <c r="H58" s="484" t="s">
        <v>11132</v>
      </c>
      <c r="I58" s="475" t="s">
        <v>11371</v>
      </c>
      <c r="J58" s="475" t="s">
        <v>2450</v>
      </c>
      <c r="K58" s="475" t="s">
        <v>11133</v>
      </c>
      <c r="L58" s="475" t="s">
        <v>2450</v>
      </c>
      <c r="M58" s="475" t="s">
        <v>2483</v>
      </c>
      <c r="N58" s="475" t="s">
        <v>2450</v>
      </c>
      <c r="O58" s="491" t="s">
        <v>2450</v>
      </c>
      <c r="P58" s="289" t="s">
        <v>2450</v>
      </c>
      <c r="Q58" s="491" t="s">
        <v>2450</v>
      </c>
      <c r="R58" s="492" t="s">
        <v>2450</v>
      </c>
      <c r="S58" s="496" t="s">
        <v>2450</v>
      </c>
      <c r="T58" s="492" t="s">
        <v>2450</v>
      </c>
      <c r="U58" s="414" t="s">
        <v>2450</v>
      </c>
      <c r="V58" s="475">
        <v>1E-3</v>
      </c>
      <c r="W58" s="466">
        <v>10</v>
      </c>
      <c r="X58" s="461">
        <f t="shared" si="2"/>
        <v>0.01</v>
      </c>
      <c r="Y58" s="414">
        <v>1E-3</v>
      </c>
      <c r="Z58" s="490">
        <v>1E-3</v>
      </c>
      <c r="AA58" s="475" t="s">
        <v>10978</v>
      </c>
      <c r="AB58" s="490" t="s">
        <v>10945</v>
      </c>
    </row>
    <row r="59" spans="1:28" s="170" customFormat="1" ht="11.25" x14ac:dyDescent="0.2">
      <c r="A59" s="136"/>
      <c r="B59" s="455" t="s">
        <v>1111</v>
      </c>
      <c r="C59" s="482" t="s">
        <v>9164</v>
      </c>
      <c r="D59" s="472"/>
      <c r="E59" s="472">
        <v>1740</v>
      </c>
      <c r="F59" s="472" t="s">
        <v>11372</v>
      </c>
      <c r="G59" s="483" t="s">
        <v>11134</v>
      </c>
      <c r="H59" s="484" t="s">
        <v>11135</v>
      </c>
      <c r="I59" s="475" t="s">
        <v>11136</v>
      </c>
      <c r="J59" s="475" t="s">
        <v>2450</v>
      </c>
      <c r="K59" s="475" t="s">
        <v>11136</v>
      </c>
      <c r="L59" s="475" t="s">
        <v>2450</v>
      </c>
      <c r="M59" s="475" t="s">
        <v>10977</v>
      </c>
      <c r="N59" s="475" t="s">
        <v>2450</v>
      </c>
      <c r="O59" s="491" t="s">
        <v>2450</v>
      </c>
      <c r="P59" s="289" t="s">
        <v>2450</v>
      </c>
      <c r="Q59" s="491" t="s">
        <v>2450</v>
      </c>
      <c r="R59" s="492" t="s">
        <v>2450</v>
      </c>
      <c r="S59" s="496" t="s">
        <v>2450</v>
      </c>
      <c r="T59" s="492" t="s">
        <v>2450</v>
      </c>
      <c r="U59" s="414" t="s">
        <v>2450</v>
      </c>
      <c r="V59" s="475">
        <v>1E-3</v>
      </c>
      <c r="W59" s="466">
        <v>100</v>
      </c>
      <c r="X59" s="461">
        <f t="shared" si="2"/>
        <v>0.1</v>
      </c>
      <c r="Y59" s="414">
        <v>1E-3</v>
      </c>
      <c r="Z59" s="490">
        <v>1E-3</v>
      </c>
      <c r="AA59" s="475" t="s">
        <v>10984</v>
      </c>
      <c r="AB59" s="490" t="s">
        <v>10945</v>
      </c>
    </row>
    <row r="60" spans="1:28" s="170" customFormat="1" ht="11.25" x14ac:dyDescent="0.2">
      <c r="A60" s="136"/>
      <c r="B60" s="455" t="s">
        <v>11137</v>
      </c>
      <c r="C60" s="482" t="s">
        <v>9164</v>
      </c>
      <c r="D60" s="472" t="s">
        <v>11373</v>
      </c>
      <c r="E60" s="472">
        <v>263</v>
      </c>
      <c r="F60" s="472" t="s">
        <v>11374</v>
      </c>
      <c r="G60" s="483" t="s">
        <v>11138</v>
      </c>
      <c r="H60" s="484" t="s">
        <v>11139</v>
      </c>
      <c r="I60" s="456" t="s">
        <v>11140</v>
      </c>
      <c r="J60" s="475" t="s">
        <v>2450</v>
      </c>
      <c r="K60" s="475" t="s">
        <v>11141</v>
      </c>
      <c r="L60" s="475" t="s">
        <v>2450</v>
      </c>
      <c r="M60" s="475" t="s">
        <v>10977</v>
      </c>
      <c r="N60" s="475" t="s">
        <v>2450</v>
      </c>
      <c r="O60" s="491" t="s">
        <v>2450</v>
      </c>
      <c r="P60" s="289" t="s">
        <v>2450</v>
      </c>
      <c r="Q60" s="491" t="s">
        <v>2450</v>
      </c>
      <c r="R60" s="492" t="s">
        <v>2450</v>
      </c>
      <c r="S60" s="496" t="s">
        <v>2450</v>
      </c>
      <c r="T60" s="492" t="s">
        <v>2450</v>
      </c>
      <c r="U60" s="414" t="s">
        <v>2450</v>
      </c>
      <c r="V60" s="475">
        <v>1E-3</v>
      </c>
      <c r="W60" s="466">
        <v>100</v>
      </c>
      <c r="X60" s="461">
        <v>0.1</v>
      </c>
      <c r="Y60" s="414">
        <v>1E-3</v>
      </c>
      <c r="Z60" s="490">
        <v>1E-3</v>
      </c>
      <c r="AA60" s="475" t="s">
        <v>10978</v>
      </c>
      <c r="AB60" s="490" t="s">
        <v>10945</v>
      </c>
    </row>
    <row r="61" spans="1:28" s="170" customFormat="1" ht="11.25" x14ac:dyDescent="0.2">
      <c r="A61" s="136"/>
      <c r="B61" s="455" t="s">
        <v>11142</v>
      </c>
      <c r="C61" s="482" t="s">
        <v>9164</v>
      </c>
      <c r="D61" s="472" t="s">
        <v>11375</v>
      </c>
      <c r="E61" s="472">
        <v>263</v>
      </c>
      <c r="F61" s="472" t="s">
        <v>11376</v>
      </c>
      <c r="G61" s="483" t="s">
        <v>11143</v>
      </c>
      <c r="H61" s="484" t="s">
        <v>11144</v>
      </c>
      <c r="I61" s="456" t="s">
        <v>11145</v>
      </c>
      <c r="J61" s="475" t="s">
        <v>2450</v>
      </c>
      <c r="K61" s="475" t="s">
        <v>11146</v>
      </c>
      <c r="L61" s="475" t="s">
        <v>2450</v>
      </c>
      <c r="M61" s="475" t="s">
        <v>10977</v>
      </c>
      <c r="N61" s="475" t="s">
        <v>2450</v>
      </c>
      <c r="O61" s="491" t="s">
        <v>2450</v>
      </c>
      <c r="P61" s="289" t="s">
        <v>2450</v>
      </c>
      <c r="Q61" s="491" t="s">
        <v>2450</v>
      </c>
      <c r="R61" s="492" t="s">
        <v>2450</v>
      </c>
      <c r="S61" s="496" t="s">
        <v>2450</v>
      </c>
      <c r="T61" s="492" t="s">
        <v>2450</v>
      </c>
      <c r="U61" s="414" t="s">
        <v>2450</v>
      </c>
      <c r="V61" s="475">
        <v>1E-3</v>
      </c>
      <c r="W61" s="466">
        <v>100</v>
      </c>
      <c r="X61" s="461">
        <v>0.1</v>
      </c>
      <c r="Y61" s="414">
        <v>1E-3</v>
      </c>
      <c r="Z61" s="490">
        <v>1E-3</v>
      </c>
      <c r="AA61" s="475" t="s">
        <v>10978</v>
      </c>
      <c r="AB61" s="490" t="s">
        <v>10945</v>
      </c>
    </row>
    <row r="62" spans="1:28" s="170" customFormat="1" ht="11.25" x14ac:dyDescent="0.2">
      <c r="A62" s="136"/>
      <c r="B62" s="455" t="s">
        <v>11147</v>
      </c>
      <c r="C62" s="482" t="s">
        <v>9164</v>
      </c>
      <c r="D62" s="472" t="s">
        <v>11377</v>
      </c>
      <c r="E62" s="472">
        <v>263</v>
      </c>
      <c r="F62" s="472" t="s">
        <v>11378</v>
      </c>
      <c r="G62" s="483" t="s">
        <v>11148</v>
      </c>
      <c r="H62" s="484" t="s">
        <v>11149</v>
      </c>
      <c r="I62" s="456" t="s">
        <v>11150</v>
      </c>
      <c r="J62" s="475" t="s">
        <v>2450</v>
      </c>
      <c r="K62" s="475" t="s">
        <v>11151</v>
      </c>
      <c r="L62" s="475" t="s">
        <v>2450</v>
      </c>
      <c r="M62" s="475" t="s">
        <v>10977</v>
      </c>
      <c r="N62" s="475" t="s">
        <v>2450</v>
      </c>
      <c r="O62" s="491" t="s">
        <v>2450</v>
      </c>
      <c r="P62" s="289" t="s">
        <v>2450</v>
      </c>
      <c r="Q62" s="491" t="s">
        <v>2450</v>
      </c>
      <c r="R62" s="492" t="s">
        <v>2450</v>
      </c>
      <c r="S62" s="496" t="s">
        <v>2450</v>
      </c>
      <c r="T62" s="492" t="s">
        <v>2450</v>
      </c>
      <c r="U62" s="414" t="s">
        <v>2450</v>
      </c>
      <c r="V62" s="475">
        <v>1E-3</v>
      </c>
      <c r="W62" s="466">
        <v>100</v>
      </c>
      <c r="X62" s="461">
        <v>0.1</v>
      </c>
      <c r="Y62" s="414">
        <v>1E-3</v>
      </c>
      <c r="Z62" s="490">
        <v>1E-3</v>
      </c>
      <c r="AA62" s="475" t="s">
        <v>10978</v>
      </c>
      <c r="AB62" s="490" t="s">
        <v>10945</v>
      </c>
    </row>
    <row r="63" spans="1:28" s="170" customFormat="1" ht="11.25" x14ac:dyDescent="0.2">
      <c r="A63" s="136"/>
      <c r="B63" s="459" t="s">
        <v>11152</v>
      </c>
      <c r="C63" s="482" t="s">
        <v>9164</v>
      </c>
      <c r="D63" s="472" t="s">
        <v>11379</v>
      </c>
      <c r="E63" s="472">
        <v>263</v>
      </c>
      <c r="F63" s="472" t="s">
        <v>11380</v>
      </c>
      <c r="G63" s="483" t="s">
        <v>11153</v>
      </c>
      <c r="H63" s="484" t="s">
        <v>11154</v>
      </c>
      <c r="I63" s="460" t="s">
        <v>11155</v>
      </c>
      <c r="J63" s="475" t="s">
        <v>2450</v>
      </c>
      <c r="K63" s="475" t="s">
        <v>11156</v>
      </c>
      <c r="L63" s="475" t="s">
        <v>2450</v>
      </c>
      <c r="M63" s="475" t="s">
        <v>10977</v>
      </c>
      <c r="N63" s="475" t="s">
        <v>2450</v>
      </c>
      <c r="O63" s="491" t="s">
        <v>2450</v>
      </c>
      <c r="P63" s="289" t="s">
        <v>2450</v>
      </c>
      <c r="Q63" s="491" t="s">
        <v>2450</v>
      </c>
      <c r="R63" s="492" t="s">
        <v>2450</v>
      </c>
      <c r="S63" s="496" t="s">
        <v>2450</v>
      </c>
      <c r="T63" s="492" t="s">
        <v>2450</v>
      </c>
      <c r="U63" s="414" t="s">
        <v>2450</v>
      </c>
      <c r="V63" s="475">
        <v>1E-3</v>
      </c>
      <c r="W63" s="466">
        <v>100</v>
      </c>
      <c r="X63" s="461">
        <v>0.1</v>
      </c>
      <c r="Y63" s="414">
        <v>1E-3</v>
      </c>
      <c r="Z63" s="490">
        <v>1E-3</v>
      </c>
      <c r="AA63" s="475" t="s">
        <v>10978</v>
      </c>
      <c r="AB63" s="490" t="s">
        <v>10945</v>
      </c>
    </row>
    <row r="64" spans="1:28" s="170" customFormat="1" ht="11.25" x14ac:dyDescent="0.2">
      <c r="A64" s="136"/>
      <c r="B64" s="459" t="s">
        <v>11157</v>
      </c>
      <c r="C64" s="482" t="s">
        <v>9164</v>
      </c>
      <c r="D64" s="472" t="s">
        <v>11381</v>
      </c>
      <c r="E64" s="472">
        <v>263</v>
      </c>
      <c r="F64" s="472" t="s">
        <v>11382</v>
      </c>
      <c r="G64" s="483" t="s">
        <v>11158</v>
      </c>
      <c r="H64" s="484" t="s">
        <v>11159</v>
      </c>
      <c r="I64" s="460" t="s">
        <v>11160</v>
      </c>
      <c r="J64" s="475" t="s">
        <v>2450</v>
      </c>
      <c r="K64" s="475" t="s">
        <v>11161</v>
      </c>
      <c r="L64" s="475" t="s">
        <v>2450</v>
      </c>
      <c r="M64" s="475" t="s">
        <v>10977</v>
      </c>
      <c r="N64" s="475" t="s">
        <v>2450</v>
      </c>
      <c r="O64" s="491" t="s">
        <v>2450</v>
      </c>
      <c r="P64" s="289" t="s">
        <v>2450</v>
      </c>
      <c r="Q64" s="491" t="s">
        <v>2450</v>
      </c>
      <c r="R64" s="492" t="s">
        <v>2450</v>
      </c>
      <c r="S64" s="496" t="s">
        <v>2450</v>
      </c>
      <c r="T64" s="492" t="s">
        <v>2450</v>
      </c>
      <c r="U64" s="414" t="s">
        <v>2450</v>
      </c>
      <c r="V64" s="475">
        <v>1E-3</v>
      </c>
      <c r="W64" s="466">
        <v>100</v>
      </c>
      <c r="X64" s="461">
        <v>0.1</v>
      </c>
      <c r="Y64" s="414">
        <v>1E-3</v>
      </c>
      <c r="Z64" s="490">
        <v>1E-3</v>
      </c>
      <c r="AA64" s="475" t="s">
        <v>10978</v>
      </c>
      <c r="AB64" s="490" t="s">
        <v>10945</v>
      </c>
    </row>
    <row r="65" spans="1:28" s="170" customFormat="1" ht="11.25" x14ac:dyDescent="0.2">
      <c r="A65" s="136"/>
      <c r="B65" s="459" t="s">
        <v>11162</v>
      </c>
      <c r="C65" s="482" t="s">
        <v>9164</v>
      </c>
      <c r="D65" s="472" t="s">
        <v>11383</v>
      </c>
      <c r="E65" s="472">
        <v>263</v>
      </c>
      <c r="F65" s="472" t="s">
        <v>11384</v>
      </c>
      <c r="G65" s="483" t="s">
        <v>11163</v>
      </c>
      <c r="H65" s="484" t="s">
        <v>11164</v>
      </c>
      <c r="I65" s="460" t="s">
        <v>11165</v>
      </c>
      <c r="J65" s="475" t="s">
        <v>2450</v>
      </c>
      <c r="K65" s="475" t="s">
        <v>11166</v>
      </c>
      <c r="L65" s="475" t="s">
        <v>2450</v>
      </c>
      <c r="M65" s="475" t="s">
        <v>10977</v>
      </c>
      <c r="N65" s="475" t="s">
        <v>2450</v>
      </c>
      <c r="O65" s="491" t="s">
        <v>2450</v>
      </c>
      <c r="P65" s="289" t="s">
        <v>2450</v>
      </c>
      <c r="Q65" s="491" t="s">
        <v>2450</v>
      </c>
      <c r="R65" s="492" t="s">
        <v>2450</v>
      </c>
      <c r="S65" s="496" t="s">
        <v>2450</v>
      </c>
      <c r="T65" s="492" t="s">
        <v>2450</v>
      </c>
      <c r="U65" s="414" t="s">
        <v>2450</v>
      </c>
      <c r="V65" s="475">
        <v>1E-3</v>
      </c>
      <c r="W65" s="466">
        <v>100</v>
      </c>
      <c r="X65" s="461">
        <v>0.1</v>
      </c>
      <c r="Y65" s="414">
        <v>1E-3</v>
      </c>
      <c r="Z65" s="490">
        <v>1E-3</v>
      </c>
      <c r="AA65" s="475" t="s">
        <v>10978</v>
      </c>
      <c r="AB65" s="490" t="s">
        <v>10945</v>
      </c>
    </row>
    <row r="66" spans="1:28" s="170" customFormat="1" ht="11.25" x14ac:dyDescent="0.2">
      <c r="A66" s="136"/>
      <c r="B66" s="459" t="s">
        <v>11167</v>
      </c>
      <c r="C66" s="482" t="s">
        <v>9164</v>
      </c>
      <c r="D66" s="472" t="s">
        <v>11385</v>
      </c>
      <c r="E66" s="472">
        <v>263</v>
      </c>
      <c r="F66" s="472" t="s">
        <v>11386</v>
      </c>
      <c r="G66" s="483" t="s">
        <v>11168</v>
      </c>
      <c r="H66" s="484" t="s">
        <v>11169</v>
      </c>
      <c r="I66" s="460" t="s">
        <v>11170</v>
      </c>
      <c r="J66" s="475" t="s">
        <v>2450</v>
      </c>
      <c r="K66" s="475" t="s">
        <v>11171</v>
      </c>
      <c r="L66" s="475" t="s">
        <v>2450</v>
      </c>
      <c r="M66" s="475" t="s">
        <v>10977</v>
      </c>
      <c r="N66" s="475" t="s">
        <v>2450</v>
      </c>
      <c r="O66" s="491" t="s">
        <v>2450</v>
      </c>
      <c r="P66" s="289" t="s">
        <v>2450</v>
      </c>
      <c r="Q66" s="491" t="s">
        <v>2450</v>
      </c>
      <c r="R66" s="492" t="s">
        <v>2450</v>
      </c>
      <c r="S66" s="496" t="s">
        <v>2450</v>
      </c>
      <c r="T66" s="492" t="s">
        <v>2450</v>
      </c>
      <c r="U66" s="414" t="s">
        <v>2450</v>
      </c>
      <c r="V66" s="475">
        <v>1E-3</v>
      </c>
      <c r="W66" s="466">
        <v>100</v>
      </c>
      <c r="X66" s="461">
        <v>0.1</v>
      </c>
      <c r="Y66" s="414">
        <v>1E-3</v>
      </c>
      <c r="Z66" s="490">
        <v>1E-3</v>
      </c>
      <c r="AA66" s="475" t="s">
        <v>10978</v>
      </c>
      <c r="AB66" s="490" t="s">
        <v>10945</v>
      </c>
    </row>
    <row r="67" spans="1:28" s="170" customFormat="1" ht="11.25" x14ac:dyDescent="0.2">
      <c r="A67" s="136"/>
      <c r="B67" s="459" t="s">
        <v>11172</v>
      </c>
      <c r="C67" s="482" t="s">
        <v>9164</v>
      </c>
      <c r="D67" s="472" t="s">
        <v>11387</v>
      </c>
      <c r="E67" s="472">
        <v>263</v>
      </c>
      <c r="F67" s="472" t="s">
        <v>11388</v>
      </c>
      <c r="G67" s="483" t="s">
        <v>11173</v>
      </c>
      <c r="H67" s="484" t="s">
        <v>11174</v>
      </c>
      <c r="I67" s="460" t="s">
        <v>11175</v>
      </c>
      <c r="J67" s="475" t="s">
        <v>2450</v>
      </c>
      <c r="K67" s="475" t="s">
        <v>11176</v>
      </c>
      <c r="L67" s="475" t="s">
        <v>2450</v>
      </c>
      <c r="M67" s="475" t="s">
        <v>10977</v>
      </c>
      <c r="N67" s="475" t="s">
        <v>2450</v>
      </c>
      <c r="O67" s="491" t="s">
        <v>2450</v>
      </c>
      <c r="P67" s="289" t="s">
        <v>2450</v>
      </c>
      <c r="Q67" s="491" t="s">
        <v>2450</v>
      </c>
      <c r="R67" s="492" t="s">
        <v>2450</v>
      </c>
      <c r="S67" s="496" t="s">
        <v>2450</v>
      </c>
      <c r="T67" s="492" t="s">
        <v>2450</v>
      </c>
      <c r="U67" s="414" t="s">
        <v>2450</v>
      </c>
      <c r="V67" s="475">
        <v>1E-3</v>
      </c>
      <c r="W67" s="466">
        <v>100</v>
      </c>
      <c r="X67" s="461">
        <v>0.1</v>
      </c>
      <c r="Y67" s="414">
        <v>1E-3</v>
      </c>
      <c r="Z67" s="490">
        <v>1E-3</v>
      </c>
      <c r="AA67" s="475" t="s">
        <v>10978</v>
      </c>
      <c r="AB67" s="490" t="s">
        <v>10945</v>
      </c>
    </row>
    <row r="68" spans="1:28" s="170" customFormat="1" ht="11.25" x14ac:dyDescent="0.2">
      <c r="A68" s="136"/>
      <c r="B68" s="459" t="s">
        <v>11177</v>
      </c>
      <c r="C68" s="482" t="s">
        <v>9164</v>
      </c>
      <c r="D68" s="472"/>
      <c r="E68" s="472">
        <v>1740</v>
      </c>
      <c r="F68" s="472" t="s">
        <v>11389</v>
      </c>
      <c r="G68" s="483" t="s">
        <v>11178</v>
      </c>
      <c r="H68" s="484" t="s">
        <v>11179</v>
      </c>
      <c r="I68" s="460" t="s">
        <v>11390</v>
      </c>
      <c r="J68" s="475" t="s">
        <v>2450</v>
      </c>
      <c r="K68" s="460" t="s">
        <v>11390</v>
      </c>
      <c r="L68" s="475" t="s">
        <v>2450</v>
      </c>
      <c r="M68" s="475" t="s">
        <v>10977</v>
      </c>
      <c r="N68" s="475" t="s">
        <v>2450</v>
      </c>
      <c r="O68" s="491" t="s">
        <v>2450</v>
      </c>
      <c r="P68" s="289" t="s">
        <v>2450</v>
      </c>
      <c r="Q68" s="491" t="s">
        <v>2450</v>
      </c>
      <c r="R68" s="492" t="s">
        <v>2450</v>
      </c>
      <c r="S68" s="496" t="s">
        <v>2450</v>
      </c>
      <c r="T68" s="492" t="s">
        <v>2450</v>
      </c>
      <c r="U68" s="414" t="s">
        <v>2450</v>
      </c>
      <c r="V68" s="475">
        <v>1E-3</v>
      </c>
      <c r="W68" s="466">
        <v>100</v>
      </c>
      <c r="X68" s="461">
        <v>0.1</v>
      </c>
      <c r="Y68" s="414">
        <v>1E-3</v>
      </c>
      <c r="Z68" s="490">
        <v>1E-3</v>
      </c>
      <c r="AA68" s="475" t="s">
        <v>10978</v>
      </c>
      <c r="AB68" s="490" t="s">
        <v>10945</v>
      </c>
    </row>
    <row r="69" spans="1:28" s="170" customFormat="1" ht="11.25" x14ac:dyDescent="0.2">
      <c r="A69" s="136"/>
      <c r="B69" s="459" t="s">
        <v>11180</v>
      </c>
      <c r="C69" s="482" t="s">
        <v>9164</v>
      </c>
      <c r="D69" s="472" t="s">
        <v>11391</v>
      </c>
      <c r="E69" s="472">
        <v>263</v>
      </c>
      <c r="F69" s="472" t="s">
        <v>11392</v>
      </c>
      <c r="G69" s="483" t="s">
        <v>11181</v>
      </c>
      <c r="H69" s="484" t="s">
        <v>11182</v>
      </c>
      <c r="I69" s="460" t="s">
        <v>11183</v>
      </c>
      <c r="J69" s="475" t="s">
        <v>2450</v>
      </c>
      <c r="K69" s="475" t="s">
        <v>11184</v>
      </c>
      <c r="L69" s="475" t="s">
        <v>2450</v>
      </c>
      <c r="M69" s="475" t="s">
        <v>10977</v>
      </c>
      <c r="N69" s="475" t="s">
        <v>2450</v>
      </c>
      <c r="O69" s="491" t="s">
        <v>2450</v>
      </c>
      <c r="P69" s="289" t="s">
        <v>2450</v>
      </c>
      <c r="Q69" s="491" t="s">
        <v>2450</v>
      </c>
      <c r="R69" s="492" t="s">
        <v>2450</v>
      </c>
      <c r="S69" s="496" t="s">
        <v>2450</v>
      </c>
      <c r="T69" s="492" t="s">
        <v>2450</v>
      </c>
      <c r="U69" s="414" t="s">
        <v>2450</v>
      </c>
      <c r="V69" s="475">
        <v>1E-3</v>
      </c>
      <c r="W69" s="466">
        <v>100</v>
      </c>
      <c r="X69" s="461">
        <v>0.1</v>
      </c>
      <c r="Y69" s="414">
        <v>1E-3</v>
      </c>
      <c r="Z69" s="490">
        <v>1E-3</v>
      </c>
      <c r="AA69" s="475" t="s">
        <v>10978</v>
      </c>
      <c r="AB69" s="490" t="s">
        <v>10945</v>
      </c>
    </row>
    <row r="70" spans="1:28" s="170" customFormat="1" ht="11.25" x14ac:dyDescent="0.2">
      <c r="A70" s="136"/>
      <c r="B70" s="467" t="s">
        <v>11185</v>
      </c>
      <c r="C70" s="501" t="s">
        <v>9164</v>
      </c>
      <c r="D70" s="501" t="s">
        <v>11393</v>
      </c>
      <c r="E70" s="501">
        <v>263</v>
      </c>
      <c r="F70" s="501" t="s">
        <v>11394</v>
      </c>
      <c r="G70" s="502" t="s">
        <v>11186</v>
      </c>
      <c r="H70" s="503" t="s">
        <v>11187</v>
      </c>
      <c r="I70" s="468" t="s">
        <v>11188</v>
      </c>
      <c r="J70" s="504" t="s">
        <v>2450</v>
      </c>
      <c r="K70" s="504" t="s">
        <v>11189</v>
      </c>
      <c r="L70" s="504" t="s">
        <v>2450</v>
      </c>
      <c r="M70" s="504" t="s">
        <v>10977</v>
      </c>
      <c r="N70" s="504" t="s">
        <v>2450</v>
      </c>
      <c r="O70" s="505" t="s">
        <v>2450</v>
      </c>
      <c r="P70" s="340" t="s">
        <v>2450</v>
      </c>
      <c r="Q70" s="505" t="s">
        <v>2450</v>
      </c>
      <c r="R70" s="506" t="s">
        <v>2450</v>
      </c>
      <c r="S70" s="507" t="s">
        <v>2450</v>
      </c>
      <c r="T70" s="506" t="s">
        <v>2450</v>
      </c>
      <c r="U70" s="508" t="s">
        <v>2450</v>
      </c>
      <c r="V70" s="504">
        <v>1E-3</v>
      </c>
      <c r="W70" s="469">
        <v>100</v>
      </c>
      <c r="X70" s="470">
        <v>0.1</v>
      </c>
      <c r="Y70" s="508">
        <v>1E-3</v>
      </c>
      <c r="Z70" s="509">
        <v>1E-3</v>
      </c>
      <c r="AA70" s="504" t="s">
        <v>10978</v>
      </c>
      <c r="AB70" s="509" t="s">
        <v>10945</v>
      </c>
    </row>
    <row r="71" spans="1:28" s="170" customFormat="1" ht="11.25" x14ac:dyDescent="0.2">
      <c r="A71" s="136"/>
      <c r="X71" s="241"/>
    </row>
    <row r="72" spans="1:28" s="170" customFormat="1" ht="11.25" x14ac:dyDescent="0.2">
      <c r="A72" s="136" t="s">
        <v>11212</v>
      </c>
      <c r="B72" s="228"/>
      <c r="X72" s="241"/>
    </row>
    <row r="73" spans="1:28" s="170" customFormat="1" ht="11.25" x14ac:dyDescent="0.2">
      <c r="A73" s="136"/>
      <c r="B73" s="242" t="s">
        <v>11213</v>
      </c>
      <c r="X73" s="241"/>
    </row>
    <row r="74" spans="1:28" s="170" customFormat="1" ht="11.25" x14ac:dyDescent="0.2">
      <c r="A74" s="136" t="s">
        <v>11395</v>
      </c>
      <c r="B74" s="228"/>
      <c r="X74" s="241"/>
    </row>
    <row r="75" spans="1:28" s="170" customFormat="1" ht="11.25" x14ac:dyDescent="0.2">
      <c r="A75" s="136"/>
      <c r="X75" s="241"/>
    </row>
    <row r="76" spans="1:28" s="170" customFormat="1" ht="11.25" x14ac:dyDescent="0.2">
      <c r="A76" s="136"/>
      <c r="X76" s="241"/>
    </row>
    <row r="77" spans="1:28" s="170" customFormat="1" ht="11.25" hidden="1" x14ac:dyDescent="0.2">
      <c r="A77" s="136"/>
      <c r="X77" s="241"/>
    </row>
    <row r="78" spans="1:28" s="170" customFormat="1" ht="11.25" hidden="1" x14ac:dyDescent="0.2">
      <c r="A78" s="136"/>
      <c r="X78" s="241"/>
    </row>
    <row r="79" spans="1:28" s="170" customFormat="1" ht="11.25" hidden="1" x14ac:dyDescent="0.2">
      <c r="A79" s="136"/>
      <c r="X79" s="241"/>
    </row>
    <row r="80" spans="1:28" s="170" customFormat="1" ht="11.25" hidden="1" x14ac:dyDescent="0.2">
      <c r="A80" s="136"/>
      <c r="X80" s="241"/>
    </row>
    <row r="81" spans="1:24" s="170" customFormat="1" ht="11.25" hidden="1" x14ac:dyDescent="0.2">
      <c r="A81" s="136"/>
      <c r="X81" s="241"/>
    </row>
    <row r="82" spans="1:24" s="170" customFormat="1" ht="11.25" hidden="1" x14ac:dyDescent="0.2">
      <c r="A82" s="136"/>
      <c r="X82" s="241"/>
    </row>
    <row r="83" spans="1:24" s="170" customFormat="1" ht="11.25" hidden="1" x14ac:dyDescent="0.2">
      <c r="A83" s="136"/>
      <c r="X83" s="241"/>
    </row>
    <row r="84" spans="1:24" s="170" customFormat="1" ht="11.25" hidden="1" x14ac:dyDescent="0.2">
      <c r="A84" s="136"/>
      <c r="X84" s="241"/>
    </row>
    <row r="85" spans="1:24" s="170" customFormat="1" ht="11.25" hidden="1" x14ac:dyDescent="0.2">
      <c r="A85" s="136"/>
      <c r="X85" s="241"/>
    </row>
    <row r="86" spans="1:24" s="170" customFormat="1" ht="11.25" hidden="1" x14ac:dyDescent="0.2">
      <c r="A86" s="136"/>
      <c r="X86" s="241"/>
    </row>
    <row r="87" spans="1:24" s="170" customFormat="1" ht="11.25" hidden="1" x14ac:dyDescent="0.2">
      <c r="A87" s="136"/>
      <c r="X87" s="241"/>
    </row>
    <row r="88" spans="1:24" s="170" customFormat="1" ht="11.25" hidden="1" x14ac:dyDescent="0.2">
      <c r="A88" s="136"/>
      <c r="X88" s="241"/>
    </row>
    <row r="89" spans="1:24" s="170" customFormat="1" ht="11.25" hidden="1" x14ac:dyDescent="0.2">
      <c r="A89" s="136"/>
      <c r="X89" s="241"/>
    </row>
    <row r="90" spans="1:24" s="170" customFormat="1" ht="11.25" hidden="1" x14ac:dyDescent="0.2">
      <c r="A90" s="136"/>
      <c r="X90" s="241"/>
    </row>
    <row r="91" spans="1:24" s="170" customFormat="1" ht="11.25" hidden="1" x14ac:dyDescent="0.2">
      <c r="A91" s="136"/>
      <c r="X91" s="241"/>
    </row>
    <row r="92" spans="1:24" s="170" customFormat="1" ht="11.25" hidden="1" x14ac:dyDescent="0.2">
      <c r="A92" s="136"/>
      <c r="X92" s="241"/>
    </row>
    <row r="93" spans="1:24" s="170" customFormat="1" ht="11.25" hidden="1" x14ac:dyDescent="0.2">
      <c r="A93" s="136"/>
      <c r="X93" s="241"/>
    </row>
    <row r="94" spans="1:24" s="170" customFormat="1" ht="11.25" hidden="1" x14ac:dyDescent="0.2">
      <c r="A94" s="136"/>
      <c r="X94" s="241"/>
    </row>
    <row r="95" spans="1:24" s="170" customFormat="1" ht="11.25" hidden="1" x14ac:dyDescent="0.2">
      <c r="A95" s="136"/>
      <c r="X95" s="241"/>
    </row>
    <row r="96" spans="1:24" s="170" customFormat="1" ht="11.25" hidden="1" x14ac:dyDescent="0.2">
      <c r="A96" s="136"/>
      <c r="X96" s="241"/>
    </row>
    <row r="97" spans="1:24" s="170" customFormat="1" ht="11.25" hidden="1" x14ac:dyDescent="0.2">
      <c r="A97" s="136"/>
      <c r="X97" s="241"/>
    </row>
    <row r="98" spans="1:24" s="170" customFormat="1" ht="11.25" hidden="1" x14ac:dyDescent="0.2">
      <c r="A98" s="136"/>
      <c r="X98" s="241"/>
    </row>
    <row r="99" spans="1:24" s="170" customFormat="1" ht="11.25" hidden="1" x14ac:dyDescent="0.2">
      <c r="A99" s="136"/>
      <c r="X99" s="241"/>
    </row>
    <row r="100" spans="1:24" s="170" customFormat="1" ht="11.25" hidden="1" x14ac:dyDescent="0.2">
      <c r="A100" s="136"/>
      <c r="X100" s="241"/>
    </row>
    <row r="101" spans="1:24" s="170" customFormat="1" ht="11.25" hidden="1" x14ac:dyDescent="0.2">
      <c r="A101" s="136"/>
      <c r="X101" s="241"/>
    </row>
    <row r="102" spans="1:24" s="170" customFormat="1" ht="11.25" hidden="1" x14ac:dyDescent="0.2">
      <c r="A102" s="136"/>
      <c r="X102" s="241"/>
    </row>
    <row r="103" spans="1:24" s="170" customFormat="1" ht="11.25" hidden="1" x14ac:dyDescent="0.2">
      <c r="A103" s="136"/>
      <c r="X103" s="241"/>
    </row>
    <row r="104" spans="1:24" s="170" customFormat="1" ht="11.25" hidden="1" x14ac:dyDescent="0.2">
      <c r="A104" s="136"/>
      <c r="X104" s="241"/>
    </row>
    <row r="105" spans="1:24" s="170" customFormat="1" ht="11.25" hidden="1" x14ac:dyDescent="0.2">
      <c r="A105" s="136"/>
      <c r="X105" s="241"/>
    </row>
    <row r="106" spans="1:24" s="170" customFormat="1" ht="11.25" hidden="1" x14ac:dyDescent="0.2">
      <c r="A106" s="136"/>
      <c r="X106" s="241"/>
    </row>
    <row r="107" spans="1:24" s="170" customFormat="1" ht="11.25" hidden="1" x14ac:dyDescent="0.2">
      <c r="A107" s="136"/>
      <c r="X107" s="241"/>
    </row>
    <row r="108" spans="1:24" s="170" customFormat="1" ht="11.25" hidden="1" x14ac:dyDescent="0.2">
      <c r="A108" s="136"/>
      <c r="X108" s="241"/>
    </row>
    <row r="109" spans="1:24" s="170" customFormat="1" ht="11.25" hidden="1" x14ac:dyDescent="0.2">
      <c r="A109" s="136"/>
      <c r="X109" s="241"/>
    </row>
    <row r="110" spans="1:24" s="170" customFormat="1" ht="11.25" hidden="1" x14ac:dyDescent="0.2">
      <c r="A110" s="136"/>
      <c r="X110" s="241"/>
    </row>
    <row r="111" spans="1:24" s="170" customFormat="1" ht="11.25" hidden="1" x14ac:dyDescent="0.2">
      <c r="A111" s="136"/>
      <c r="X111" s="241"/>
    </row>
    <row r="112" spans="1:24" s="170" customFormat="1" ht="11.25" hidden="1" x14ac:dyDescent="0.2">
      <c r="A112" s="136"/>
      <c r="X112" s="241"/>
    </row>
    <row r="113" spans="1:24" s="170" customFormat="1" ht="11.25" hidden="1" x14ac:dyDescent="0.2">
      <c r="A113" s="136"/>
      <c r="X113" s="241"/>
    </row>
    <row r="114" spans="1:24" s="170" customFormat="1" ht="11.25" hidden="1" x14ac:dyDescent="0.2">
      <c r="A114" s="136"/>
      <c r="X114" s="241"/>
    </row>
    <row r="115" spans="1:24" s="170" customFormat="1" ht="11.25" hidden="1" x14ac:dyDescent="0.2">
      <c r="A115" s="136"/>
      <c r="X115" s="241"/>
    </row>
    <row r="116" spans="1:24" s="170" customFormat="1" ht="11.25" hidden="1" x14ac:dyDescent="0.2">
      <c r="A116" s="136"/>
      <c r="X116" s="241"/>
    </row>
    <row r="117" spans="1:24" s="170" customFormat="1" ht="11.25" hidden="1" x14ac:dyDescent="0.2">
      <c r="A117" s="136"/>
      <c r="X117" s="241"/>
    </row>
    <row r="118" spans="1:24" s="170" customFormat="1" ht="11.25" hidden="1" x14ac:dyDescent="0.2">
      <c r="A118" s="136"/>
      <c r="X118" s="241"/>
    </row>
    <row r="119" spans="1:24" s="170" customFormat="1" ht="11.25" hidden="1" x14ac:dyDescent="0.2">
      <c r="A119" s="136"/>
      <c r="X119" s="241"/>
    </row>
    <row r="120" spans="1:24" s="170" customFormat="1" ht="11.25" hidden="1" x14ac:dyDescent="0.2">
      <c r="A120" s="136"/>
      <c r="X120" s="241"/>
    </row>
    <row r="121" spans="1:24" s="170" customFormat="1" ht="11.25" hidden="1" x14ac:dyDescent="0.2">
      <c r="A121" s="136"/>
      <c r="X121" s="241"/>
    </row>
    <row r="122" spans="1:24" s="170" customFormat="1" ht="11.25" hidden="1" x14ac:dyDescent="0.2">
      <c r="A122" s="136"/>
      <c r="X122" s="241"/>
    </row>
    <row r="123" spans="1:24" s="170" customFormat="1" ht="11.25" hidden="1" x14ac:dyDescent="0.2">
      <c r="A123" s="136"/>
      <c r="X123" s="241"/>
    </row>
    <row r="124" spans="1:24" s="170" customFormat="1" ht="11.25" hidden="1" x14ac:dyDescent="0.2">
      <c r="A124" s="136"/>
      <c r="X124" s="241"/>
    </row>
    <row r="125" spans="1:24" s="170" customFormat="1" ht="11.25" hidden="1" x14ac:dyDescent="0.2">
      <c r="A125" s="136"/>
      <c r="X125" s="241"/>
    </row>
    <row r="126" spans="1:24" s="170" customFormat="1" ht="11.25" hidden="1" x14ac:dyDescent="0.2">
      <c r="A126" s="136"/>
      <c r="X126" s="241"/>
    </row>
    <row r="127" spans="1:24" s="170" customFormat="1" ht="11.25" hidden="1" x14ac:dyDescent="0.2">
      <c r="A127" s="136"/>
      <c r="X127" s="241"/>
    </row>
    <row r="128" spans="1:24" s="170" customFormat="1" ht="11.25" hidden="1" x14ac:dyDescent="0.2">
      <c r="A128" s="136"/>
      <c r="X128" s="241"/>
    </row>
    <row r="129" spans="1:24" s="170" customFormat="1" ht="11.25" hidden="1" x14ac:dyDescent="0.2">
      <c r="A129" s="136"/>
      <c r="X129" s="241"/>
    </row>
    <row r="130" spans="1:24" s="170" customFormat="1" ht="11.25" hidden="1" x14ac:dyDescent="0.2">
      <c r="A130" s="136"/>
      <c r="X130" s="241"/>
    </row>
    <row r="131" spans="1:24" s="170" customFormat="1" ht="11.25" hidden="1" x14ac:dyDescent="0.2">
      <c r="A131" s="136"/>
      <c r="X131" s="241"/>
    </row>
    <row r="132" spans="1:24" s="170" customFormat="1" ht="11.25" hidden="1" x14ac:dyDescent="0.2">
      <c r="A132" s="136"/>
      <c r="X132" s="241"/>
    </row>
    <row r="133" spans="1:24" s="170" customFormat="1" ht="11.25" hidden="1" x14ac:dyDescent="0.2">
      <c r="A133" s="136"/>
      <c r="X133" s="241"/>
    </row>
    <row r="134" spans="1:24" s="170" customFormat="1" ht="11.25" hidden="1" x14ac:dyDescent="0.2">
      <c r="A134" s="136"/>
      <c r="X134" s="241"/>
    </row>
    <row r="135" spans="1:24" s="170" customFormat="1" ht="11.25" hidden="1" x14ac:dyDescent="0.2">
      <c r="A135" s="136"/>
      <c r="X135" s="241"/>
    </row>
    <row r="136" spans="1:24" s="170" customFormat="1" ht="11.25" hidden="1" x14ac:dyDescent="0.2">
      <c r="A136" s="136"/>
      <c r="X136" s="241"/>
    </row>
    <row r="137" spans="1:24" s="170" customFormat="1" ht="11.25" hidden="1" x14ac:dyDescent="0.2">
      <c r="A137" s="136"/>
      <c r="X137" s="241"/>
    </row>
    <row r="138" spans="1:24" s="170" customFormat="1" ht="11.25" hidden="1" x14ac:dyDescent="0.2">
      <c r="A138" s="136"/>
      <c r="X138" s="241"/>
    </row>
    <row r="139" spans="1:24" s="170" customFormat="1" ht="11.25" hidden="1" x14ac:dyDescent="0.2">
      <c r="A139" s="136"/>
      <c r="X139" s="241"/>
    </row>
    <row r="140" spans="1:24" s="170" customFormat="1" ht="11.25" hidden="1" x14ac:dyDescent="0.2">
      <c r="A140" s="136"/>
      <c r="X140" s="241"/>
    </row>
    <row r="141" spans="1:24" s="170" customFormat="1" ht="11.25" hidden="1" x14ac:dyDescent="0.2">
      <c r="A141" s="136"/>
      <c r="X141" s="241"/>
    </row>
    <row r="142" spans="1:24" s="170" customFormat="1" ht="11.25" hidden="1" x14ac:dyDescent="0.2">
      <c r="A142" s="136"/>
      <c r="X142" s="241"/>
    </row>
    <row r="143" spans="1:24" s="170" customFormat="1" ht="11.25" hidden="1" x14ac:dyDescent="0.2">
      <c r="A143" s="136"/>
      <c r="X143" s="241"/>
    </row>
    <row r="144" spans="1:24" s="170" customFormat="1" ht="11.25" hidden="1" x14ac:dyDescent="0.2">
      <c r="A144" s="136"/>
      <c r="X144" s="241"/>
    </row>
    <row r="145" spans="1:24" s="170" customFormat="1" ht="11.25" hidden="1" x14ac:dyDescent="0.2">
      <c r="A145" s="136"/>
      <c r="X145" s="241"/>
    </row>
    <row r="146" spans="1:24" s="170" customFormat="1" ht="11.25" hidden="1" x14ac:dyDescent="0.2">
      <c r="A146" s="136"/>
      <c r="X146" s="241"/>
    </row>
    <row r="147" spans="1:24" s="170" customFormat="1" ht="11.25" hidden="1" x14ac:dyDescent="0.2">
      <c r="A147" s="136"/>
      <c r="X147" s="241"/>
    </row>
    <row r="148" spans="1:24" s="170" customFormat="1" ht="11.25" hidden="1" x14ac:dyDescent="0.2">
      <c r="A148" s="136"/>
      <c r="X148" s="241"/>
    </row>
    <row r="149" spans="1:24" s="170" customFormat="1" ht="11.25" hidden="1" x14ac:dyDescent="0.2">
      <c r="A149" s="136"/>
      <c r="X149" s="241"/>
    </row>
    <row r="150" spans="1:24" s="170" customFormat="1" ht="11.25" hidden="1" x14ac:dyDescent="0.2">
      <c r="A150" s="136"/>
      <c r="X150" s="241"/>
    </row>
    <row r="151" spans="1:24" s="170" customFormat="1" ht="11.25" hidden="1" x14ac:dyDescent="0.2">
      <c r="A151" s="136"/>
      <c r="X151" s="241"/>
    </row>
    <row r="152" spans="1:24" s="170" customFormat="1" ht="11.25" hidden="1" x14ac:dyDescent="0.2">
      <c r="A152" s="136"/>
      <c r="X152" s="241"/>
    </row>
    <row r="153" spans="1:24" s="170" customFormat="1" ht="11.25" hidden="1" x14ac:dyDescent="0.2">
      <c r="A153" s="136"/>
      <c r="X153" s="241"/>
    </row>
    <row r="154" spans="1:24" s="170" customFormat="1" ht="11.25" hidden="1" x14ac:dyDescent="0.2">
      <c r="A154" s="136"/>
      <c r="X154" s="241"/>
    </row>
    <row r="155" spans="1:24" s="170" customFormat="1" ht="11.25" hidden="1" x14ac:dyDescent="0.2">
      <c r="A155" s="136"/>
      <c r="X155" s="241"/>
    </row>
    <row r="156" spans="1:24" s="170" customFormat="1" ht="11.25" hidden="1" x14ac:dyDescent="0.2">
      <c r="A156" s="136"/>
      <c r="X156" s="241"/>
    </row>
    <row r="157" spans="1:24" s="170" customFormat="1" ht="11.25" hidden="1" x14ac:dyDescent="0.2">
      <c r="A157" s="136"/>
      <c r="X157" s="241"/>
    </row>
    <row r="158" spans="1:24" s="170" customFormat="1" ht="11.25" hidden="1" x14ac:dyDescent="0.2">
      <c r="A158" s="136"/>
      <c r="X158" s="241"/>
    </row>
    <row r="159" spans="1:24" s="170" customFormat="1" ht="11.25" hidden="1" x14ac:dyDescent="0.2">
      <c r="A159" s="136"/>
      <c r="X159" s="241"/>
    </row>
    <row r="160" spans="1:24" s="170" customFormat="1" ht="11.25" hidden="1" x14ac:dyDescent="0.2">
      <c r="A160" s="136"/>
      <c r="X160" s="241"/>
    </row>
    <row r="161" spans="1:24" s="170" customFormat="1" ht="11.25" hidden="1" x14ac:dyDescent="0.2">
      <c r="A161" s="136"/>
      <c r="X161" s="241"/>
    </row>
    <row r="162" spans="1:24" s="170" customFormat="1" ht="11.25" hidden="1" x14ac:dyDescent="0.2">
      <c r="A162" s="136"/>
      <c r="X162" s="241"/>
    </row>
    <row r="163" spans="1:24" s="170" customFormat="1" ht="11.25" hidden="1" x14ac:dyDescent="0.2">
      <c r="A163" s="136"/>
      <c r="X163" s="241"/>
    </row>
    <row r="164" spans="1:24" s="170" customFormat="1" ht="11.25" hidden="1" x14ac:dyDescent="0.2">
      <c r="A164" s="136"/>
      <c r="X164" s="241"/>
    </row>
    <row r="165" spans="1:24" s="170" customFormat="1" ht="11.25" hidden="1" x14ac:dyDescent="0.2">
      <c r="A165" s="136"/>
      <c r="X165" s="241"/>
    </row>
    <row r="166" spans="1:24" s="170" customFormat="1" ht="11.25" hidden="1" x14ac:dyDescent="0.2">
      <c r="A166" s="136"/>
      <c r="X166" s="241"/>
    </row>
    <row r="167" spans="1:24" s="170" customFormat="1" ht="11.25" hidden="1" x14ac:dyDescent="0.2">
      <c r="A167" s="136"/>
      <c r="X167" s="241"/>
    </row>
    <row r="168" spans="1:24" s="170" customFormat="1" ht="11.25" hidden="1" x14ac:dyDescent="0.2">
      <c r="A168" s="136"/>
      <c r="X168" s="241"/>
    </row>
    <row r="169" spans="1:24" s="170" customFormat="1" ht="11.25" hidden="1" x14ac:dyDescent="0.2">
      <c r="A169" s="136"/>
      <c r="X169" s="241"/>
    </row>
    <row r="170" spans="1:24" s="170" customFormat="1" ht="11.25" hidden="1" x14ac:dyDescent="0.2">
      <c r="A170" s="136"/>
      <c r="X170" s="241"/>
    </row>
    <row r="171" spans="1:24" s="170" customFormat="1" ht="11.25" hidden="1" x14ac:dyDescent="0.2">
      <c r="A171" s="136"/>
      <c r="X171" s="241"/>
    </row>
    <row r="172" spans="1:24" s="170" customFormat="1" ht="11.25" hidden="1" x14ac:dyDescent="0.2">
      <c r="A172" s="136"/>
      <c r="X172" s="241"/>
    </row>
    <row r="173" spans="1:24" s="170" customFormat="1" ht="11.25" hidden="1" x14ac:dyDescent="0.2">
      <c r="A173" s="136"/>
      <c r="X173" s="241"/>
    </row>
    <row r="174" spans="1:24" s="170" customFormat="1" ht="11.25" hidden="1" x14ac:dyDescent="0.2">
      <c r="A174" s="136"/>
      <c r="X174" s="241"/>
    </row>
    <row r="175" spans="1:24" s="170" customFormat="1" ht="11.25" hidden="1" x14ac:dyDescent="0.2">
      <c r="A175" s="136"/>
      <c r="X175" s="241"/>
    </row>
    <row r="176" spans="1:24" s="170" customFormat="1" ht="11.25" hidden="1" x14ac:dyDescent="0.2">
      <c r="A176" s="136"/>
      <c r="X176" s="241"/>
    </row>
    <row r="177" spans="1:24" s="170" customFormat="1" ht="11.25" hidden="1" x14ac:dyDescent="0.2">
      <c r="A177" s="136"/>
      <c r="X177" s="241"/>
    </row>
    <row r="178" spans="1:24" s="170" customFormat="1" ht="11.25" hidden="1" x14ac:dyDescent="0.2">
      <c r="A178" s="136"/>
      <c r="X178" s="241"/>
    </row>
    <row r="179" spans="1:24" s="170" customFormat="1" ht="11.25" hidden="1" x14ac:dyDescent="0.2">
      <c r="A179" s="136"/>
      <c r="X179" s="241"/>
    </row>
    <row r="180" spans="1:24" s="170" customFormat="1" ht="11.25" hidden="1" x14ac:dyDescent="0.2">
      <c r="A180" s="136"/>
      <c r="X180" s="241"/>
    </row>
    <row r="181" spans="1:24" s="170" customFormat="1" ht="11.25" hidden="1" x14ac:dyDescent="0.2">
      <c r="A181" s="136"/>
      <c r="X181" s="241"/>
    </row>
    <row r="182" spans="1:24" s="170" customFormat="1" ht="11.25" hidden="1" x14ac:dyDescent="0.2">
      <c r="A182" s="136"/>
      <c r="X182" s="241"/>
    </row>
    <row r="183" spans="1:24" s="170" customFormat="1" ht="11.25" hidden="1" x14ac:dyDescent="0.2">
      <c r="A183" s="136"/>
      <c r="X183" s="241"/>
    </row>
    <row r="184" spans="1:24" s="170" customFormat="1" ht="11.25" hidden="1" x14ac:dyDescent="0.2">
      <c r="A184" s="136"/>
      <c r="X184" s="241"/>
    </row>
    <row r="185" spans="1:24" s="170" customFormat="1" ht="11.25" hidden="1" x14ac:dyDescent="0.2">
      <c r="A185" s="136"/>
      <c r="X185" s="241"/>
    </row>
    <row r="186" spans="1:24" s="170" customFormat="1" ht="11.25" hidden="1" x14ac:dyDescent="0.2">
      <c r="A186" s="136"/>
      <c r="X186" s="241"/>
    </row>
    <row r="187" spans="1:24" s="170" customFormat="1" ht="11.25" hidden="1" x14ac:dyDescent="0.2">
      <c r="A187" s="136"/>
      <c r="X187" s="241"/>
    </row>
    <row r="188" spans="1:24" s="170" customFormat="1" ht="11.25" hidden="1" x14ac:dyDescent="0.2">
      <c r="A188" s="136"/>
      <c r="X188" s="241"/>
    </row>
    <row r="189" spans="1:24" s="170" customFormat="1" ht="11.25" hidden="1" x14ac:dyDescent="0.2">
      <c r="A189" s="136"/>
      <c r="X189" s="241"/>
    </row>
    <row r="190" spans="1:24" s="170" customFormat="1" ht="11.25" hidden="1" x14ac:dyDescent="0.2">
      <c r="A190" s="136"/>
      <c r="X190" s="241"/>
    </row>
    <row r="191" spans="1:24" s="170" customFormat="1" ht="11.25" hidden="1" x14ac:dyDescent="0.2">
      <c r="A191" s="136"/>
      <c r="X191" s="241"/>
    </row>
    <row r="192" spans="1:24" s="170" customFormat="1" ht="11.25" hidden="1" x14ac:dyDescent="0.2">
      <c r="A192" s="136"/>
      <c r="X192" s="241"/>
    </row>
    <row r="193" spans="1:24" s="170" customFormat="1" ht="11.25" hidden="1" x14ac:dyDescent="0.2">
      <c r="A193" s="136"/>
      <c r="X193" s="241"/>
    </row>
    <row r="194" spans="1:24" s="170" customFormat="1" ht="11.25" hidden="1" x14ac:dyDescent="0.2">
      <c r="A194" s="136"/>
      <c r="X194" s="241"/>
    </row>
    <row r="195" spans="1:24" s="170" customFormat="1" ht="11.25" hidden="1" x14ac:dyDescent="0.2">
      <c r="A195" s="136"/>
      <c r="X195" s="241"/>
    </row>
    <row r="196" spans="1:24" s="170" customFormat="1" ht="11.25" hidden="1" x14ac:dyDescent="0.2">
      <c r="A196" s="136"/>
      <c r="X196" s="241"/>
    </row>
    <row r="197" spans="1:24" s="170" customFormat="1" ht="11.25" hidden="1" x14ac:dyDescent="0.2">
      <c r="A197" s="136"/>
      <c r="X197" s="241"/>
    </row>
    <row r="198" spans="1:24" s="170" customFormat="1" ht="11.25" hidden="1" x14ac:dyDescent="0.2">
      <c r="A198" s="136"/>
      <c r="X198" s="241"/>
    </row>
    <row r="199" spans="1:24" s="170" customFormat="1" ht="11.25" hidden="1" x14ac:dyDescent="0.2">
      <c r="A199" s="136"/>
      <c r="X199" s="241"/>
    </row>
    <row r="200" spans="1:24" s="170" customFormat="1" ht="11.25" hidden="1" x14ac:dyDescent="0.2">
      <c r="A200" s="136"/>
      <c r="X200" s="241"/>
    </row>
    <row r="201" spans="1:24" s="170" customFormat="1" ht="11.25" hidden="1" x14ac:dyDescent="0.2">
      <c r="A201" s="136"/>
      <c r="X201" s="241"/>
    </row>
    <row r="202" spans="1:24" s="170" customFormat="1" ht="11.25" hidden="1" x14ac:dyDescent="0.2">
      <c r="A202" s="136"/>
      <c r="X202" s="241"/>
    </row>
    <row r="203" spans="1:24" s="170" customFormat="1" ht="11.25" hidden="1" x14ac:dyDescent="0.2">
      <c r="A203" s="136"/>
      <c r="X203" s="241"/>
    </row>
    <row r="204" spans="1:24" s="170" customFormat="1" ht="11.25" hidden="1" x14ac:dyDescent="0.2">
      <c r="A204" s="136"/>
      <c r="X204" s="241"/>
    </row>
    <row r="205" spans="1:24" s="170" customFormat="1" ht="11.25" hidden="1" x14ac:dyDescent="0.2">
      <c r="A205" s="136"/>
      <c r="X205" s="241"/>
    </row>
    <row r="206" spans="1:24" s="170" customFormat="1" ht="11.25" hidden="1" x14ac:dyDescent="0.2">
      <c r="A206" s="136"/>
      <c r="X206" s="241"/>
    </row>
    <row r="207" spans="1:24" s="170" customFormat="1" ht="11.25" hidden="1" x14ac:dyDescent="0.2">
      <c r="A207" s="136"/>
      <c r="X207" s="241"/>
    </row>
    <row r="208" spans="1:24" s="170" customFormat="1" ht="11.25" hidden="1" x14ac:dyDescent="0.2">
      <c r="A208" s="136"/>
      <c r="X208" s="241"/>
    </row>
    <row r="209" spans="1:24" s="170" customFormat="1" ht="11.25" hidden="1" x14ac:dyDescent="0.2">
      <c r="A209" s="136"/>
      <c r="X209" s="241"/>
    </row>
    <row r="210" spans="1:24" s="170" customFormat="1" ht="11.25" hidden="1" x14ac:dyDescent="0.2">
      <c r="A210" s="136"/>
      <c r="X210" s="241"/>
    </row>
    <row r="211" spans="1:24" s="170" customFormat="1" ht="11.25" hidden="1" x14ac:dyDescent="0.2">
      <c r="A211" s="136"/>
      <c r="X211" s="241"/>
    </row>
    <row r="212" spans="1:24" s="170" customFormat="1" ht="11.25" hidden="1" x14ac:dyDescent="0.2">
      <c r="A212" s="136"/>
      <c r="X212" s="241"/>
    </row>
    <row r="213" spans="1:24" s="170" customFormat="1" ht="11.25" hidden="1" x14ac:dyDescent="0.2">
      <c r="A213" s="136"/>
      <c r="X213" s="241"/>
    </row>
    <row r="214" spans="1:24" s="170" customFormat="1" ht="11.25" hidden="1" x14ac:dyDescent="0.2">
      <c r="A214" s="136"/>
      <c r="X214" s="241"/>
    </row>
    <row r="215" spans="1:24" s="170" customFormat="1" ht="11.25" hidden="1" x14ac:dyDescent="0.2">
      <c r="A215" s="136"/>
      <c r="X215" s="241"/>
    </row>
    <row r="216" spans="1:24" s="170" customFormat="1" ht="11.25" hidden="1" x14ac:dyDescent="0.2">
      <c r="A216" s="136"/>
      <c r="X216" s="241"/>
    </row>
    <row r="217" spans="1:24" s="170" customFormat="1" ht="11.25" hidden="1" x14ac:dyDescent="0.2">
      <c r="A217" s="136"/>
      <c r="X217" s="241"/>
    </row>
    <row r="218" spans="1:24" s="170" customFormat="1" ht="11.25" hidden="1" x14ac:dyDescent="0.2">
      <c r="A218" s="136"/>
      <c r="X218" s="241"/>
    </row>
    <row r="219" spans="1:24" s="170" customFormat="1" ht="11.25" hidden="1" x14ac:dyDescent="0.2">
      <c r="A219" s="136"/>
      <c r="X219" s="241"/>
    </row>
    <row r="220" spans="1:24" s="170" customFormat="1" ht="11.25" hidden="1" x14ac:dyDescent="0.2">
      <c r="A220" s="136"/>
      <c r="X220" s="241"/>
    </row>
    <row r="221" spans="1:24" s="170" customFormat="1" ht="11.25" hidden="1" x14ac:dyDescent="0.2">
      <c r="A221" s="136"/>
      <c r="X221" s="241"/>
    </row>
    <row r="222" spans="1:24" s="170" customFormat="1" ht="11.25" hidden="1" x14ac:dyDescent="0.2">
      <c r="A222" s="136"/>
      <c r="X222" s="241"/>
    </row>
    <row r="223" spans="1:24" s="170" customFormat="1" ht="11.25" hidden="1" x14ac:dyDescent="0.2">
      <c r="A223" s="136"/>
      <c r="X223" s="241"/>
    </row>
    <row r="224" spans="1:24" s="170" customFormat="1" ht="11.25" hidden="1" x14ac:dyDescent="0.2">
      <c r="A224" s="136"/>
      <c r="X224" s="241"/>
    </row>
    <row r="225" spans="1:24" s="170" customFormat="1" ht="11.25" hidden="1" x14ac:dyDescent="0.2">
      <c r="A225" s="136"/>
      <c r="X225" s="241"/>
    </row>
    <row r="226" spans="1:24" s="170" customFormat="1" ht="11.25" hidden="1" x14ac:dyDescent="0.2">
      <c r="A226" s="136"/>
      <c r="X226" s="241"/>
    </row>
    <row r="227" spans="1:24" s="170" customFormat="1" ht="11.25" hidden="1" x14ac:dyDescent="0.2">
      <c r="A227" s="136"/>
      <c r="X227" s="241"/>
    </row>
    <row r="228" spans="1:24" s="170" customFormat="1" ht="11.25" hidden="1" x14ac:dyDescent="0.2">
      <c r="A228" s="136"/>
      <c r="X228" s="241"/>
    </row>
    <row r="229" spans="1:24" s="170" customFormat="1" ht="11.25" hidden="1" x14ac:dyDescent="0.2">
      <c r="A229" s="136"/>
      <c r="X229" s="241"/>
    </row>
    <row r="230" spans="1:24" s="170" customFormat="1" ht="11.25" x14ac:dyDescent="0.2">
      <c r="A230" s="136"/>
      <c r="X230" s="241"/>
    </row>
    <row r="231" spans="1:24" s="170" customFormat="1" ht="11.25" x14ac:dyDescent="0.2">
      <c r="A231" s="136"/>
      <c r="X231" s="241"/>
    </row>
    <row r="232" spans="1:24" s="170" customFormat="1" ht="11.25" x14ac:dyDescent="0.2">
      <c r="A232" s="136"/>
      <c r="X232" s="241"/>
    </row>
    <row r="233" spans="1:24" s="170" customFormat="1" ht="11.25" x14ac:dyDescent="0.2">
      <c r="A233" s="136"/>
      <c r="X233" s="241"/>
    </row>
    <row r="234" spans="1:24" s="170" customFormat="1" ht="11.25" x14ac:dyDescent="0.2">
      <c r="A234" s="136"/>
      <c r="X234" s="241"/>
    </row>
    <row r="235" spans="1:24" s="170" customFormat="1" ht="11.25" x14ac:dyDescent="0.2">
      <c r="A235" s="136"/>
      <c r="X235" s="241"/>
    </row>
    <row r="236" spans="1:24" s="170" customFormat="1" ht="11.25" x14ac:dyDescent="0.2">
      <c r="A236" s="136"/>
      <c r="X236" s="241"/>
    </row>
    <row r="237" spans="1:24" s="170" customFormat="1" ht="11.25" x14ac:dyDescent="0.2">
      <c r="A237" s="136"/>
      <c r="X237" s="241"/>
    </row>
    <row r="238" spans="1:24" s="170" customFormat="1" ht="11.25" x14ac:dyDescent="0.2">
      <c r="A238" s="136"/>
      <c r="X238" s="241"/>
    </row>
    <row r="239" spans="1:24" s="170" customFormat="1" ht="11.25" x14ac:dyDescent="0.2">
      <c r="A239" s="136"/>
      <c r="X239" s="241"/>
    </row>
    <row r="240" spans="1:24" s="170" customFormat="1" ht="11.25" x14ac:dyDescent="0.2">
      <c r="A240" s="136"/>
      <c r="X240" s="241"/>
    </row>
    <row r="241" spans="1:24" s="170" customFormat="1" ht="11.25" x14ac:dyDescent="0.2">
      <c r="A241" s="136"/>
      <c r="X241" s="241"/>
    </row>
    <row r="242" spans="1:24" s="170" customFormat="1" ht="11.25" x14ac:dyDescent="0.2">
      <c r="A242" s="136"/>
      <c r="X242" s="241"/>
    </row>
    <row r="243" spans="1:24" s="170" customFormat="1" ht="11.25" x14ac:dyDescent="0.2">
      <c r="A243" s="136"/>
      <c r="X243" s="241"/>
    </row>
    <row r="244" spans="1:24" s="170" customFormat="1" ht="11.25" x14ac:dyDescent="0.2">
      <c r="A244" s="136"/>
      <c r="X244" s="241"/>
    </row>
    <row r="245" spans="1:24" s="170" customFormat="1" ht="11.25" x14ac:dyDescent="0.2">
      <c r="A245" s="136"/>
      <c r="X245" s="241"/>
    </row>
    <row r="246" spans="1:24" s="170" customFormat="1" ht="11.25" x14ac:dyDescent="0.2">
      <c r="A246" s="136"/>
      <c r="X246" s="241"/>
    </row>
    <row r="247" spans="1:24" s="170" customFormat="1" ht="11.25" x14ac:dyDescent="0.2">
      <c r="A247" s="136"/>
      <c r="X247" s="241"/>
    </row>
    <row r="248" spans="1:24" s="170" customFormat="1" ht="11.25" x14ac:dyDescent="0.2">
      <c r="A248" s="136"/>
      <c r="X248" s="241"/>
    </row>
    <row r="249" spans="1:24" s="170" customFormat="1" ht="11.25" x14ac:dyDescent="0.2">
      <c r="A249" s="136"/>
      <c r="X249" s="241"/>
    </row>
    <row r="250" spans="1:24" s="170" customFormat="1" ht="11.25" x14ac:dyDescent="0.2">
      <c r="A250" s="136"/>
      <c r="X250" s="241"/>
    </row>
    <row r="251" spans="1:24" s="170" customFormat="1" ht="11.25" x14ac:dyDescent="0.2">
      <c r="A251" s="136"/>
      <c r="X251" s="241"/>
    </row>
    <row r="252" spans="1:24" s="170" customFormat="1" ht="11.25" x14ac:dyDescent="0.2">
      <c r="A252" s="136"/>
      <c r="X252" s="241"/>
    </row>
    <row r="253" spans="1:24" s="170" customFormat="1" ht="11.25" x14ac:dyDescent="0.2">
      <c r="A253" s="136"/>
      <c r="X253" s="241"/>
    </row>
    <row r="254" spans="1:24" s="170" customFormat="1" ht="11.25" x14ac:dyDescent="0.2">
      <c r="A254" s="136"/>
      <c r="X254" s="241"/>
    </row>
    <row r="255" spans="1:24" s="170" customFormat="1" ht="11.25" x14ac:dyDescent="0.2">
      <c r="A255" s="136"/>
      <c r="X255" s="241"/>
    </row>
    <row r="256" spans="1:24" s="170" customFormat="1" ht="11.25" x14ac:dyDescent="0.2">
      <c r="A256" s="136"/>
      <c r="X256" s="241"/>
    </row>
    <row r="257" spans="1:24" s="170" customFormat="1" ht="11.25" x14ac:dyDescent="0.2">
      <c r="A257" s="136"/>
      <c r="X257" s="241"/>
    </row>
    <row r="258" spans="1:24" s="170" customFormat="1" ht="11.25" x14ac:dyDescent="0.2">
      <c r="A258" s="136"/>
      <c r="X258" s="241"/>
    </row>
    <row r="259" spans="1:24" s="170" customFormat="1" ht="11.25" x14ac:dyDescent="0.2">
      <c r="A259" s="136"/>
      <c r="X259" s="241"/>
    </row>
    <row r="260" spans="1:24" s="170" customFormat="1" ht="11.25" x14ac:dyDescent="0.2">
      <c r="A260" s="136"/>
      <c r="X260" s="241"/>
    </row>
    <row r="261" spans="1:24" s="170" customFormat="1" ht="11.25" x14ac:dyDescent="0.2">
      <c r="A261" s="136"/>
      <c r="X261" s="241"/>
    </row>
    <row r="262" spans="1:24" s="170" customFormat="1" ht="11.25" x14ac:dyDescent="0.2">
      <c r="A262" s="136"/>
      <c r="X262" s="241"/>
    </row>
    <row r="263" spans="1:24" s="170" customFormat="1" ht="11.25" x14ac:dyDescent="0.2">
      <c r="A263" s="136"/>
      <c r="X263" s="241"/>
    </row>
    <row r="264" spans="1:24" s="170" customFormat="1" ht="11.25" x14ac:dyDescent="0.2">
      <c r="A264" s="136"/>
      <c r="X264" s="241"/>
    </row>
    <row r="265" spans="1:24" s="170" customFormat="1" ht="11.25" x14ac:dyDescent="0.2">
      <c r="A265" s="136"/>
      <c r="X265" s="241"/>
    </row>
    <row r="266" spans="1:24" s="170" customFormat="1" ht="11.25" x14ac:dyDescent="0.2">
      <c r="A266" s="136"/>
      <c r="X266" s="241"/>
    </row>
    <row r="267" spans="1:24" s="170" customFormat="1" ht="11.25" x14ac:dyDescent="0.2">
      <c r="A267" s="136"/>
      <c r="X267" s="241"/>
    </row>
    <row r="268" spans="1:24" s="170" customFormat="1" ht="11.25" x14ac:dyDescent="0.2">
      <c r="A268" s="136"/>
      <c r="X268" s="241"/>
    </row>
    <row r="269" spans="1:24" s="170" customFormat="1" ht="11.25" x14ac:dyDescent="0.2">
      <c r="A269" s="136"/>
      <c r="X269" s="241"/>
    </row>
    <row r="270" spans="1:24" s="170" customFormat="1" ht="11.25" x14ac:dyDescent="0.2">
      <c r="A270" s="136"/>
      <c r="X270" s="241"/>
    </row>
    <row r="271" spans="1:24" s="170" customFormat="1" ht="11.25" x14ac:dyDescent="0.2">
      <c r="A271" s="136"/>
      <c r="X271" s="241"/>
    </row>
    <row r="272" spans="1:24" s="170" customFormat="1" ht="11.25" x14ac:dyDescent="0.2">
      <c r="A272" s="136"/>
      <c r="X272" s="241"/>
    </row>
    <row r="273" spans="1:24" s="170" customFormat="1" ht="11.25" x14ac:dyDescent="0.2">
      <c r="A273" s="136"/>
      <c r="X273" s="241"/>
    </row>
    <row r="274" spans="1:24" s="170" customFormat="1" ht="11.25" x14ac:dyDescent="0.2">
      <c r="A274" s="136"/>
      <c r="X274" s="241"/>
    </row>
    <row r="275" spans="1:24" x14ac:dyDescent="0.25"/>
    <row r="276" spans="1:24" x14ac:dyDescent="0.25"/>
    <row r="277" spans="1:24" x14ac:dyDescent="0.25"/>
    <row r="278" spans="1:24" x14ac:dyDescent="0.25"/>
    <row r="279" spans="1:24" x14ac:dyDescent="0.25"/>
    <row r="280" spans="1:24" x14ac:dyDescent="0.25"/>
    <row r="281" spans="1:24" x14ac:dyDescent="0.25"/>
    <row r="282" spans="1:24" x14ac:dyDescent="0.25"/>
    <row r="283" spans="1:24" x14ac:dyDescent="0.25"/>
    <row r="284" spans="1:24" x14ac:dyDescent="0.25"/>
    <row r="285" spans="1:24" x14ac:dyDescent="0.25"/>
    <row r="286" spans="1:24" x14ac:dyDescent="0.25"/>
    <row r="287" spans="1:24" x14ac:dyDescent="0.25"/>
    <row r="288" spans="1:24"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9" x14ac:dyDescent="0.25"/>
    <row r="310" x14ac:dyDescent="0.25"/>
    <row r="311" x14ac:dyDescent="0.25"/>
    <row r="312" x14ac:dyDescent="0.25"/>
    <row r="313" x14ac:dyDescent="0.25"/>
    <row r="369" x14ac:dyDescent="0.25"/>
    <row r="370" x14ac:dyDescent="0.25"/>
    <row r="381"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29" x14ac:dyDescent="0.25"/>
    <row r="430" x14ac:dyDescent="0.25"/>
    <row r="431" x14ac:dyDescent="0.25"/>
    <row r="432" x14ac:dyDescent="0.25"/>
    <row r="433" x14ac:dyDescent="0.25"/>
    <row r="445" x14ac:dyDescent="0.25"/>
    <row r="446" x14ac:dyDescent="0.25"/>
    <row r="448" x14ac:dyDescent="0.25"/>
    <row r="449" spans="1:1" x14ac:dyDescent="0.25"/>
    <row r="453" spans="1:1" x14ac:dyDescent="0.25"/>
    <row r="454" spans="1:1" x14ac:dyDescent="0.25"/>
    <row r="455" spans="1:1" x14ac:dyDescent="0.25"/>
    <row r="456" spans="1:1" x14ac:dyDescent="0.25"/>
    <row r="457" spans="1:1" x14ac:dyDescent="0.25"/>
    <row r="458" spans="1:1" x14ac:dyDescent="0.25"/>
    <row r="459" spans="1:1" x14ac:dyDescent="0.25"/>
    <row r="460" spans="1:1" x14ac:dyDescent="0.25"/>
    <row r="461" spans="1:1" hidden="1" x14ac:dyDescent="0.25">
      <c r="A461" s="171"/>
    </row>
    <row r="462" spans="1:1" hidden="1" x14ac:dyDescent="0.25">
      <c r="A462" s="171"/>
    </row>
    <row r="464" spans="1:1" hidden="1" x14ac:dyDescent="0.25">
      <c r="A464" s="171"/>
    </row>
    <row r="465" spans="1:1" hidden="1" x14ac:dyDescent="0.25">
      <c r="A465" s="171"/>
    </row>
    <row r="469" spans="1:1" x14ac:dyDescent="0.25"/>
    <row r="470" spans="1:1" x14ac:dyDescent="0.25"/>
    <row r="471" spans="1:1" x14ac:dyDescent="0.25"/>
    <row r="472" spans="1:1" x14ac:dyDescent="0.25"/>
    <row r="473" spans="1:1" x14ac:dyDescent="0.25"/>
    <row r="474" spans="1:1" x14ac:dyDescent="0.25"/>
    <row r="475" spans="1:1" x14ac:dyDescent="0.25"/>
    <row r="476" spans="1:1" x14ac:dyDescent="0.25"/>
    <row r="477" spans="1:1" x14ac:dyDescent="0.25"/>
    <row r="478" spans="1:1" x14ac:dyDescent="0.25"/>
    <row r="480" spans="1:1" x14ac:dyDescent="0.25"/>
    <row r="481" x14ac:dyDescent="0.25"/>
    <row r="493" x14ac:dyDescent="0.25"/>
    <row r="494" x14ac:dyDescent="0.25"/>
    <row r="496" x14ac:dyDescent="0.25"/>
    <row r="497" x14ac:dyDescent="0.25"/>
    <row r="509" x14ac:dyDescent="0.25"/>
    <row r="510" x14ac:dyDescent="0.25"/>
    <row r="512" x14ac:dyDescent="0.25"/>
    <row r="513" x14ac:dyDescent="0.25"/>
    <row r="526" x14ac:dyDescent="0.25"/>
    <row r="542" x14ac:dyDescent="0.25"/>
    <row r="558" x14ac:dyDescent="0.25"/>
    <row r="559" x14ac:dyDescent="0.25"/>
    <row r="575" x14ac:dyDescent="0.25"/>
    <row r="591" x14ac:dyDescent="0.25"/>
    <row r="607" x14ac:dyDescent="0.25"/>
    <row r="623" x14ac:dyDescent="0.25"/>
    <row r="625" x14ac:dyDescent="0.25"/>
    <row r="641" x14ac:dyDescent="0.25"/>
    <row r="657" spans="1:1" hidden="1" x14ac:dyDescent="0.25">
      <c r="A657" s="1"/>
    </row>
    <row r="662" spans="1:1" x14ac:dyDescent="0.25"/>
    <row r="673" x14ac:dyDescent="0.25"/>
    <row r="678" x14ac:dyDescent="0.25"/>
    <row r="689" x14ac:dyDescent="0.25"/>
    <row r="703" x14ac:dyDescent="0.25"/>
    <row r="705" x14ac:dyDescent="0.25"/>
    <row r="714" x14ac:dyDescent="0.25"/>
    <row r="719" x14ac:dyDescent="0.25"/>
    <row r="720" x14ac:dyDescent="0.25"/>
    <row r="725" x14ac:dyDescent="0.25"/>
    <row r="730" x14ac:dyDescent="0.25"/>
    <row r="735" x14ac:dyDescent="0.25"/>
    <row r="736" x14ac:dyDescent="0.25"/>
    <row r="741" x14ac:dyDescent="0.25"/>
    <row r="751" x14ac:dyDescent="0.25"/>
    <row r="752" x14ac:dyDescent="0.25"/>
    <row r="753" x14ac:dyDescent="0.25"/>
    <row r="767" x14ac:dyDescent="0.25"/>
    <row r="768" x14ac:dyDescent="0.25"/>
    <row r="769" x14ac:dyDescent="0.25"/>
    <row r="784" x14ac:dyDescent="0.25"/>
    <row r="785" x14ac:dyDescent="0.25"/>
    <row r="801" x14ac:dyDescent="0.25"/>
    <row r="805" x14ac:dyDescent="0.25"/>
    <row r="817" x14ac:dyDescent="0.25"/>
    <row r="821" x14ac:dyDescent="0.25"/>
    <row r="833" x14ac:dyDescent="0.25"/>
    <row r="905" x14ac:dyDescent="0.25"/>
    <row r="921" x14ac:dyDescent="0.25"/>
    <row r="926" x14ac:dyDescent="0.25"/>
    <row r="928" x14ac:dyDescent="0.25"/>
    <row r="942" spans="1:1" hidden="1" x14ac:dyDescent="0.25">
      <c r="A942" s="171"/>
    </row>
    <row r="944" spans="1:1" x14ac:dyDescent="0.25"/>
    <row r="958" x14ac:dyDescent="0.25"/>
    <row r="960" x14ac:dyDescent="0.25"/>
    <row r="974" x14ac:dyDescent="0.25"/>
    <row r="976" x14ac:dyDescent="0.25"/>
    <row r="980" spans="1:1" hidden="1" x14ac:dyDescent="0.25">
      <c r="A980"/>
    </row>
    <row r="989" spans="1:1" x14ac:dyDescent="0.25"/>
    <row r="990" spans="1:1" x14ac:dyDescent="0.25"/>
    <row r="992" spans="1:1" x14ac:dyDescent="0.25"/>
    <row r="996" x14ac:dyDescent="0.25"/>
    <row r="1005" x14ac:dyDescent="0.25"/>
    <row r="1012" x14ac:dyDescent="0.25"/>
    <row r="1021" x14ac:dyDescent="0.25"/>
    <row r="1037" x14ac:dyDescent="0.25"/>
    <row r="1053" x14ac:dyDescent="0.25"/>
    <row r="1085" x14ac:dyDescent="0.25"/>
    <row r="1086" x14ac:dyDescent="0.25"/>
    <row r="1094" x14ac:dyDescent="0.25"/>
    <row r="1101" x14ac:dyDescent="0.25"/>
    <row r="1102" x14ac:dyDescent="0.25"/>
    <row r="1110" x14ac:dyDescent="0.25"/>
    <row r="1113" x14ac:dyDescent="0.25"/>
    <row r="1114" x14ac:dyDescent="0.25"/>
    <row r="1117" x14ac:dyDescent="0.25"/>
    <row r="1118" x14ac:dyDescent="0.25"/>
    <row r="1129" x14ac:dyDescent="0.25"/>
    <row r="1130" x14ac:dyDescent="0.25"/>
    <row r="1133" x14ac:dyDescent="0.25"/>
    <row r="1134" x14ac:dyDescent="0.25"/>
    <row r="1143" x14ac:dyDescent="0.25"/>
    <row r="1144" x14ac:dyDescent="0.25"/>
    <row r="1145" x14ac:dyDescent="0.25"/>
    <row r="1146" x14ac:dyDescent="0.25"/>
    <row r="1147" x14ac:dyDescent="0.25"/>
    <row r="1148" x14ac:dyDescent="0.25"/>
    <row r="1149" x14ac:dyDescent="0.25"/>
    <row r="1150" x14ac:dyDescent="0.25"/>
    <row r="1159" x14ac:dyDescent="0.25"/>
    <row r="1160" x14ac:dyDescent="0.25"/>
    <row r="1161" x14ac:dyDescent="0.25"/>
    <row r="1162" x14ac:dyDescent="0.25"/>
    <row r="1163" x14ac:dyDescent="0.25"/>
    <row r="1164" x14ac:dyDescent="0.25"/>
    <row r="1165" x14ac:dyDescent="0.25"/>
    <row r="1166" x14ac:dyDescent="0.25"/>
    <row r="1181" x14ac:dyDescent="0.25"/>
    <row r="1182" x14ac:dyDescent="0.25"/>
    <row r="1198" x14ac:dyDescent="0.25"/>
    <row r="1214" x14ac:dyDescent="0.25"/>
    <row r="1215" x14ac:dyDescent="0.25"/>
    <row r="1230" spans="1:1" x14ac:dyDescent="0.25"/>
    <row r="1231" spans="1:1" hidden="1" x14ac:dyDescent="0.25">
      <c r="A1231" s="171"/>
    </row>
    <row r="1238" x14ac:dyDescent="0.25"/>
    <row r="1247" x14ac:dyDescent="0.25"/>
    <row r="1254" x14ac:dyDescent="0.25"/>
    <row r="1263" x14ac:dyDescent="0.25"/>
    <row r="1279" x14ac:dyDescent="0.25"/>
    <row r="1565" x14ac:dyDescent="0.25"/>
    <row r="1566" x14ac:dyDescent="0.25"/>
    <row r="1567" x14ac:dyDescent="0.25"/>
    <row r="1578" x14ac:dyDescent="0.25"/>
    <row r="1579" x14ac:dyDescent="0.25"/>
    <row r="1580" x14ac:dyDescent="0.25"/>
    <row r="1581" x14ac:dyDescent="0.25"/>
    <row r="1582" x14ac:dyDescent="0.25"/>
    <row r="1583" x14ac:dyDescent="0.25"/>
    <row r="1585" x14ac:dyDescent="0.25"/>
    <row r="1586"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sheetData>
  <autoFilter ref="B5:AB5" xr:uid="{F99F4EEB-057A-46CC-981F-6230DA241D5B}"/>
  <mergeCells count="4">
    <mergeCell ref="B2:N2"/>
    <mergeCell ref="J4:K4"/>
    <mergeCell ref="N4:U4"/>
    <mergeCell ref="V4:Z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Track Changes</vt:lpstr>
      <vt:lpstr>Single Stock Futures</vt:lpstr>
      <vt:lpstr>Mini Single Stock Futures</vt:lpstr>
      <vt:lpstr>Dividend Adjusted Stock Futures</vt:lpstr>
      <vt:lpstr>Single Stock Option</vt:lpstr>
      <vt:lpstr>Mini Single Stock Option</vt:lpstr>
      <vt:lpstr>ETF Options</vt:lpstr>
      <vt:lpstr>Index Futures and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 Wildey</dc:creator>
  <cp:lastModifiedBy>Andrew Sellars</cp:lastModifiedBy>
  <dcterms:created xsi:type="dcterms:W3CDTF">2025-02-05T14:48:04Z</dcterms:created>
  <dcterms:modified xsi:type="dcterms:W3CDTF">2025-12-22T13:03:48Z</dcterms:modified>
</cp:coreProperties>
</file>