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iceholdings-my.sharepoint.com/personal/kjelinek1_cpex_com/Documents/Desktop/Updated Templates/"/>
    </mc:Choice>
  </mc:AlternateContent>
  <xr:revisionPtr revIDLastSave="0" documentId="8_{C2B17ADD-C2EE-4AEC-9EEC-9E37A840903A}" xr6:coauthVersionLast="47" xr6:coauthVersionMax="47" xr10:uidLastSave="{00000000-0000-0000-0000-000000000000}"/>
  <bookViews>
    <workbookView xWindow="-110" yWindow="-110" windowWidth="19420" windowHeight="10560" firstSheet="2" activeTab="9" xr2:uid="{00000000-000D-0000-FFFF-FFFF00000000}"/>
  </bookViews>
  <sheets>
    <sheet name="Cover" sheetId="12" r:id="rId1"/>
    <sheet name="Listed ETF and Single Stock" sheetId="7" r:id="rId2"/>
    <sheet name="Index Vol" sheetId="8" r:id="rId3"/>
    <sheet name="Revcons" sheetId="4" r:id="rId4"/>
    <sheet name="SPTR BTICs" sheetId="1" r:id="rId5"/>
    <sheet name="MSCI Futures" sheetId="11" r:id="rId6"/>
    <sheet name="TRS" sheetId="5" r:id="rId7"/>
    <sheet name="Basket Funding" sheetId="9" r:id="rId8"/>
    <sheet name="ETF NAV" sheetId="10" r:id="rId9"/>
    <sheet name="Custom" sheetId="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8" l="1"/>
  <c r="O7" i="8"/>
  <c r="I3" i="7"/>
  <c r="I4" i="7"/>
  <c r="I5" i="7"/>
  <c r="I6" i="7"/>
  <c r="I7" i="7"/>
  <c r="I8" i="7"/>
  <c r="I9" i="7"/>
  <c r="I10" i="7"/>
  <c r="I11" i="7"/>
  <c r="I12" i="7"/>
  <c r="I13" i="7"/>
  <c r="I14" i="7"/>
  <c r="I3" i="8"/>
  <c r="O3" i="8"/>
  <c r="I4" i="8"/>
  <c r="O4" i="8"/>
  <c r="I5" i="8"/>
  <c r="O5" i="8"/>
  <c r="I6" i="8"/>
  <c r="O6" i="8"/>
  <c r="I8" i="8"/>
  <c r="O8" i="8"/>
  <c r="I9" i="8"/>
  <c r="O9" i="8"/>
  <c r="J3" i="1"/>
  <c r="I3" i="6"/>
  <c r="I4" i="6"/>
  <c r="H2" i="4"/>
  <c r="H3" i="4"/>
  <c r="H4" i="4"/>
  <c r="H5" i="4"/>
  <c r="I3" i="11"/>
  <c r="G2" i="7"/>
  <c r="G2" i="10"/>
  <c r="F1" i="4"/>
  <c r="G2" i="11"/>
  <c r="G2" i="8"/>
  <c r="G2" i="5"/>
  <c r="G2" i="1"/>
  <c r="G2" i="6"/>
  <c r="G2" i="9"/>
</calcChain>
</file>

<file path=xl/sharedStrings.xml><?xml version="1.0" encoding="utf-8"?>
<sst xmlns="http://schemas.openxmlformats.org/spreadsheetml/2006/main" count="544" uniqueCount="217">
  <si>
    <t>DATA POINT TEMPLATE</t>
  </si>
  <si>
    <t>Prepared by Jeremy Bailer</t>
  </si>
  <si>
    <t>Symbol</t>
  </si>
  <si>
    <t>Expiry</t>
  </si>
  <si>
    <t>Strategy ID</t>
  </si>
  <si>
    <t>Strike</t>
  </si>
  <si>
    <t>Ref</t>
  </si>
  <si>
    <t>B Contact</t>
  </si>
  <si>
    <t>B Comments</t>
  </si>
  <si>
    <t>B Size</t>
  </si>
  <si>
    <t>Bid</t>
  </si>
  <si>
    <t>Offer</t>
  </si>
  <si>
    <t>O Size</t>
  </si>
  <si>
    <t>O Comments</t>
  </si>
  <si>
    <t>O Contact</t>
  </si>
  <si>
    <t>EQUITY|ETFS US - EQUITY|</t>
  </si>
  <si>
    <t>IBM</t>
  </si>
  <si>
    <t>STRD</t>
  </si>
  <si>
    <t>0 |</t>
  </si>
  <si>
    <t>TESTB</t>
  </si>
  <si>
    <t>RFQ</t>
  </si>
  <si>
    <t>EQUITY|US SINGLE STOCKS|</t>
  </si>
  <si>
    <t>MMM</t>
  </si>
  <si>
    <t>CALL</t>
  </si>
  <si>
    <t>Instructions</t>
  </si>
  <si>
    <t>EQUITY|ETFS US - COMMODITY|</t>
  </si>
  <si>
    <t>SPY</t>
  </si>
  <si>
    <t>ROLL_JELLY</t>
  </si>
  <si>
    <t>0 | | |</t>
  </si>
  <si>
    <t>EQUITY|ETFS US - FIXED INCOME|</t>
  </si>
  <si>
    <t>XLF</t>
  </si>
  <si>
    <t>PUT_LADD</t>
  </si>
  <si>
    <t>30 25 20</t>
  </si>
  <si>
    <t>0 | |</t>
  </si>
  <si>
    <t>The Index Vol Tab covers core indices in the US and Canada
All option strategies are included.
All data will update live with proper entitlements.  
If you are unable to retrieve this data, please reach out to: 
Sales-ICEDataServices-QuoteBoard@TheIce.com
Or Call:
212-323-6038</t>
  </si>
  <si>
    <t>EQUITY|ETFS US - MISC|</t>
  </si>
  <si>
    <t>EWZ</t>
  </si>
  <si>
    <t>PUT_DIAG</t>
  </si>
  <si>
    <t>35 50</t>
  </si>
  <si>
    <t>HYG</t>
  </si>
  <si>
    <t>PUT_CALD</t>
  </si>
  <si>
    <t>BOX</t>
  </si>
  <si>
    <t>MSFT</t>
  </si>
  <si>
    <t>PUT</t>
  </si>
  <si>
    <t>ICE</t>
  </si>
  <si>
    <t>CALL_CALD</t>
  </si>
  <si>
    <t>USO</t>
  </si>
  <si>
    <t>ICONDOR</t>
  </si>
  <si>
    <t>9 10 8 11</t>
  </si>
  <si>
    <t>11.15 | | |</t>
  </si>
  <si>
    <t>CALL_CONDOR</t>
  </si>
  <si>
    <t>AAPL</t>
  </si>
  <si>
    <t>CALL_RATIO</t>
  </si>
  <si>
    <t>175 180</t>
  </si>
  <si>
    <t>CALL_DIAG</t>
  </si>
  <si>
    <t>EEM</t>
  </si>
  <si>
    <t>CALL_FLY</t>
  </si>
  <si>
    <t>40 42 44</t>
  </si>
  <si>
    <t>LLY</t>
  </si>
  <si>
    <t>CALL_LADD</t>
  </si>
  <si>
    <t>CALL_SPD</t>
  </si>
  <si>
    <t>CALL_SPD_SWP</t>
  </si>
  <si>
    <t>CALL_SPDvC</t>
  </si>
  <si>
    <t>CALL_SPDvP</t>
  </si>
  <si>
    <t>CALL_SPDvPUT_SPD</t>
  </si>
  <si>
    <t>CALL_STUPID</t>
  </si>
  <si>
    <t>CALLvCALL_CHOICE</t>
  </si>
  <si>
    <t>DRAGON_FLY</t>
  </si>
  <si>
    <t>GUTS</t>
  </si>
  <si>
    <t>IRON</t>
  </si>
  <si>
    <t>PUT_CONDOR</t>
  </si>
  <si>
    <t>PUT_FLY</t>
  </si>
  <si>
    <t>PUT_RATIO</t>
  </si>
  <si>
    <t>PUT_SPD</t>
  </si>
  <si>
    <t>PUT_SPD_SWP</t>
  </si>
  <si>
    <t>PUT_SPDvC</t>
  </si>
  <si>
    <t>PUT_SPDvP</t>
  </si>
  <si>
    <t>PUTvPUT_CHOICE</t>
  </si>
  <si>
    <t>QUANTO_CALL</t>
  </si>
  <si>
    <t>PUT_STUPID</t>
  </si>
  <si>
    <t>ROLL</t>
  </si>
  <si>
    <t>ROLL_SYNT</t>
  </si>
  <si>
    <t>RR</t>
  </si>
  <si>
    <t>RR_CALD</t>
  </si>
  <si>
    <t>RR_RATIO</t>
  </si>
  <si>
    <t>RR_SWAP</t>
  </si>
  <si>
    <t>STRD_CALD</t>
  </si>
  <si>
    <t>STRD_CALD_FLY</t>
  </si>
  <si>
    <t>STRD_HDG</t>
  </si>
  <si>
    <t>STRD_SWAP</t>
  </si>
  <si>
    <t>STRD_SWITCH</t>
  </si>
  <si>
    <t>STRDvCALL</t>
  </si>
  <si>
    <t>STRDvPUT</t>
  </si>
  <si>
    <t>STRDvSTRD</t>
  </si>
  <si>
    <t>STRDvSTRD_CHOICE</t>
  </si>
  <si>
    <t>STRDvSTRG</t>
  </si>
  <si>
    <t>STRG</t>
  </si>
  <si>
    <t>STRG_CALD</t>
  </si>
  <si>
    <t>STRGvCALL</t>
  </si>
  <si>
    <t>STRGvPUT</t>
  </si>
  <si>
    <t>SYNT</t>
  </si>
  <si>
    <t>Count: 12</t>
  </si>
  <si>
    <t>Strike.1</t>
  </si>
  <si>
    <t>Strike.2</t>
  </si>
  <si>
    <t>FIX/FLT</t>
  </si>
  <si>
    <t>F.Ref</t>
  </si>
  <si>
    <t>F.Ref.Date</t>
  </si>
  <si>
    <t>BID</t>
  </si>
  <si>
    <t>OFFER</t>
  </si>
  <si>
    <t>EQUITY|DELTA 1|VIX - CBOE VOLATILITY INDEX</t>
  </si>
  <si>
    <t>SPX</t>
  </si>
  <si>
    <t>FLT</t>
  </si>
  <si>
    <t>EQUITY|US INDICES|</t>
  </si>
  <si>
    <t>EQUITY|SPX - S&amp;P 500 INDEX|</t>
  </si>
  <si>
    <t>VIX</t>
  </si>
  <si>
    <t>FIX</t>
  </si>
  <si>
    <t>RTY</t>
  </si>
  <si>
    <t>NDX</t>
  </si>
  <si>
    <t>REV_CONV</t>
  </si>
  <si>
    <t>ROLL_SYNT_SPD</t>
  </si>
  <si>
    <t>ZERO_COST_COMBO</t>
  </si>
  <si>
    <t>VAR_SWAP</t>
  </si>
  <si>
    <t>VAR_SWP_SPD</t>
  </si>
  <si>
    <t>Count: 7</t>
  </si>
  <si>
    <t>ALL|</t>
  </si>
  <si>
    <t>SBUX</t>
  </si>
  <si>
    <t>bid to reverse</t>
  </si>
  <si>
    <t>EFA</t>
  </si>
  <si>
    <t>bifd for puts</t>
  </si>
  <si>
    <t>FXI</t>
  </si>
  <si>
    <t>offer to convert</t>
  </si>
  <si>
    <t>bid for stock</t>
  </si>
  <si>
    <t>Count: 4</t>
  </si>
  <si>
    <t>EQUITY|DELTA 1|SPTR - SP US 500 TR 1988</t>
  </si>
  <si>
    <t>SPTR</t>
  </si>
  <si>
    <t>FUTURE_CASH_CLOSE</t>
  </si>
  <si>
    <t>EQUITY|EXOTICS INDICES|SPTR - SP US 500 TR 1988</t>
  </si>
  <si>
    <t>EQUITY|VOL ALL|SPTR - SP US 500 TR 1988</t>
  </si>
  <si>
    <t>EQUITY|DELTA 1 US|SPTR - SP US 500 TR 1988</t>
  </si>
  <si>
    <t>The SPTR BTICs Tab covers all SPTR Basis Trade at Index Close Future Markets in the US.
No option strategies are included.
All data will update live with proper entitlements.  
If you are unable to retrieve this data, please reach out to: 
Sales-ICEDataServices-QuoteBoard@TheIce.com
Or Call:
212-323-6038</t>
  </si>
  <si>
    <t>EQUITY|EXOTICS US|SPTR - SP US 500 TR 1988</t>
  </si>
  <si>
    <t>EQUITY|US INDICES|SPTR - SP US 500 TR 1988</t>
  </si>
  <si>
    <t>Count: 1</t>
  </si>
  <si>
    <t xml:space="preserve"> </t>
  </si>
  <si>
    <t>EQUITY|MSCI - COUNTRY|</t>
  </si>
  <si>
    <t>MXEA</t>
  </si>
  <si>
    <t>EQUITY|MSCI - REGIONAL|</t>
  </si>
  <si>
    <t>EQUITY|MSCI - GLOBAL|</t>
  </si>
  <si>
    <t>Ref.Rate</t>
  </si>
  <si>
    <t>EQUITY|DELTA 1 US|</t>
  </si>
  <si>
    <t>TRS</t>
  </si>
  <si>
    <t>Count: 0</t>
  </si>
  <si>
    <t>BASKET_FUNDING</t>
  </si>
  <si>
    <t>DIA</t>
  </si>
  <si>
    <t>ETF_NAV</t>
  </si>
  <si>
    <t>Count: 3</t>
  </si>
  <si>
    <t>EQUITY|DELTA 1|MXEA ( ICE-US) - MSCI EAFE USD RT</t>
  </si>
  <si>
    <t>EQUITY|DELTA 1|MXEF ( ICE-US) - MSCI EM USD RT</t>
  </si>
  <si>
    <t>EQUITY|DELTA 1|ISHARES MSCI EMERGING MARKETS</t>
  </si>
  <si>
    <t>CB_(VS_STOCK)</t>
  </si>
  <si>
    <t>CB_OR</t>
  </si>
  <si>
    <t>DASF</t>
  </si>
  <si>
    <t>DASF_ROLL</t>
  </si>
  <si>
    <t>DIV_FUTURE</t>
  </si>
  <si>
    <t>DIV_FUTURE_SPD</t>
  </si>
  <si>
    <t>DIV_SWAP</t>
  </si>
  <si>
    <t>DIV_SWP_SPD</t>
  </si>
  <si>
    <t>EFP</t>
  </si>
  <si>
    <t>EFP_SWITCH</t>
  </si>
  <si>
    <t>FORWARD</t>
  </si>
  <si>
    <t>FORWARD_SWITCH</t>
  </si>
  <si>
    <t>FUTURE</t>
  </si>
  <si>
    <t>FUTURE_CASH_CLOSE_SWITCH</t>
  </si>
  <si>
    <t>FUTURE_VS_SINGLE_STOCK</t>
  </si>
  <si>
    <t>FWD_QUANTO_CALD</t>
  </si>
  <si>
    <t>FWD_QUANTO_SPD</t>
  </si>
  <si>
    <t>FWD_SPD</t>
  </si>
  <si>
    <t>LVO</t>
  </si>
  <si>
    <t>LVO_SPRD</t>
  </si>
  <si>
    <t>MISC</t>
  </si>
  <si>
    <t>OPTION(CALL)_ON_DIV</t>
  </si>
  <si>
    <t>OPTION(CALL_CALD)_ON_DIV</t>
  </si>
  <si>
    <t>OPTION(CALL_SPD)_ON_DIV</t>
  </si>
  <si>
    <t>OPTION(PUT)_ON_DIV</t>
  </si>
  <si>
    <t>OPTION(PUT_CALD)_ON_DIV</t>
  </si>
  <si>
    <t>OPTION(PUT_SPD)_ON_DIV</t>
  </si>
  <si>
    <t>OPTION(RR)_ON_DIV</t>
  </si>
  <si>
    <t>OPTION(STRD)_ON_DIV</t>
  </si>
  <si>
    <t>OPTION(STRG)_ON_DIV</t>
  </si>
  <si>
    <t>OPTION_(CALL)_ON_VAR</t>
  </si>
  <si>
    <t>OPTION_(CALL_CALD)_ON_VAR</t>
  </si>
  <si>
    <t>OPTION_(CALL_SPD)_ON_VAR</t>
  </si>
  <si>
    <t>OPTION_(PUT)_ON_VAR</t>
  </si>
  <si>
    <t>OPTION_(PUT_CALD)_ON_VAR</t>
  </si>
  <si>
    <t>OPTION_(PUT_SPD)_ON_VAR</t>
  </si>
  <si>
    <t>OPTION_(RR)_ON_VAR</t>
  </si>
  <si>
    <t>OPTION_(STRD)_ON_VAR</t>
  </si>
  <si>
    <t>OPTION_(STRG)_ON_VAR</t>
  </si>
  <si>
    <t>OTC_COMBO_CASH_CLOSE</t>
  </si>
  <si>
    <t>PRS</t>
  </si>
  <si>
    <t>QUANTO_PUT</t>
  </si>
  <si>
    <t>TRF</t>
  </si>
  <si>
    <t>VAR_CONDOR</t>
  </si>
  <si>
    <t>VAR_SWAP_FLY</t>
  </si>
  <si>
    <t>VAR_SWAPvCALL</t>
  </si>
  <si>
    <t>VAR_SWAPvPUT</t>
  </si>
  <si>
    <t>VAR_SWAPvSTRD</t>
  </si>
  <si>
    <t>VAR_SWAPvSTRG</t>
  </si>
  <si>
    <t>VAR_SWAPvVOL_SWAP</t>
  </si>
  <si>
    <t>VAR_SWITCH</t>
  </si>
  <si>
    <t>VAR_SWP_CAPvUNCAP</t>
  </si>
  <si>
    <t>VOL_SWAP</t>
  </si>
  <si>
    <t>VOL_SWAPvSTRD</t>
  </si>
  <si>
    <t>VOL_SWITCH</t>
  </si>
  <si>
    <t>VOL_SWP_SPD</t>
  </si>
  <si>
    <t>ZERO_COST_COMBO_SPD</t>
  </si>
  <si>
    <t>Count: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</si>
</sst>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u/>
      <sz val="11"/>
      <color theme="1"/>
      <name val="Calibri"/>
      <family val="2"/>
      <scheme val="minor"/>
    </font>
    <font>
      <b/>
      <sz val="11"/>
      <color theme="0"/>
      <name val="Calibri"/>
      <family val="2"/>
      <scheme val="minor"/>
    </font>
    <font>
      <sz val="12"/>
      <color theme="1"/>
      <name val="Calibri"/>
      <family val="2"/>
      <scheme val="minor"/>
    </font>
    <font>
      <b/>
      <sz val="24"/>
      <color theme="3"/>
      <name val="Calibri"/>
      <family val="2"/>
      <scheme val="minor"/>
    </font>
    <font>
      <sz val="10"/>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41444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4" fillId="0" borderId="0"/>
    <xf numFmtId="0" fontId="7" fillId="0" borderId="0" applyNumberFormat="0" applyFill="0" applyBorder="0" applyAlignment="0" applyProtection="0"/>
  </cellStyleXfs>
  <cellXfs count="32">
    <xf numFmtId="0" fontId="0" fillId="0" borderId="0" xfId="0"/>
    <xf numFmtId="0" fontId="1" fillId="0" borderId="0" xfId="0" applyFont="1"/>
    <xf numFmtId="14" fontId="0" fillId="0" borderId="0" xfId="0" applyNumberFormat="1"/>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14" fontId="0" fillId="0" borderId="0" xfId="0" applyNumberFormat="1" applyAlignment="1">
      <alignment horizontal="center" vertical="center"/>
    </xf>
    <xf numFmtId="0" fontId="5" fillId="3" borderId="0" xfId="1" applyFont="1" applyFill="1"/>
    <xf numFmtId="0" fontId="4" fillId="3" borderId="0" xfId="1" applyFill="1"/>
    <xf numFmtId="0" fontId="6" fillId="3" borderId="0" xfId="1" applyFont="1" applyFill="1" applyAlignment="1">
      <alignment horizontal="left"/>
    </xf>
    <xf numFmtId="14" fontId="6" fillId="3" borderId="0" xfId="1" applyNumberFormat="1" applyFont="1" applyFill="1" applyAlignment="1">
      <alignment horizontal="left"/>
    </xf>
    <xf numFmtId="0" fontId="2" fillId="0" borderId="0" xfId="0" applyFont="1" applyFill="1" applyBorder="1" applyAlignment="1">
      <alignment horizontal="center" vertical="center"/>
    </xf>
    <xf numFmtId="0" fontId="2" fillId="0" borderId="0" xfId="0" applyFont="1"/>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ont="1" applyAlignment="1">
      <alignment horizontal="center" vertical="center"/>
    </xf>
    <xf numFmtId="0" fontId="1" fillId="0" borderId="0" xfId="0" applyFont="1" applyAlignment="1">
      <alignment horizontal="center"/>
    </xf>
    <xf numFmtId="0" fontId="0" fillId="0" borderId="0" xfId="0" applyFill="1" applyAlignment="1">
      <alignment horizontal="center"/>
    </xf>
    <xf numFmtId="0" fontId="2" fillId="0" borderId="0" xfId="0" applyFont="1" applyFill="1" applyBorder="1" applyAlignment="1">
      <alignment horizontal="center"/>
    </xf>
    <xf numFmtId="0" fontId="2" fillId="0" borderId="1" xfId="0" applyFont="1" applyFill="1" applyBorder="1" applyAlignment="1">
      <alignment horizontal="center" vertical="center"/>
    </xf>
    <xf numFmtId="10" fontId="0" fillId="0" borderId="0" xfId="0" applyNumberFormat="1" applyAlignment="1">
      <alignment horizontal="center"/>
    </xf>
    <xf numFmtId="10" fontId="0" fillId="0" borderId="0" xfId="0" applyNumberFormat="1" applyFill="1" applyBorder="1" applyAlignment="1">
      <alignment horizontal="center"/>
    </xf>
    <xf numFmtId="0" fontId="0" fillId="0" borderId="0" xfId="0" applyBorder="1" applyAlignment="1">
      <alignment horizontal="center"/>
    </xf>
    <xf numFmtId="0" fontId="7" fillId="0" borderId="0" xfId="2" applyAlignment="1">
      <alignment horizontal="center"/>
    </xf>
    <xf numFmtId="0" fontId="4" fillId="5" borderId="0" xfId="1" applyFill="1"/>
    <xf numFmtId="0" fontId="3" fillId="5" borderId="2" xfId="1" applyFont="1" applyFill="1" applyBorder="1" applyAlignment="1">
      <alignment horizontal="center"/>
    </xf>
    <xf numFmtId="0" fontId="0" fillId="4" borderId="0" xfId="1" applyFont="1" applyFill="1" applyAlignment="1">
      <alignment horizontal="center" vertical="center" wrapText="1"/>
    </xf>
    <xf numFmtId="0" fontId="4" fillId="4" borderId="0" xfId="1" applyFill="1" applyAlignment="1">
      <alignment horizontal="center" vertical="center" wrapText="1"/>
    </xf>
  </cellXfs>
  <cellStyles count="3">
    <cellStyle name="Hyperlink" xfId="2" builtinId="8"/>
    <cellStyle name="Normal" xfId="0" builtinId="0"/>
    <cellStyle name="Normal 2" xfId="1" xr:uid="{00000000-0005-0000-0000-000002000000}"/>
  </cellStyles>
  <dxfs count="1">
    <dxf>
      <numFmt numFmtId="14" formatCode="0.00%"/>
    </dxf>
  </dxfs>
  <tableStyles count="0" defaultTableStyle="TableStyleMedium2" defaultPivotStyle="PivotStyleLight16"/>
  <colors>
    <mruColors>
      <color rgb="FF4144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ice.xl">
      <tp t="s">
        <v/>
        <stp/>
        <stp>*ICECS</stp>
        <stp>1411204936</stp>
        <stp>https://iceholdings-my.sharepoint.com/personal/kjelinek1_cpex_com/Documents/Desktop/Updated Templates\QuoteBoard_ICE_XL_Template_US.xlsx</stp>
        <stp>MSCI Futures</stp>
        <stp>G2</stp>
        <stp>1156550992</stp>
        <stp>-1543319446</stp>
        <stp>8758149</stp>
        <stp>1320247408</stp>
        <stp>FALSE</stp>
        <stp>-1</stp>
        <stp>1701</stp>
        <tr r="G2" s="11"/>
      </tp>
      <tp t="s">
        <v/>
        <stp/>
        <stp>*ICECS</stp>
        <stp>-137835341</stp>
        <stp>https://iceholdings-my.sharepoint.com/personal/kjelinek1_cpex_com/Documents/Desktop/Updated Templates\QuoteBoard_ICE_XL_Template_US.xlsx</stp>
        <stp>Listed ETF and Single Stock</stp>
        <stp>G2</stp>
        <stp>-1527760115</stp>
        <stp>-1447036981</stp>
        <stp>-1755683284</stp>
        <stp>1320247408</stp>
        <stp>FALSE</stp>
        <stp>-1</stp>
        <stp>1701</stp>
        <tr r="G2" s="7"/>
      </tp>
      <tp t="s">
        <v/>
        <stp/>
        <stp>*ICECS</stp>
        <stp>1258313114</stp>
        <stp>https://iceholdings-my.sharepoint.com/personal/kjelinek1_cpex_com/Documents/Desktop/Updated Templates\QuoteBoard_ICE_XL_Template_US.xlsx</stp>
        <stp>SPTR BTICs</stp>
        <stp>G2</stp>
        <stp>-728087191</stp>
        <stp>-1543319446</stp>
        <stp>-530692135</stp>
        <stp>511663920</stp>
        <stp>FALSE</stp>
        <stp>-1</stp>
        <stp>1701</stp>
        <tr r="G2" s="1"/>
      </tp>
      <tp t="s">
        <v/>
        <stp/>
        <stp>*ICECS</stp>
        <stp>-1722973643</stp>
        <stp>https://iceholdings-my.sharepoint.com/personal/kjelinek1_cpex_com/Documents/Desktop/Updated Templates\QuoteBoard_ICE_XL_Template_US.xlsx</stp>
        <stp>Index Vol</stp>
        <stp>G2</stp>
        <stp>1112989731</stp>
        <stp>2119824108</stp>
        <stp>1075654609</stp>
        <stp>1320247408</stp>
        <stp>FALSE</stp>
        <stp>-1</stp>
        <stp>1701</stp>
        <tr r="G2" s="8"/>
      </tp>
      <tp t="s">
        <v/>
        <stp/>
        <stp>*ICECS</stp>
        <stp>-1213554823</stp>
        <stp>https://iceholdings-my.sharepoint.com/personal/kjelinek1_cpex_com/Documents/Desktop/Updated Templates\QuoteBoard_ICE_XL_Template_US.xlsx</stp>
        <stp>Basket Funding</stp>
        <stp>G2</stp>
        <stp>-200361439</stp>
        <stp>2087836738</stp>
        <stp>-1356291145</stp>
        <stp>1320323502</stp>
        <stp>FALSE</stp>
        <stp>-1</stp>
        <stp>1701</stp>
        <tr r="G2" s="9"/>
      </tp>
      <tp t="s">
        <v/>
        <stp/>
        <stp>*ICECS</stp>
        <stp>1933666146</stp>
        <stp>https://iceholdings-my.sharepoint.com/personal/kjelinek1_cpex_com/Documents/Desktop/Updated Templates\QuoteBoard_ICE_XL_Template_US.xlsx</stp>
        <stp>ETF NAV</stp>
        <stp>G2</stp>
        <stp>-899117293</stp>
        <stp>-27220567</stp>
        <stp>491648409</stp>
        <stp>1320247408</stp>
        <stp>FALSE</stp>
        <stp>-1</stp>
        <stp>1701</stp>
        <tr r="G2" s="10"/>
      </tp>
      <tp t="s">
        <v/>
        <stp/>
        <stp>*ICECS</stp>
        <stp>-546727790</stp>
        <stp>https://iceholdings-my.sharepoint.com/personal/kjelinek1_cpex_com/Documents/Desktop/Updated Templates\QuoteBoard_ICE_XL_Template_US.xlsx</stp>
        <stp>Revcons</stp>
        <stp>F1</stp>
        <stp>-426998191</stp>
        <stp>1298671434</stp>
        <stp>449648268</stp>
        <stp>1320247408</stp>
        <stp>FALSE</stp>
        <stp>-1</stp>
        <stp>1701</stp>
        <tr r="F1" s="4"/>
      </tp>
      <tp>
        <v>1</v>
        <stp/>
        <stp>*RTDTIMER</stp>
        <tr r="G2" s="9"/>
        <tr r="G2" s="6"/>
        <tr r="G2" s="1"/>
        <tr r="G2" s="5"/>
        <tr r="G2" s="8"/>
        <tr r="G2" s="11"/>
        <tr r="F1" s="4"/>
        <tr r="G2" s="10"/>
        <tr r="G2" s="7"/>
      </tp>
      <tp t="s">
        <v/>
        <stp/>
        <stp>*ICECS</stp>
        <stp>-1574453367</stp>
        <stp>https://iceholdings-my.sharepoint.com/personal/kjelinek1_cpex_com/Documents/Desktop/Updated Templates\QuoteBoard_ICE_XL_Template_US.xlsx</stp>
        <stp>Custom</stp>
        <stp>G2</stp>
        <stp>-1516949370</stp>
        <stp>-1773023569</stp>
        <stp>1651440560</stp>
        <stp>1320247408</stp>
        <stp>FALSE</stp>
        <stp>-1</stp>
        <stp>1701</stp>
        <tr r="G2" s="6"/>
      </tp>
      <tp t="s">
        <v/>
        <stp/>
        <stp>*ICECS</stp>
        <stp>-1375769265</stp>
        <stp>https://iceholdings-my.sharepoint.com/personal/kjelinek1_cpex_com/Documents/Desktop/Updated Templates\QuoteBoard_ICE_XL_Template_US.xlsx</stp>
        <stp>TRS</stp>
        <stp>G2</stp>
        <stp>-327422947</stp>
        <stp>-1038066763</stp>
        <stp>1348744455</stp>
        <stp>1320247408</stp>
        <stp>FALSE</stp>
        <stp>-1</stp>
        <stp>1701</stp>
        <tr r="G2" s="5"/>
      </tp>
    </main>
  </volType>
</volType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volatileDependencies" Target="volatileDependenci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254000</xdr:colOff>
      <xdr:row>4</xdr:row>
      <xdr:rowOff>25400</xdr:rowOff>
    </xdr:from>
    <xdr:to>
      <xdr:col>4</xdr:col>
      <xdr:colOff>773684</xdr:colOff>
      <xdr:row>10</xdr:row>
      <xdr:rowOff>81026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97200" y="787400"/>
          <a:ext cx="1434084" cy="12557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588065</xdr:colOff>
      <xdr:row>0</xdr:row>
      <xdr:rowOff>33130</xdr:rowOff>
    </xdr:from>
    <xdr:to>
      <xdr:col>3</xdr:col>
      <xdr:colOff>43898</xdr:colOff>
      <xdr:row>3</xdr:row>
      <xdr:rowOff>174157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704022" y="33130"/>
          <a:ext cx="781050" cy="73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50800</xdr:rowOff>
    </xdr:from>
    <xdr:to>
      <xdr:col>3</xdr:col>
      <xdr:colOff>104775</xdr:colOff>
      <xdr:row>3</xdr:row>
      <xdr:rowOff>188100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0100" y="50800"/>
          <a:ext cx="676275" cy="70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0</xdr:row>
      <xdr:rowOff>104775</xdr:rowOff>
    </xdr:from>
    <xdr:to>
      <xdr:col>3</xdr:col>
      <xdr:colOff>28575</xdr:colOff>
      <xdr:row>4</xdr:row>
      <xdr:rowOff>42050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85800" y="104775"/>
          <a:ext cx="781050" cy="73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581025</xdr:colOff>
      <xdr:row>0</xdr:row>
      <xdr:rowOff>85725</xdr:rowOff>
    </xdr:from>
    <xdr:to>
      <xdr:col>3</xdr:col>
      <xdr:colOff>38100</xdr:colOff>
      <xdr:row>4</xdr:row>
      <xdr:rowOff>23000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95325" y="85725"/>
          <a:ext cx="781050" cy="737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0</xdr:row>
      <xdr:rowOff>95250</xdr:rowOff>
    </xdr:from>
    <xdr:to>
      <xdr:col>3</xdr:col>
      <xdr:colOff>76200</xdr:colOff>
      <xdr:row>4</xdr:row>
      <xdr:rowOff>32525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733425" y="95250"/>
          <a:ext cx="781050" cy="737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571500</xdr:colOff>
      <xdr:row>0</xdr:row>
      <xdr:rowOff>104775</xdr:rowOff>
    </xdr:from>
    <xdr:to>
      <xdr:col>3</xdr:col>
      <xdr:colOff>28575</xdr:colOff>
      <xdr:row>4</xdr:row>
      <xdr:rowOff>42050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85800" y="104775"/>
          <a:ext cx="781050" cy="737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590550</xdr:colOff>
      <xdr:row>0</xdr:row>
      <xdr:rowOff>57150</xdr:rowOff>
    </xdr:from>
    <xdr:to>
      <xdr:col>3</xdr:col>
      <xdr:colOff>47625</xdr:colOff>
      <xdr:row>3</xdr:row>
      <xdr:rowOff>194450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04850" y="57150"/>
          <a:ext cx="781050" cy="737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590550</xdr:colOff>
      <xdr:row>0</xdr:row>
      <xdr:rowOff>57150</xdr:rowOff>
    </xdr:from>
    <xdr:to>
      <xdr:col>3</xdr:col>
      <xdr:colOff>47625</xdr:colOff>
      <xdr:row>3</xdr:row>
      <xdr:rowOff>194450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704850" y="57150"/>
          <a:ext cx="781050" cy="737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590550</xdr:colOff>
      <xdr:row>0</xdr:row>
      <xdr:rowOff>57150</xdr:rowOff>
    </xdr:from>
    <xdr:to>
      <xdr:col>3</xdr:col>
      <xdr:colOff>47625</xdr:colOff>
      <xdr:row>3</xdr:row>
      <xdr:rowOff>194450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704850" y="57150"/>
          <a:ext cx="781050" cy="737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C13:C16"/>
  <sheetViews>
    <sheetView workbookViewId="0">
      <selection activeCell="B19" sqref="B19"/>
    </sheetView>
  </sheetViews>
  <sheetFormatPr defaultColWidth="13.6328125" defaultRowHeight="15.5" x14ac:dyDescent="0.35"/>
  <cols>
    <col min="1" max="16384" width="13.6328125" style="12"/>
  </cols>
  <sheetData>
    <row r="13" spans="3:3" ht="31" x14ac:dyDescent="0.7">
      <c r="C13" s="11" t="s">
        <v>0</v>
      </c>
    </row>
    <row r="15" spans="3:3" x14ac:dyDescent="0.35">
      <c r="C15" s="13" t="s">
        <v>1</v>
      </c>
    </row>
    <row r="16" spans="3:3" x14ac:dyDescent="0.35">
      <c r="C16" s="14">
        <v>43535</v>
      </c>
    </row>
  </sheetData>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32"/>
  <sheetViews>
    <sheetView tabSelected="1" zoomScaleNormal="100" workbookViewId="0">
      <selection activeCell="B7" sqref="B7:D23"/>
    </sheetView>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6" max="6" width="12.453125" customWidth="1"/>
    <col min="7" max="7" width="20.36328125" customWidth="1"/>
    <col min="9" max="9" width="10.36328125" bestFit="1" customWidth="1"/>
    <col min="11" max="11" width="19.453125" bestFit="1" customWidth="1"/>
    <col min="12" max="12" width="7.90625" bestFit="1" customWidth="1"/>
    <col min="19" max="19" width="15.36328125" bestFit="1" customWidth="1"/>
  </cols>
  <sheetData>
    <row r="1" spans="2:20" x14ac:dyDescent="0.35">
      <c r="F1" s="6"/>
      <c r="G1" s="6"/>
      <c r="H1" s="6"/>
      <c r="I1" s="6"/>
      <c r="J1" s="6"/>
      <c r="K1" s="6"/>
      <c r="L1" s="6"/>
      <c r="M1" s="6"/>
      <c r="N1" s="6"/>
      <c r="O1" s="6"/>
      <c r="P1" s="6"/>
      <c r="Q1" s="6"/>
      <c r="R1" s="6"/>
    </row>
    <row r="2" spans="2:20" x14ac:dyDescent="0.35">
      <c r="F2" s="6"/>
      <c r="G2" s="6" t="str">
        <f>_xll.ICECS(G3:G5,G7:G128,H2:P2,G130,"SortOrder=-Updated","Refresh=True")</f>
        <v>Quote Board</v>
      </c>
      <c r="H2" s="7" t="s">
        <v>2</v>
      </c>
      <c r="I2" s="7" t="s">
        <v>3</v>
      </c>
      <c r="J2" s="7" t="s">
        <v>148</v>
      </c>
      <c r="K2" s="7" t="s">
        <v>4</v>
      </c>
      <c r="L2" s="7" t="s">
        <v>5</v>
      </c>
      <c r="M2" s="7" t="s">
        <v>7</v>
      </c>
      <c r="N2" s="22" t="s">
        <v>10</v>
      </c>
      <c r="O2" s="22" t="s">
        <v>11</v>
      </c>
      <c r="P2" s="7" t="s">
        <v>14</v>
      </c>
      <c r="Q2" s="6"/>
      <c r="R2" s="6"/>
    </row>
    <row r="3" spans="2:20" x14ac:dyDescent="0.35">
      <c r="F3" s="6"/>
      <c r="G3" s="6" t="s">
        <v>156</v>
      </c>
      <c r="H3" s="6" t="s">
        <v>55</v>
      </c>
      <c r="I3" s="6" t="str">
        <f>CONCATENATE("")</f>
        <v/>
      </c>
      <c r="J3" s="6"/>
      <c r="K3" s="6" t="s">
        <v>154</v>
      </c>
      <c r="L3" s="6"/>
      <c r="M3" s="6" t="s">
        <v>19</v>
      </c>
      <c r="N3" s="18">
        <v>-5</v>
      </c>
      <c r="O3" s="18">
        <v>-1</v>
      </c>
      <c r="P3" s="6" t="s">
        <v>19</v>
      </c>
      <c r="Q3" s="6"/>
      <c r="R3" s="6"/>
    </row>
    <row r="4" spans="2:20" x14ac:dyDescent="0.35">
      <c r="F4" s="6"/>
      <c r="G4" s="6" t="s">
        <v>157</v>
      </c>
      <c r="H4" s="6" t="s">
        <v>55</v>
      </c>
      <c r="I4" s="6" t="str">
        <f>CONCATENATE("2019-03-15")</f>
        <v>2019-03-15</v>
      </c>
      <c r="J4" s="6"/>
      <c r="K4" s="6" t="s">
        <v>56</v>
      </c>
      <c r="L4" s="6" t="s">
        <v>57</v>
      </c>
      <c r="M4" s="6" t="s">
        <v>19</v>
      </c>
      <c r="N4" s="18">
        <v>3.24</v>
      </c>
      <c r="O4" s="18">
        <v>3.3</v>
      </c>
      <c r="P4" s="6" t="s">
        <v>19</v>
      </c>
      <c r="Q4" s="6"/>
      <c r="R4" s="6"/>
    </row>
    <row r="5" spans="2:20" x14ac:dyDescent="0.35">
      <c r="B5" s="29" t="s">
        <v>24</v>
      </c>
      <c r="C5" s="29"/>
      <c r="D5" s="29"/>
      <c r="F5" s="6"/>
      <c r="G5" s="6" t="s">
        <v>158</v>
      </c>
      <c r="H5" s="6"/>
      <c r="I5" s="6"/>
      <c r="J5" s="6"/>
      <c r="K5" s="6"/>
      <c r="L5" s="6"/>
      <c r="M5" s="6"/>
      <c r="N5" s="18"/>
      <c r="O5" s="18"/>
      <c r="P5" s="6"/>
      <c r="Q5" s="6"/>
      <c r="R5" s="6"/>
    </row>
    <row r="6" spans="2:20" x14ac:dyDescent="0.35">
      <c r="F6" s="6"/>
      <c r="G6" s="6"/>
      <c r="H6" s="6"/>
      <c r="I6" s="6"/>
      <c r="J6" s="6"/>
      <c r="K6" s="6"/>
      <c r="L6" s="6"/>
      <c r="M6" s="6"/>
      <c r="N6" s="6"/>
      <c r="O6" s="6"/>
      <c r="P6" s="6"/>
      <c r="Q6" s="6"/>
      <c r="R6" s="6"/>
    </row>
    <row r="7" spans="2:20" ht="15.75" customHeight="1" x14ac:dyDescent="0.35">
      <c r="B7" s="30" t="s">
        <v>34</v>
      </c>
      <c r="C7" s="30"/>
      <c r="D7" s="30"/>
      <c r="F7" s="6"/>
      <c r="G7" s="6" t="s">
        <v>150</v>
      </c>
      <c r="H7" s="6"/>
      <c r="I7" s="6"/>
      <c r="J7" s="6"/>
      <c r="K7" s="6"/>
      <c r="L7" s="6"/>
      <c r="M7" s="6"/>
      <c r="N7" s="6"/>
      <c r="O7" s="6"/>
      <c r="P7" s="6"/>
      <c r="Q7" s="6"/>
      <c r="R7" s="6"/>
    </row>
    <row r="8" spans="2:20" x14ac:dyDescent="0.35">
      <c r="B8" s="30"/>
      <c r="C8" s="30"/>
      <c r="D8" s="30"/>
      <c r="F8" s="6"/>
      <c r="G8" s="6" t="s">
        <v>152</v>
      </c>
      <c r="H8" s="6"/>
      <c r="I8" s="6"/>
      <c r="J8" s="6"/>
      <c r="K8" s="6"/>
      <c r="L8" s="6"/>
      <c r="M8" s="6"/>
      <c r="N8" s="6"/>
      <c r="O8" s="6"/>
      <c r="P8" s="6"/>
      <c r="Q8" s="6"/>
      <c r="R8" s="6"/>
    </row>
    <row r="9" spans="2:20" x14ac:dyDescent="0.35">
      <c r="B9" s="30"/>
      <c r="C9" s="30"/>
      <c r="D9" s="30"/>
      <c r="F9" s="6"/>
      <c r="G9" s="6" t="s">
        <v>41</v>
      </c>
      <c r="H9" s="6"/>
      <c r="I9" s="6"/>
      <c r="J9" s="6"/>
      <c r="K9" s="6"/>
      <c r="L9" s="6"/>
      <c r="M9" s="6"/>
      <c r="N9" s="6"/>
      <c r="O9" s="6"/>
      <c r="P9" s="6"/>
      <c r="Q9" s="6"/>
      <c r="R9" s="6"/>
    </row>
    <row r="10" spans="2:20" x14ac:dyDescent="0.35">
      <c r="B10" s="30"/>
      <c r="C10" s="30"/>
      <c r="D10" s="30"/>
      <c r="F10" s="6"/>
      <c r="G10" s="6" t="s">
        <v>23</v>
      </c>
      <c r="H10" s="6"/>
      <c r="I10" s="6"/>
      <c r="J10" s="6"/>
      <c r="K10" s="6"/>
      <c r="L10" s="6"/>
      <c r="M10" s="6"/>
      <c r="N10" s="6"/>
      <c r="O10" s="6"/>
      <c r="P10" s="6"/>
      <c r="Q10" s="6"/>
      <c r="R10" s="6"/>
    </row>
    <row r="11" spans="2:20" x14ac:dyDescent="0.35">
      <c r="B11" s="30"/>
      <c r="C11" s="30"/>
      <c r="D11" s="30"/>
      <c r="F11" s="6"/>
      <c r="G11" s="6" t="s">
        <v>45</v>
      </c>
      <c r="H11" s="6"/>
      <c r="I11" s="6"/>
      <c r="J11" s="6"/>
      <c r="K11" s="6"/>
      <c r="L11" s="6"/>
      <c r="M11" s="6"/>
      <c r="N11" s="6"/>
      <c r="O11" s="6"/>
      <c r="P11" s="6"/>
      <c r="Q11" s="6"/>
      <c r="R11" s="6"/>
      <c r="S11" s="6"/>
      <c r="T11" s="6"/>
    </row>
    <row r="12" spans="2:20" x14ac:dyDescent="0.35">
      <c r="B12" s="30"/>
      <c r="C12" s="30"/>
      <c r="D12" s="30"/>
      <c r="F12" s="6"/>
      <c r="G12" s="6" t="s">
        <v>50</v>
      </c>
      <c r="H12" s="6"/>
      <c r="I12" s="6"/>
      <c r="J12" s="6"/>
      <c r="K12" s="6"/>
      <c r="L12" s="6"/>
      <c r="M12" s="6"/>
      <c r="N12" s="6"/>
      <c r="O12" s="6"/>
      <c r="P12" s="6"/>
      <c r="Q12" s="6"/>
      <c r="R12" s="6"/>
      <c r="S12" s="6"/>
      <c r="T12" s="6"/>
    </row>
    <row r="13" spans="2:20" x14ac:dyDescent="0.35">
      <c r="B13" s="30"/>
      <c r="C13" s="30"/>
      <c r="D13" s="30"/>
      <c r="F13" s="6"/>
      <c r="G13" s="6" t="s">
        <v>54</v>
      </c>
      <c r="H13" s="6"/>
      <c r="I13" s="6"/>
      <c r="J13" s="6"/>
      <c r="K13" s="6"/>
      <c r="L13" s="6"/>
      <c r="M13" s="6"/>
      <c r="N13" s="6"/>
      <c r="O13" s="6"/>
      <c r="P13" s="6"/>
      <c r="Q13" s="6"/>
      <c r="R13" s="6"/>
    </row>
    <row r="14" spans="2:20" x14ac:dyDescent="0.35">
      <c r="B14" s="30"/>
      <c r="C14" s="30"/>
      <c r="D14" s="30"/>
      <c r="F14" s="6"/>
      <c r="G14" s="6" t="s">
        <v>56</v>
      </c>
      <c r="H14" s="6"/>
      <c r="I14" s="6"/>
      <c r="J14" s="6"/>
      <c r="K14" s="6"/>
      <c r="L14" s="6"/>
      <c r="M14" s="6"/>
      <c r="N14" s="6"/>
      <c r="O14" s="6"/>
      <c r="P14" s="6"/>
      <c r="Q14" s="6"/>
      <c r="R14" s="6"/>
    </row>
    <row r="15" spans="2:20" x14ac:dyDescent="0.35">
      <c r="B15" s="30"/>
      <c r="C15" s="30"/>
      <c r="D15" s="30"/>
      <c r="F15" s="6"/>
      <c r="G15" s="6" t="s">
        <v>59</v>
      </c>
      <c r="H15" s="6"/>
      <c r="I15" s="6"/>
      <c r="J15" s="6"/>
      <c r="K15" s="6"/>
      <c r="L15" s="6"/>
      <c r="M15" s="6"/>
      <c r="N15" s="6"/>
      <c r="O15" s="6"/>
      <c r="P15" s="6"/>
      <c r="Q15" s="6"/>
      <c r="R15" s="6"/>
    </row>
    <row r="16" spans="2:20" x14ac:dyDescent="0.35">
      <c r="B16" s="30"/>
      <c r="C16" s="30"/>
      <c r="D16" s="30"/>
      <c r="F16" s="6"/>
      <c r="G16" s="6" t="s">
        <v>52</v>
      </c>
      <c r="H16" s="6"/>
      <c r="I16" s="6"/>
      <c r="J16" s="6"/>
      <c r="K16" s="6"/>
      <c r="L16" s="6"/>
      <c r="M16" s="6"/>
      <c r="N16" s="6"/>
      <c r="O16" s="6"/>
      <c r="P16" s="6"/>
      <c r="Q16" s="6"/>
      <c r="R16" s="6"/>
    </row>
    <row r="17" spans="2:18" x14ac:dyDescent="0.35">
      <c r="B17" s="30"/>
      <c r="C17" s="30"/>
      <c r="D17" s="30"/>
      <c r="F17" s="6"/>
      <c r="G17" s="6" t="s">
        <v>60</v>
      </c>
      <c r="H17" s="6"/>
      <c r="I17" s="6"/>
      <c r="J17" s="6"/>
      <c r="K17" s="6"/>
      <c r="L17" s="6"/>
      <c r="M17" s="6"/>
      <c r="N17" s="6"/>
      <c r="O17" s="6"/>
      <c r="P17" s="6"/>
      <c r="Q17" s="6"/>
      <c r="R17" s="6"/>
    </row>
    <row r="18" spans="2:18" x14ac:dyDescent="0.35">
      <c r="B18" s="30"/>
      <c r="C18" s="30"/>
      <c r="D18" s="30"/>
      <c r="F18" s="6"/>
      <c r="G18" s="6" t="s">
        <v>61</v>
      </c>
      <c r="H18" s="6"/>
      <c r="I18" s="6"/>
      <c r="J18" s="6"/>
      <c r="K18" s="6"/>
      <c r="L18" s="6"/>
      <c r="M18" s="6"/>
      <c r="N18" s="6"/>
      <c r="O18" s="6"/>
      <c r="P18" s="6"/>
      <c r="Q18" s="6"/>
      <c r="R18" s="6"/>
    </row>
    <row r="19" spans="2:18" x14ac:dyDescent="0.35">
      <c r="B19" s="30"/>
      <c r="C19" s="30"/>
      <c r="D19" s="30"/>
      <c r="F19" s="6"/>
      <c r="G19" s="6" t="s">
        <v>62</v>
      </c>
      <c r="H19" s="6"/>
      <c r="I19" s="6"/>
      <c r="J19" s="6"/>
      <c r="K19" s="6"/>
      <c r="L19" s="6"/>
      <c r="M19" s="6"/>
      <c r="N19" s="6"/>
      <c r="O19" s="6"/>
      <c r="P19" s="6"/>
      <c r="Q19" s="6"/>
      <c r="R19" s="6"/>
    </row>
    <row r="20" spans="2:18" x14ac:dyDescent="0.35">
      <c r="B20" s="30"/>
      <c r="C20" s="30"/>
      <c r="D20" s="30"/>
      <c r="F20" s="6"/>
      <c r="G20" s="6" t="s">
        <v>63</v>
      </c>
      <c r="H20" s="6"/>
      <c r="I20" s="6"/>
      <c r="J20" s="6"/>
      <c r="K20" s="6"/>
      <c r="L20" s="6"/>
      <c r="M20" s="6"/>
      <c r="N20" s="6"/>
      <c r="O20" s="6"/>
      <c r="P20" s="6"/>
      <c r="Q20" s="6"/>
      <c r="R20" s="6"/>
    </row>
    <row r="21" spans="2:18" x14ac:dyDescent="0.35">
      <c r="B21" s="30"/>
      <c r="C21" s="30"/>
      <c r="D21" s="30"/>
      <c r="F21" s="6"/>
      <c r="G21" s="6" t="s">
        <v>64</v>
      </c>
      <c r="H21" s="6"/>
      <c r="I21" s="6"/>
      <c r="J21" s="6"/>
      <c r="K21" s="6"/>
      <c r="L21" s="6"/>
      <c r="M21" s="6"/>
      <c r="N21" s="6"/>
      <c r="O21" s="6"/>
      <c r="P21" s="6"/>
      <c r="Q21" s="6"/>
      <c r="R21" s="6"/>
    </row>
    <row r="22" spans="2:18" x14ac:dyDescent="0.35">
      <c r="B22" s="30"/>
      <c r="C22" s="30"/>
      <c r="D22" s="30"/>
      <c r="F22" s="6"/>
      <c r="G22" s="6" t="s">
        <v>65</v>
      </c>
      <c r="H22" s="6"/>
      <c r="I22" s="6"/>
      <c r="J22" s="6"/>
      <c r="K22" s="6"/>
      <c r="L22" s="6"/>
      <c r="M22" s="6"/>
      <c r="N22" s="6"/>
      <c r="O22" s="6"/>
      <c r="P22" s="6"/>
      <c r="Q22" s="6"/>
      <c r="R22" s="6"/>
    </row>
    <row r="23" spans="2:18" x14ac:dyDescent="0.35">
      <c r="B23" s="30"/>
      <c r="C23" s="30"/>
      <c r="D23" s="30"/>
      <c r="F23" s="6"/>
      <c r="G23" s="6" t="s">
        <v>66</v>
      </c>
      <c r="H23" s="6"/>
      <c r="I23" s="6"/>
      <c r="J23" s="6"/>
      <c r="K23" s="6"/>
      <c r="L23" s="6"/>
      <c r="M23" s="6"/>
      <c r="N23" s="6"/>
      <c r="O23" s="6"/>
      <c r="P23" s="6"/>
      <c r="Q23" s="6"/>
      <c r="R23" s="6"/>
    </row>
    <row r="24" spans="2:18" x14ac:dyDescent="0.35">
      <c r="F24" s="6"/>
      <c r="G24" s="6" t="s">
        <v>159</v>
      </c>
      <c r="H24" s="6"/>
      <c r="I24" s="6"/>
      <c r="J24" s="6"/>
      <c r="K24" s="6"/>
      <c r="L24" s="6"/>
      <c r="M24" s="6"/>
      <c r="N24" s="6"/>
      <c r="O24" s="6"/>
      <c r="P24" s="6"/>
      <c r="Q24" s="6"/>
      <c r="R24" s="6"/>
    </row>
    <row r="25" spans="2:18" x14ac:dyDescent="0.35">
      <c r="F25" s="6"/>
      <c r="G25" s="6" t="s">
        <v>160</v>
      </c>
      <c r="H25" s="6"/>
      <c r="I25" s="6"/>
      <c r="J25" s="6"/>
      <c r="K25" s="6"/>
      <c r="L25" s="6"/>
      <c r="M25" s="6"/>
      <c r="N25" s="6"/>
      <c r="O25" s="6"/>
      <c r="P25" s="6"/>
      <c r="Q25" s="6"/>
      <c r="R25" s="6"/>
    </row>
    <row r="26" spans="2:18" x14ac:dyDescent="0.35">
      <c r="F26" s="6"/>
      <c r="G26" s="6" t="s">
        <v>161</v>
      </c>
      <c r="H26" s="6"/>
      <c r="I26" s="6"/>
      <c r="J26" s="6"/>
      <c r="K26" s="6"/>
      <c r="L26" s="6"/>
      <c r="M26" s="6"/>
      <c r="N26" s="6"/>
      <c r="O26" s="6"/>
      <c r="P26" s="6"/>
      <c r="Q26" s="6"/>
      <c r="R26" s="6"/>
    </row>
    <row r="27" spans="2:18" x14ac:dyDescent="0.35">
      <c r="F27" s="6"/>
      <c r="G27" s="6" t="s">
        <v>162</v>
      </c>
      <c r="H27" s="6"/>
      <c r="I27" s="6"/>
      <c r="J27" s="6"/>
      <c r="K27" s="6"/>
      <c r="L27" s="6"/>
      <c r="M27" s="6"/>
      <c r="N27" s="6"/>
      <c r="O27" s="6"/>
      <c r="P27" s="6"/>
      <c r="Q27" s="6"/>
      <c r="R27" s="6"/>
    </row>
    <row r="28" spans="2:18" x14ac:dyDescent="0.35">
      <c r="F28" s="6"/>
      <c r="G28" s="6" t="s">
        <v>163</v>
      </c>
      <c r="H28" s="6"/>
      <c r="I28" s="6"/>
      <c r="J28" s="6"/>
      <c r="K28" s="6"/>
      <c r="L28" s="6"/>
      <c r="M28" s="6"/>
      <c r="N28" s="6"/>
      <c r="O28" s="6"/>
      <c r="P28" s="6"/>
      <c r="Q28" s="6"/>
      <c r="R28" s="6"/>
    </row>
    <row r="29" spans="2:18" x14ac:dyDescent="0.35">
      <c r="F29" s="6"/>
      <c r="G29" s="6" t="s">
        <v>164</v>
      </c>
      <c r="H29" s="6"/>
      <c r="I29" s="6"/>
      <c r="J29" s="6"/>
      <c r="K29" s="6"/>
      <c r="L29" s="6"/>
      <c r="M29" s="6"/>
      <c r="N29" s="6"/>
      <c r="O29" s="6"/>
      <c r="P29" s="6"/>
      <c r="Q29" s="6"/>
      <c r="R29" s="6"/>
    </row>
    <row r="30" spans="2:18" x14ac:dyDescent="0.35">
      <c r="F30" s="6"/>
      <c r="G30" s="6" t="s">
        <v>165</v>
      </c>
      <c r="H30" s="6"/>
      <c r="I30" s="6"/>
      <c r="J30" s="6"/>
      <c r="K30" s="6"/>
      <c r="L30" s="6"/>
      <c r="M30" s="6"/>
      <c r="N30" s="6"/>
      <c r="O30" s="6"/>
      <c r="P30" s="6"/>
      <c r="Q30" s="6"/>
      <c r="R30" s="6"/>
    </row>
    <row r="31" spans="2:18" x14ac:dyDescent="0.35">
      <c r="F31" s="6"/>
      <c r="G31" s="6" t="s">
        <v>166</v>
      </c>
      <c r="H31" s="6"/>
      <c r="I31" s="6"/>
      <c r="J31" s="6"/>
      <c r="K31" s="6"/>
      <c r="L31" s="6"/>
      <c r="M31" s="6"/>
      <c r="N31" s="6"/>
      <c r="O31" s="6"/>
      <c r="P31" s="6"/>
      <c r="Q31" s="6"/>
      <c r="R31" s="6"/>
    </row>
    <row r="32" spans="2:18" x14ac:dyDescent="0.35">
      <c r="F32" s="6"/>
      <c r="G32" s="6" t="s">
        <v>67</v>
      </c>
      <c r="H32" s="6"/>
      <c r="I32" s="6"/>
      <c r="J32" s="6"/>
      <c r="K32" s="6"/>
      <c r="L32" s="6"/>
      <c r="M32" s="6"/>
      <c r="N32" s="6"/>
      <c r="O32" s="6"/>
      <c r="P32" s="6"/>
      <c r="Q32" s="6"/>
      <c r="R32" s="6"/>
    </row>
    <row r="33" spans="6:18" x14ac:dyDescent="0.35">
      <c r="F33" s="6"/>
      <c r="G33" s="6" t="s">
        <v>167</v>
      </c>
      <c r="H33" s="6"/>
      <c r="I33" s="6"/>
      <c r="J33" s="6"/>
      <c r="K33" s="6"/>
      <c r="L33" s="6"/>
      <c r="M33" s="6"/>
      <c r="N33" s="6"/>
      <c r="O33" s="6"/>
      <c r="P33" s="6"/>
      <c r="Q33" s="6"/>
      <c r="R33" s="6"/>
    </row>
    <row r="34" spans="6:18" x14ac:dyDescent="0.35">
      <c r="F34" s="6"/>
      <c r="G34" s="6" t="s">
        <v>168</v>
      </c>
      <c r="H34" s="6"/>
      <c r="I34" s="6"/>
      <c r="J34" s="6"/>
      <c r="K34" s="6"/>
      <c r="L34" s="6"/>
      <c r="M34" s="6"/>
      <c r="N34" s="6"/>
      <c r="O34" s="6"/>
      <c r="P34" s="6"/>
      <c r="Q34" s="6"/>
      <c r="R34" s="6"/>
    </row>
    <row r="35" spans="6:18" x14ac:dyDescent="0.35">
      <c r="F35" s="6"/>
      <c r="G35" s="6" t="s">
        <v>154</v>
      </c>
      <c r="H35" s="6"/>
      <c r="I35" s="6"/>
      <c r="J35" s="6"/>
      <c r="K35" s="6"/>
      <c r="L35" s="6"/>
      <c r="M35" s="6"/>
      <c r="N35" s="6"/>
      <c r="O35" s="6"/>
      <c r="P35" s="6"/>
      <c r="Q35" s="6"/>
      <c r="R35" s="6"/>
    </row>
    <row r="36" spans="6:18" x14ac:dyDescent="0.35">
      <c r="F36" s="6"/>
      <c r="G36" s="6" t="s">
        <v>169</v>
      </c>
      <c r="H36" s="6"/>
      <c r="I36" s="6"/>
      <c r="J36" s="6"/>
      <c r="K36" s="6"/>
      <c r="L36" s="6"/>
      <c r="M36" s="6"/>
      <c r="N36" s="6"/>
      <c r="O36" s="6"/>
      <c r="P36" s="6"/>
      <c r="Q36" s="6"/>
      <c r="R36" s="6"/>
    </row>
    <row r="37" spans="6:18" x14ac:dyDescent="0.35">
      <c r="F37" s="6"/>
      <c r="G37" s="6" t="s">
        <v>170</v>
      </c>
      <c r="H37" s="6"/>
      <c r="I37" s="6"/>
      <c r="J37" s="6"/>
      <c r="K37" s="6"/>
      <c r="L37" s="6"/>
      <c r="M37" s="6"/>
      <c r="N37" s="6"/>
      <c r="O37" s="6"/>
      <c r="P37" s="6"/>
      <c r="Q37" s="6"/>
      <c r="R37" s="6"/>
    </row>
    <row r="38" spans="6:18" x14ac:dyDescent="0.35">
      <c r="F38" s="6"/>
      <c r="G38" s="6" t="s">
        <v>171</v>
      </c>
      <c r="H38" s="6"/>
      <c r="I38" s="6"/>
      <c r="J38" s="6"/>
      <c r="K38" s="6"/>
      <c r="L38" s="6"/>
      <c r="M38" s="6"/>
      <c r="N38" s="6"/>
      <c r="O38" s="6"/>
      <c r="P38" s="6"/>
      <c r="Q38" s="6"/>
      <c r="R38" s="6"/>
    </row>
    <row r="39" spans="6:18" x14ac:dyDescent="0.35">
      <c r="F39" s="6"/>
      <c r="G39" s="6" t="s">
        <v>135</v>
      </c>
      <c r="H39" s="6"/>
      <c r="I39" s="6"/>
      <c r="J39" s="6"/>
      <c r="K39" s="6"/>
      <c r="L39" s="6"/>
      <c r="M39" s="6"/>
      <c r="N39" s="6"/>
      <c r="O39" s="6"/>
      <c r="P39" s="6"/>
      <c r="Q39" s="6"/>
      <c r="R39" s="6"/>
    </row>
    <row r="40" spans="6:18" x14ac:dyDescent="0.35">
      <c r="F40" s="6"/>
      <c r="G40" s="6" t="s">
        <v>172</v>
      </c>
      <c r="H40" s="6"/>
      <c r="I40" s="6"/>
      <c r="J40" s="6"/>
      <c r="K40" s="6"/>
      <c r="L40" s="6"/>
      <c r="M40" s="6"/>
      <c r="N40" s="6"/>
      <c r="O40" s="6"/>
      <c r="P40" s="6"/>
      <c r="Q40" s="6"/>
      <c r="R40" s="6"/>
    </row>
    <row r="41" spans="6:18" x14ac:dyDescent="0.35">
      <c r="F41" s="6"/>
      <c r="G41" s="6" t="s">
        <v>173</v>
      </c>
      <c r="H41" s="6"/>
      <c r="I41" s="6"/>
      <c r="J41" s="6"/>
      <c r="K41" s="6"/>
      <c r="L41" s="6"/>
      <c r="M41" s="6"/>
      <c r="N41" s="6"/>
      <c r="O41" s="6"/>
      <c r="P41" s="6"/>
      <c r="Q41" s="6"/>
      <c r="R41" s="6"/>
    </row>
    <row r="42" spans="6:18" x14ac:dyDescent="0.35">
      <c r="F42" s="6"/>
      <c r="G42" s="6" t="s">
        <v>174</v>
      </c>
      <c r="H42" s="6"/>
      <c r="I42" s="6"/>
      <c r="J42" s="6"/>
      <c r="K42" s="6"/>
      <c r="L42" s="6"/>
      <c r="M42" s="6"/>
      <c r="N42" s="6"/>
      <c r="O42" s="6"/>
      <c r="P42" s="6"/>
      <c r="Q42" s="6"/>
      <c r="R42" s="6"/>
    </row>
    <row r="43" spans="6:18" x14ac:dyDescent="0.35">
      <c r="F43" s="6"/>
      <c r="G43" s="6" t="s">
        <v>175</v>
      </c>
      <c r="H43" s="6"/>
      <c r="I43" s="6"/>
      <c r="J43" s="6"/>
      <c r="K43" s="6"/>
      <c r="L43" s="6"/>
      <c r="M43" s="6"/>
      <c r="N43" s="6"/>
      <c r="O43" s="6"/>
      <c r="P43" s="6"/>
      <c r="Q43" s="6"/>
      <c r="R43" s="6"/>
    </row>
    <row r="44" spans="6:18" x14ac:dyDescent="0.35">
      <c r="F44" s="6"/>
      <c r="G44" s="6" t="s">
        <v>176</v>
      </c>
      <c r="H44" s="6"/>
      <c r="I44" s="6"/>
      <c r="J44" s="6"/>
      <c r="K44" s="6"/>
      <c r="L44" s="6"/>
      <c r="M44" s="6"/>
      <c r="N44" s="6"/>
      <c r="O44" s="6"/>
      <c r="P44" s="6"/>
      <c r="Q44" s="6"/>
      <c r="R44" s="6"/>
    </row>
    <row r="45" spans="6:18" x14ac:dyDescent="0.35">
      <c r="F45" s="6"/>
      <c r="G45" s="6" t="s">
        <v>68</v>
      </c>
      <c r="H45" s="6"/>
      <c r="I45" s="6"/>
      <c r="J45" s="6"/>
      <c r="K45" s="6"/>
      <c r="L45" s="6"/>
      <c r="M45" s="6"/>
      <c r="N45" s="6"/>
      <c r="O45" s="6"/>
      <c r="P45" s="6"/>
      <c r="Q45" s="6"/>
      <c r="R45" s="6"/>
    </row>
    <row r="46" spans="6:18" x14ac:dyDescent="0.35">
      <c r="F46" s="6"/>
      <c r="G46" s="6" t="s">
        <v>47</v>
      </c>
      <c r="H46" s="6"/>
      <c r="I46" s="6"/>
      <c r="J46" s="6"/>
      <c r="K46" s="6"/>
      <c r="L46" s="6"/>
      <c r="M46" s="6"/>
      <c r="N46" s="6"/>
      <c r="O46" s="6"/>
      <c r="P46" s="6"/>
      <c r="Q46" s="6"/>
      <c r="R46" s="6"/>
    </row>
    <row r="47" spans="6:18" x14ac:dyDescent="0.35">
      <c r="F47" s="6"/>
      <c r="G47" s="6" t="s">
        <v>69</v>
      </c>
      <c r="H47" s="6"/>
      <c r="I47" s="6"/>
      <c r="J47" s="6"/>
      <c r="K47" s="6"/>
      <c r="L47" s="6"/>
      <c r="M47" s="6"/>
      <c r="N47" s="6"/>
      <c r="O47" s="6"/>
      <c r="P47" s="6"/>
      <c r="Q47" s="6"/>
      <c r="R47" s="6"/>
    </row>
    <row r="48" spans="6:18" x14ac:dyDescent="0.35">
      <c r="F48" s="6"/>
      <c r="G48" s="6" t="s">
        <v>177</v>
      </c>
      <c r="H48" s="6"/>
      <c r="I48" s="6"/>
      <c r="J48" s="6"/>
      <c r="K48" s="6"/>
      <c r="L48" s="6"/>
      <c r="M48" s="6"/>
      <c r="N48" s="6"/>
      <c r="O48" s="6"/>
      <c r="P48" s="6"/>
      <c r="Q48" s="6"/>
      <c r="R48" s="6"/>
    </row>
    <row r="49" spans="6:18" x14ac:dyDescent="0.35">
      <c r="F49" s="6"/>
      <c r="G49" s="6" t="s">
        <v>178</v>
      </c>
      <c r="H49" s="6"/>
      <c r="I49" s="6"/>
      <c r="J49" s="6"/>
      <c r="K49" s="6"/>
      <c r="L49" s="6"/>
      <c r="M49" s="6"/>
      <c r="N49" s="6"/>
      <c r="O49" s="6"/>
      <c r="P49" s="6"/>
      <c r="Q49" s="6"/>
      <c r="R49" s="6"/>
    </row>
    <row r="50" spans="6:18" x14ac:dyDescent="0.35">
      <c r="F50" s="6"/>
      <c r="G50" s="6" t="s">
        <v>179</v>
      </c>
      <c r="H50" s="6"/>
      <c r="I50" s="6"/>
      <c r="J50" s="6"/>
      <c r="K50" s="6"/>
      <c r="L50" s="6"/>
      <c r="M50" s="6"/>
      <c r="N50" s="6"/>
      <c r="O50" s="6"/>
      <c r="P50" s="6"/>
      <c r="Q50" s="6"/>
      <c r="R50" s="6"/>
    </row>
    <row r="51" spans="6:18" x14ac:dyDescent="0.35">
      <c r="F51" s="6"/>
      <c r="G51" s="6" t="s">
        <v>180</v>
      </c>
      <c r="H51" s="6"/>
      <c r="I51" s="6"/>
      <c r="J51" s="6"/>
      <c r="K51" s="6"/>
      <c r="L51" s="6"/>
      <c r="M51" s="6"/>
      <c r="N51" s="6"/>
      <c r="O51" s="6"/>
      <c r="P51" s="6"/>
      <c r="Q51" s="6"/>
      <c r="R51" s="6"/>
    </row>
    <row r="52" spans="6:18" x14ac:dyDescent="0.35">
      <c r="F52" s="6"/>
      <c r="G52" s="6" t="s">
        <v>181</v>
      </c>
      <c r="H52" s="6"/>
      <c r="I52" s="6"/>
      <c r="J52" s="6"/>
      <c r="K52" s="6"/>
      <c r="L52" s="6"/>
      <c r="M52" s="6"/>
      <c r="N52" s="6"/>
      <c r="O52" s="6"/>
      <c r="P52" s="6"/>
      <c r="Q52" s="6"/>
      <c r="R52" s="6"/>
    </row>
    <row r="53" spans="6:18" x14ac:dyDescent="0.35">
      <c r="F53" s="6"/>
      <c r="G53" s="6" t="s">
        <v>182</v>
      </c>
      <c r="H53" s="6"/>
      <c r="I53" s="6"/>
      <c r="J53" s="6"/>
      <c r="K53" s="6"/>
      <c r="L53" s="6"/>
      <c r="M53" s="6"/>
      <c r="N53" s="6"/>
      <c r="O53" s="6"/>
      <c r="P53" s="6"/>
      <c r="Q53" s="6"/>
      <c r="R53" s="6"/>
    </row>
    <row r="54" spans="6:18" x14ac:dyDescent="0.35">
      <c r="F54" s="6"/>
      <c r="G54" s="6" t="s">
        <v>183</v>
      </c>
      <c r="H54" s="6"/>
      <c r="I54" s="6"/>
      <c r="J54" s="6"/>
      <c r="K54" s="6"/>
      <c r="L54" s="6"/>
      <c r="M54" s="6"/>
      <c r="N54" s="6"/>
      <c r="O54" s="6"/>
      <c r="P54" s="6"/>
      <c r="Q54" s="6"/>
      <c r="R54" s="6"/>
    </row>
    <row r="55" spans="6:18" x14ac:dyDescent="0.35">
      <c r="F55" s="6"/>
      <c r="G55" s="6" t="s">
        <v>184</v>
      </c>
      <c r="H55" s="6"/>
      <c r="I55" s="6"/>
      <c r="J55" s="6"/>
      <c r="K55" s="6"/>
      <c r="L55" s="6"/>
      <c r="M55" s="6"/>
      <c r="N55" s="6"/>
      <c r="O55" s="6"/>
      <c r="P55" s="6"/>
      <c r="Q55" s="6"/>
      <c r="R55" s="6"/>
    </row>
    <row r="56" spans="6:18" x14ac:dyDescent="0.35">
      <c r="F56" s="6"/>
      <c r="G56" s="6" t="s">
        <v>185</v>
      </c>
      <c r="H56" s="6"/>
      <c r="I56" s="6"/>
      <c r="J56" s="6"/>
      <c r="K56" s="6"/>
      <c r="L56" s="6"/>
      <c r="M56" s="6"/>
      <c r="N56" s="6"/>
      <c r="O56" s="6"/>
      <c r="P56" s="6"/>
      <c r="Q56" s="6"/>
      <c r="R56" s="6"/>
    </row>
    <row r="57" spans="6:18" x14ac:dyDescent="0.35">
      <c r="F57" s="6"/>
      <c r="G57" s="6" t="s">
        <v>186</v>
      </c>
      <c r="H57" s="6"/>
      <c r="I57" s="6"/>
      <c r="J57" s="6"/>
      <c r="K57" s="6"/>
      <c r="L57" s="6"/>
      <c r="M57" s="6"/>
      <c r="N57" s="6"/>
      <c r="O57" s="6"/>
      <c r="P57" s="6"/>
      <c r="Q57" s="6"/>
      <c r="R57" s="6"/>
    </row>
    <row r="58" spans="6:18" x14ac:dyDescent="0.35">
      <c r="F58" s="6"/>
      <c r="G58" s="6" t="s">
        <v>187</v>
      </c>
      <c r="H58" s="6"/>
      <c r="I58" s="6"/>
      <c r="J58" s="6"/>
      <c r="K58" s="6"/>
      <c r="L58" s="6"/>
      <c r="M58" s="6"/>
      <c r="N58" s="6"/>
      <c r="O58" s="6"/>
      <c r="P58" s="6"/>
      <c r="Q58" s="6"/>
      <c r="R58" s="6"/>
    </row>
    <row r="59" spans="6:18" x14ac:dyDescent="0.35">
      <c r="F59" s="6"/>
      <c r="G59" s="6" t="s">
        <v>188</v>
      </c>
      <c r="H59" s="6"/>
      <c r="I59" s="6"/>
      <c r="J59" s="6"/>
      <c r="K59" s="6"/>
      <c r="L59" s="6"/>
      <c r="M59" s="6"/>
      <c r="N59" s="6"/>
      <c r="O59" s="6"/>
      <c r="P59" s="6"/>
      <c r="Q59" s="6"/>
      <c r="R59" s="6"/>
    </row>
    <row r="60" spans="6:18" x14ac:dyDescent="0.35">
      <c r="F60" s="6"/>
      <c r="G60" s="6" t="s">
        <v>189</v>
      </c>
      <c r="H60" s="6"/>
      <c r="I60" s="6"/>
      <c r="J60" s="6"/>
      <c r="K60" s="6"/>
      <c r="L60" s="6"/>
      <c r="M60" s="6"/>
      <c r="N60" s="6"/>
      <c r="O60" s="6"/>
      <c r="P60" s="6"/>
      <c r="Q60" s="6"/>
      <c r="R60" s="6"/>
    </row>
    <row r="61" spans="6:18" x14ac:dyDescent="0.35">
      <c r="F61" s="6"/>
      <c r="G61" s="6" t="s">
        <v>190</v>
      </c>
      <c r="H61" s="6"/>
      <c r="I61" s="6"/>
      <c r="J61" s="6"/>
      <c r="K61" s="6"/>
      <c r="L61" s="6"/>
      <c r="M61" s="6"/>
      <c r="N61" s="6"/>
      <c r="O61" s="6"/>
      <c r="P61" s="6"/>
      <c r="Q61" s="6"/>
      <c r="R61" s="6"/>
    </row>
    <row r="62" spans="6:18" x14ac:dyDescent="0.35">
      <c r="F62" s="6"/>
      <c r="G62" s="6" t="s">
        <v>191</v>
      </c>
      <c r="H62" s="6"/>
      <c r="I62" s="6"/>
      <c r="J62" s="6"/>
      <c r="K62" s="6"/>
      <c r="L62" s="6"/>
      <c r="M62" s="6"/>
      <c r="N62" s="6"/>
      <c r="O62" s="6"/>
      <c r="P62" s="6"/>
      <c r="Q62" s="6"/>
      <c r="R62" s="6"/>
    </row>
    <row r="63" spans="6:18" x14ac:dyDescent="0.35">
      <c r="F63" s="6"/>
      <c r="G63" s="6" t="s">
        <v>192</v>
      </c>
      <c r="H63" s="6"/>
      <c r="I63" s="6"/>
      <c r="J63" s="6"/>
      <c r="K63" s="6"/>
      <c r="L63" s="6"/>
      <c r="M63" s="6"/>
      <c r="N63" s="6"/>
      <c r="O63" s="6"/>
      <c r="P63" s="6"/>
      <c r="Q63" s="6"/>
      <c r="R63" s="6"/>
    </row>
    <row r="64" spans="6:18" x14ac:dyDescent="0.35">
      <c r="F64" s="6"/>
      <c r="G64" s="6" t="s">
        <v>193</v>
      </c>
      <c r="H64" s="6"/>
      <c r="I64" s="6"/>
      <c r="J64" s="6"/>
      <c r="K64" s="6"/>
      <c r="L64" s="6"/>
      <c r="M64" s="6"/>
      <c r="N64" s="6"/>
      <c r="O64" s="6"/>
      <c r="P64" s="6"/>
      <c r="Q64" s="6"/>
      <c r="R64" s="6"/>
    </row>
    <row r="65" spans="6:18" x14ac:dyDescent="0.35">
      <c r="F65" s="6"/>
      <c r="G65" s="6" t="s">
        <v>194</v>
      </c>
      <c r="H65" s="6"/>
      <c r="I65" s="6"/>
      <c r="J65" s="6"/>
      <c r="K65" s="6"/>
      <c r="L65" s="6"/>
      <c r="M65" s="6"/>
      <c r="N65" s="6"/>
      <c r="O65" s="6"/>
      <c r="P65" s="6"/>
      <c r="Q65" s="6"/>
      <c r="R65" s="6"/>
    </row>
    <row r="66" spans="6:18" x14ac:dyDescent="0.35">
      <c r="F66" s="6"/>
      <c r="G66" s="6" t="s">
        <v>195</v>
      </c>
      <c r="H66" s="6"/>
      <c r="I66" s="6"/>
      <c r="J66" s="6"/>
      <c r="K66" s="6"/>
      <c r="L66" s="6"/>
      <c r="M66" s="6"/>
      <c r="N66" s="6"/>
      <c r="O66" s="6"/>
      <c r="P66" s="6"/>
      <c r="Q66" s="6"/>
      <c r="R66" s="6"/>
    </row>
    <row r="67" spans="6:18" x14ac:dyDescent="0.35">
      <c r="F67" s="6"/>
      <c r="G67" s="6" t="s">
        <v>196</v>
      </c>
      <c r="H67" s="6"/>
      <c r="I67" s="6"/>
      <c r="J67" s="6"/>
      <c r="K67" s="6"/>
      <c r="L67" s="6"/>
      <c r="M67" s="6"/>
      <c r="N67" s="6"/>
      <c r="O67" s="6"/>
      <c r="P67" s="6"/>
      <c r="Q67" s="6"/>
      <c r="R67" s="6"/>
    </row>
    <row r="68" spans="6:18" x14ac:dyDescent="0.35">
      <c r="F68" s="6"/>
      <c r="G68" s="6" t="s">
        <v>197</v>
      </c>
      <c r="H68" s="6"/>
      <c r="I68" s="6"/>
      <c r="J68" s="6"/>
      <c r="K68" s="6"/>
      <c r="L68" s="6"/>
      <c r="M68" s="6"/>
      <c r="N68" s="6"/>
      <c r="O68" s="6"/>
      <c r="P68" s="6"/>
      <c r="Q68" s="6"/>
      <c r="R68" s="6"/>
    </row>
    <row r="69" spans="6:18" x14ac:dyDescent="0.35">
      <c r="F69" s="6"/>
      <c r="G69" s="6" t="s">
        <v>198</v>
      </c>
      <c r="H69" s="6"/>
      <c r="I69" s="6"/>
      <c r="J69" s="6"/>
      <c r="K69" s="6"/>
      <c r="L69" s="6"/>
      <c r="M69" s="6"/>
      <c r="N69" s="6"/>
      <c r="O69" s="6"/>
      <c r="P69" s="6"/>
      <c r="Q69" s="6"/>
      <c r="R69" s="6"/>
    </row>
    <row r="70" spans="6:18" x14ac:dyDescent="0.35">
      <c r="F70" s="6"/>
      <c r="G70" s="6" t="s">
        <v>199</v>
      </c>
      <c r="H70" s="6"/>
      <c r="I70" s="6"/>
      <c r="J70" s="6"/>
      <c r="K70" s="6"/>
      <c r="L70" s="6"/>
      <c r="M70" s="6"/>
      <c r="N70" s="6"/>
      <c r="O70" s="6"/>
      <c r="P70" s="6"/>
      <c r="Q70" s="6"/>
      <c r="R70" s="6"/>
    </row>
    <row r="71" spans="6:18" x14ac:dyDescent="0.35">
      <c r="F71" s="6"/>
      <c r="G71" s="6" t="s">
        <v>43</v>
      </c>
      <c r="H71" s="6"/>
      <c r="I71" s="6"/>
      <c r="J71" s="6"/>
      <c r="K71" s="6"/>
      <c r="L71" s="6"/>
      <c r="M71" s="6"/>
      <c r="N71" s="6"/>
      <c r="O71" s="6"/>
      <c r="P71" s="6"/>
      <c r="Q71" s="6"/>
      <c r="R71" s="6"/>
    </row>
    <row r="72" spans="6:18" x14ac:dyDescent="0.35">
      <c r="F72" s="6"/>
      <c r="G72" s="6" t="s">
        <v>40</v>
      </c>
      <c r="H72" s="6"/>
      <c r="I72" s="6"/>
      <c r="J72" s="6"/>
      <c r="K72" s="6"/>
      <c r="L72" s="6"/>
      <c r="M72" s="6"/>
      <c r="N72" s="6"/>
      <c r="O72" s="6"/>
      <c r="P72" s="6"/>
      <c r="Q72" s="6"/>
      <c r="R72" s="6"/>
    </row>
    <row r="73" spans="6:18" x14ac:dyDescent="0.35">
      <c r="F73" s="6"/>
      <c r="G73" s="6" t="s">
        <v>70</v>
      </c>
      <c r="H73" s="6"/>
      <c r="I73" s="6"/>
      <c r="J73" s="6"/>
      <c r="K73" s="6"/>
      <c r="L73" s="6"/>
      <c r="M73" s="6"/>
      <c r="N73" s="6"/>
      <c r="O73" s="6"/>
      <c r="P73" s="6"/>
      <c r="Q73" s="6"/>
      <c r="R73" s="6"/>
    </row>
    <row r="74" spans="6:18" x14ac:dyDescent="0.35">
      <c r="F74" s="6"/>
      <c r="G74" s="6" t="s">
        <v>37</v>
      </c>
      <c r="H74" s="6"/>
      <c r="I74" s="6"/>
      <c r="J74" s="6"/>
      <c r="K74" s="6"/>
      <c r="L74" s="6"/>
      <c r="M74" s="6"/>
      <c r="N74" s="6"/>
      <c r="O74" s="6"/>
      <c r="P74" s="6"/>
      <c r="Q74" s="6"/>
      <c r="R74" s="6"/>
    </row>
    <row r="75" spans="6:18" x14ac:dyDescent="0.35">
      <c r="F75" s="6"/>
      <c r="G75" s="6" t="s">
        <v>71</v>
      </c>
      <c r="H75" s="6"/>
      <c r="I75" s="6"/>
      <c r="J75" s="6"/>
      <c r="K75" s="6"/>
      <c r="L75" s="6"/>
      <c r="M75" s="6"/>
      <c r="N75" s="6"/>
      <c r="O75" s="6"/>
      <c r="P75" s="6"/>
      <c r="Q75" s="6"/>
      <c r="R75" s="6"/>
    </row>
    <row r="76" spans="6:18" x14ac:dyDescent="0.35">
      <c r="F76" s="6"/>
      <c r="G76" s="6" t="s">
        <v>31</v>
      </c>
      <c r="H76" s="6"/>
      <c r="I76" s="6"/>
      <c r="J76" s="6"/>
      <c r="K76" s="6"/>
      <c r="L76" s="6"/>
      <c r="M76" s="6"/>
      <c r="N76" s="6"/>
      <c r="O76" s="6"/>
      <c r="P76" s="6"/>
      <c r="Q76" s="6"/>
      <c r="R76" s="6"/>
    </row>
    <row r="77" spans="6:18" x14ac:dyDescent="0.35">
      <c r="F77" s="6"/>
      <c r="G77" s="6" t="s">
        <v>72</v>
      </c>
      <c r="H77" s="6"/>
      <c r="I77" s="6"/>
      <c r="J77" s="6"/>
      <c r="K77" s="6"/>
      <c r="L77" s="6"/>
      <c r="M77" s="6"/>
      <c r="N77" s="6"/>
      <c r="O77" s="6"/>
      <c r="P77" s="6"/>
      <c r="Q77" s="6"/>
      <c r="R77" s="6"/>
    </row>
    <row r="78" spans="6:18" x14ac:dyDescent="0.35">
      <c r="F78" s="6"/>
      <c r="G78" s="6" t="s">
        <v>73</v>
      </c>
      <c r="H78" s="6"/>
      <c r="I78" s="6"/>
      <c r="J78" s="6"/>
      <c r="K78" s="6"/>
      <c r="L78" s="6"/>
      <c r="M78" s="6"/>
      <c r="N78" s="6"/>
      <c r="O78" s="6"/>
      <c r="P78" s="6"/>
      <c r="Q78" s="6"/>
      <c r="R78" s="6"/>
    </row>
    <row r="79" spans="6:18" x14ac:dyDescent="0.35">
      <c r="F79" s="6"/>
      <c r="G79" s="6" t="s">
        <v>74</v>
      </c>
      <c r="H79" s="6"/>
      <c r="I79" s="6"/>
      <c r="J79" s="6"/>
      <c r="K79" s="6"/>
      <c r="L79" s="6"/>
      <c r="M79" s="6"/>
      <c r="N79" s="6"/>
      <c r="O79" s="6"/>
      <c r="P79" s="6"/>
      <c r="Q79" s="6"/>
      <c r="R79" s="6"/>
    </row>
    <row r="80" spans="6:18" x14ac:dyDescent="0.35">
      <c r="F80" s="6"/>
      <c r="G80" s="6" t="s">
        <v>75</v>
      </c>
      <c r="H80" s="6"/>
      <c r="I80" s="6"/>
      <c r="J80" s="6"/>
      <c r="K80" s="6"/>
      <c r="L80" s="6"/>
      <c r="M80" s="6"/>
      <c r="N80" s="6"/>
      <c r="O80" s="6"/>
      <c r="P80" s="6"/>
      <c r="Q80" s="6"/>
      <c r="R80" s="6"/>
    </row>
    <row r="81" spans="6:18" x14ac:dyDescent="0.35">
      <c r="F81" s="6"/>
      <c r="G81" s="6" t="s">
        <v>76</v>
      </c>
      <c r="H81" s="6"/>
      <c r="I81" s="6"/>
      <c r="J81" s="6"/>
      <c r="K81" s="6"/>
      <c r="L81" s="6"/>
      <c r="M81" s="6"/>
      <c r="N81" s="6"/>
      <c r="O81" s="6"/>
      <c r="P81" s="6"/>
      <c r="Q81" s="6"/>
      <c r="R81" s="6"/>
    </row>
    <row r="82" spans="6:18" x14ac:dyDescent="0.35">
      <c r="F82" s="6"/>
      <c r="G82" s="6" t="s">
        <v>79</v>
      </c>
      <c r="H82" s="6"/>
      <c r="I82" s="6"/>
      <c r="J82" s="6"/>
      <c r="K82" s="6"/>
      <c r="L82" s="6"/>
      <c r="M82" s="6"/>
      <c r="N82" s="6"/>
      <c r="O82" s="6"/>
      <c r="P82" s="6"/>
      <c r="Q82" s="6"/>
      <c r="R82" s="6"/>
    </row>
    <row r="83" spans="6:18" x14ac:dyDescent="0.35">
      <c r="F83" s="6"/>
      <c r="G83" s="6" t="s">
        <v>77</v>
      </c>
      <c r="H83" s="6"/>
      <c r="I83" s="6"/>
      <c r="J83" s="6"/>
      <c r="K83" s="6"/>
      <c r="L83" s="6"/>
      <c r="M83" s="6"/>
      <c r="N83" s="6"/>
      <c r="O83" s="6"/>
      <c r="P83" s="6"/>
      <c r="Q83" s="6"/>
      <c r="R83" s="6"/>
    </row>
    <row r="84" spans="6:18" x14ac:dyDescent="0.35">
      <c r="F84" s="6"/>
      <c r="G84" s="6" t="s">
        <v>78</v>
      </c>
      <c r="H84" s="6"/>
      <c r="I84" s="6"/>
      <c r="J84" s="6"/>
      <c r="K84" s="6"/>
      <c r="L84" s="6"/>
      <c r="M84" s="6"/>
      <c r="N84" s="6"/>
      <c r="O84" s="6"/>
      <c r="P84" s="6"/>
      <c r="Q84" s="6"/>
      <c r="R84" s="6"/>
    </row>
    <row r="85" spans="6:18" x14ac:dyDescent="0.35">
      <c r="F85" s="6"/>
      <c r="G85" s="6" t="s">
        <v>200</v>
      </c>
      <c r="H85" s="6"/>
      <c r="I85" s="6"/>
      <c r="J85" s="6"/>
      <c r="K85" s="6"/>
      <c r="L85" s="6"/>
      <c r="M85" s="6"/>
      <c r="N85" s="6"/>
      <c r="O85" s="6"/>
      <c r="P85" s="6"/>
      <c r="Q85" s="6"/>
      <c r="R85" s="6"/>
    </row>
    <row r="86" spans="6:18" x14ac:dyDescent="0.35">
      <c r="F86" s="6"/>
      <c r="G86" s="6" t="s">
        <v>118</v>
      </c>
      <c r="H86" s="6"/>
      <c r="I86" s="6"/>
      <c r="J86" s="6"/>
      <c r="K86" s="6"/>
      <c r="L86" s="6"/>
      <c r="M86" s="6"/>
      <c r="N86" s="6"/>
      <c r="O86" s="6"/>
      <c r="P86" s="6"/>
      <c r="Q86" s="6"/>
      <c r="R86" s="6"/>
    </row>
    <row r="87" spans="6:18" x14ac:dyDescent="0.35">
      <c r="F87" s="6"/>
      <c r="G87" s="6" t="s">
        <v>80</v>
      </c>
      <c r="H87" s="6"/>
      <c r="I87" s="6"/>
      <c r="J87" s="6"/>
      <c r="K87" s="6"/>
      <c r="L87" s="6"/>
      <c r="M87" s="6"/>
      <c r="N87" s="6"/>
      <c r="O87" s="6"/>
      <c r="P87" s="6"/>
      <c r="Q87" s="6"/>
      <c r="R87" s="6"/>
    </row>
    <row r="88" spans="6:18" x14ac:dyDescent="0.35">
      <c r="F88" s="6"/>
      <c r="G88" s="6" t="s">
        <v>27</v>
      </c>
      <c r="H88" s="6"/>
      <c r="I88" s="6"/>
      <c r="J88" s="6"/>
      <c r="K88" s="6"/>
      <c r="L88" s="6"/>
      <c r="M88" s="6"/>
      <c r="N88" s="6"/>
      <c r="O88" s="6"/>
      <c r="P88" s="6"/>
      <c r="Q88" s="6"/>
      <c r="R88" s="6"/>
    </row>
    <row r="89" spans="6:18" x14ac:dyDescent="0.35">
      <c r="F89" s="6"/>
      <c r="G89" s="6" t="s">
        <v>81</v>
      </c>
      <c r="H89" s="6"/>
      <c r="I89" s="6"/>
      <c r="J89" s="6"/>
      <c r="K89" s="6"/>
      <c r="L89" s="6"/>
      <c r="M89" s="6"/>
      <c r="N89" s="6"/>
      <c r="O89" s="6"/>
      <c r="P89" s="6"/>
      <c r="Q89" s="6"/>
      <c r="R89" s="6"/>
    </row>
    <row r="90" spans="6:18" x14ac:dyDescent="0.35">
      <c r="F90" s="6"/>
      <c r="G90" s="6" t="s">
        <v>119</v>
      </c>
      <c r="H90" s="6"/>
      <c r="I90" s="6"/>
      <c r="J90" s="6"/>
      <c r="K90" s="6"/>
      <c r="L90" s="6"/>
      <c r="M90" s="6"/>
      <c r="N90" s="6"/>
      <c r="O90" s="6"/>
      <c r="P90" s="6"/>
      <c r="Q90" s="6"/>
      <c r="R90" s="6"/>
    </row>
    <row r="91" spans="6:18" x14ac:dyDescent="0.35">
      <c r="F91" s="6"/>
      <c r="G91" s="6" t="s">
        <v>82</v>
      </c>
      <c r="H91" s="6"/>
      <c r="I91" s="6"/>
      <c r="J91" s="6"/>
      <c r="K91" s="6"/>
      <c r="L91" s="6"/>
      <c r="M91" s="6"/>
      <c r="N91" s="6"/>
      <c r="O91" s="6"/>
      <c r="P91" s="6"/>
      <c r="Q91" s="6"/>
      <c r="R91" s="6"/>
    </row>
    <row r="92" spans="6:18" x14ac:dyDescent="0.35">
      <c r="F92" s="6"/>
      <c r="G92" s="6" t="s">
        <v>83</v>
      </c>
      <c r="H92" s="6"/>
      <c r="I92" s="6"/>
      <c r="J92" s="6"/>
      <c r="K92" s="6"/>
      <c r="L92" s="6"/>
      <c r="M92" s="6"/>
      <c r="N92" s="6"/>
      <c r="O92" s="6"/>
      <c r="P92" s="6"/>
      <c r="Q92" s="6"/>
      <c r="R92" s="6"/>
    </row>
    <row r="93" spans="6:18" x14ac:dyDescent="0.35">
      <c r="F93" s="6"/>
      <c r="G93" s="6" t="s">
        <v>84</v>
      </c>
      <c r="H93" s="6"/>
      <c r="I93" s="6"/>
      <c r="J93" s="6"/>
      <c r="K93" s="6"/>
      <c r="L93" s="6"/>
      <c r="M93" s="6"/>
      <c r="N93" s="6"/>
      <c r="O93" s="6"/>
      <c r="P93" s="6"/>
      <c r="Q93" s="6"/>
      <c r="R93" s="6"/>
    </row>
    <row r="94" spans="6:18" x14ac:dyDescent="0.35">
      <c r="F94" s="6"/>
      <c r="G94" s="6" t="s">
        <v>85</v>
      </c>
      <c r="H94" s="6"/>
      <c r="I94" s="6"/>
      <c r="J94" s="6"/>
      <c r="K94" s="6"/>
      <c r="L94" s="6"/>
      <c r="M94" s="6"/>
      <c r="N94" s="6"/>
      <c r="O94" s="6"/>
      <c r="P94" s="6"/>
      <c r="Q94" s="6"/>
      <c r="R94" s="6"/>
    </row>
    <row r="95" spans="6:18" x14ac:dyDescent="0.35">
      <c r="F95" s="6"/>
      <c r="G95" s="6" t="s">
        <v>17</v>
      </c>
      <c r="H95" s="6"/>
      <c r="I95" s="6"/>
      <c r="J95" s="6"/>
      <c r="K95" s="6"/>
      <c r="L95" s="6"/>
      <c r="M95" s="6"/>
      <c r="N95" s="6"/>
      <c r="O95" s="6"/>
      <c r="P95" s="6"/>
      <c r="Q95" s="6"/>
      <c r="R95" s="6"/>
    </row>
    <row r="96" spans="6:18" x14ac:dyDescent="0.35">
      <c r="F96" s="6"/>
      <c r="G96" s="6" t="s">
        <v>86</v>
      </c>
      <c r="H96" s="6"/>
      <c r="I96" s="6"/>
      <c r="J96" s="6"/>
      <c r="K96" s="6"/>
      <c r="L96" s="6"/>
      <c r="M96" s="6"/>
      <c r="N96" s="6"/>
      <c r="O96" s="6"/>
      <c r="P96" s="6"/>
      <c r="Q96" s="6"/>
      <c r="R96" s="6"/>
    </row>
    <row r="97" spans="6:18" x14ac:dyDescent="0.35">
      <c r="F97" s="6"/>
      <c r="G97" s="6" t="s">
        <v>87</v>
      </c>
      <c r="H97" s="6"/>
      <c r="I97" s="6"/>
      <c r="J97" s="6"/>
      <c r="K97" s="6"/>
      <c r="L97" s="6"/>
      <c r="M97" s="6"/>
      <c r="N97" s="6"/>
      <c r="O97" s="6"/>
      <c r="P97" s="6"/>
      <c r="Q97" s="6"/>
      <c r="R97" s="6"/>
    </row>
    <row r="98" spans="6:18" x14ac:dyDescent="0.35">
      <c r="F98" s="6"/>
      <c r="G98" s="6" t="s">
        <v>88</v>
      </c>
      <c r="H98" s="6"/>
      <c r="I98" s="6"/>
      <c r="J98" s="6"/>
      <c r="K98" s="6"/>
      <c r="L98" s="6"/>
      <c r="M98" s="6"/>
      <c r="N98" s="6"/>
      <c r="O98" s="6"/>
      <c r="P98" s="6"/>
      <c r="Q98" s="6"/>
      <c r="R98" s="6"/>
    </row>
    <row r="99" spans="6:18" x14ac:dyDescent="0.35">
      <c r="F99" s="6"/>
      <c r="G99" s="6" t="s">
        <v>89</v>
      </c>
      <c r="H99" s="6"/>
      <c r="I99" s="6"/>
      <c r="J99" s="6"/>
      <c r="K99" s="6"/>
      <c r="L99" s="6"/>
      <c r="M99" s="6"/>
      <c r="N99" s="6"/>
      <c r="O99" s="6"/>
      <c r="P99" s="6"/>
      <c r="Q99" s="6"/>
      <c r="R99" s="6"/>
    </row>
    <row r="100" spans="6:18" x14ac:dyDescent="0.35">
      <c r="F100" s="6"/>
      <c r="G100" s="6" t="s">
        <v>90</v>
      </c>
      <c r="H100" s="6"/>
      <c r="I100" s="6"/>
      <c r="J100" s="6"/>
      <c r="K100" s="6"/>
      <c r="L100" s="6"/>
      <c r="M100" s="6"/>
      <c r="N100" s="6"/>
      <c r="O100" s="6"/>
      <c r="P100" s="6"/>
      <c r="Q100" s="6"/>
      <c r="R100" s="6"/>
    </row>
    <row r="101" spans="6:18" x14ac:dyDescent="0.35">
      <c r="F101" s="6"/>
      <c r="G101" s="6" t="s">
        <v>91</v>
      </c>
      <c r="H101" s="6"/>
      <c r="I101" s="6"/>
      <c r="J101" s="6"/>
      <c r="K101" s="6"/>
      <c r="L101" s="6"/>
      <c r="M101" s="6"/>
      <c r="N101" s="6"/>
      <c r="O101" s="6"/>
      <c r="P101" s="6"/>
      <c r="Q101" s="6"/>
      <c r="R101" s="6"/>
    </row>
    <row r="102" spans="6:18" x14ac:dyDescent="0.35">
      <c r="F102" s="6"/>
      <c r="G102" s="6" t="s">
        <v>92</v>
      </c>
      <c r="H102" s="6"/>
      <c r="I102" s="6"/>
      <c r="J102" s="6"/>
      <c r="K102" s="6"/>
      <c r="L102" s="6"/>
      <c r="M102" s="6"/>
      <c r="N102" s="6"/>
      <c r="O102" s="6"/>
      <c r="P102" s="6"/>
      <c r="Q102" s="6"/>
      <c r="R102" s="6"/>
    </row>
    <row r="103" spans="6:18" x14ac:dyDescent="0.35">
      <c r="F103" s="6"/>
      <c r="G103" s="6" t="s">
        <v>93</v>
      </c>
      <c r="H103" s="6"/>
      <c r="I103" s="6"/>
      <c r="J103" s="6"/>
      <c r="K103" s="6"/>
      <c r="L103" s="6"/>
      <c r="M103" s="6"/>
      <c r="N103" s="6"/>
      <c r="O103" s="6"/>
      <c r="P103" s="6"/>
      <c r="Q103" s="6"/>
      <c r="R103" s="6"/>
    </row>
    <row r="104" spans="6:18" x14ac:dyDescent="0.35">
      <c r="F104" s="6"/>
      <c r="G104" s="6" t="s">
        <v>94</v>
      </c>
      <c r="H104" s="6"/>
      <c r="I104" s="6"/>
      <c r="J104" s="6"/>
      <c r="K104" s="6"/>
      <c r="L104" s="6"/>
      <c r="M104" s="6"/>
      <c r="N104" s="6"/>
      <c r="O104" s="6"/>
      <c r="P104" s="6"/>
      <c r="Q104" s="6"/>
      <c r="R104" s="6"/>
    </row>
    <row r="105" spans="6:18" x14ac:dyDescent="0.35">
      <c r="F105" s="6"/>
      <c r="G105" s="6" t="s">
        <v>95</v>
      </c>
      <c r="H105" s="6"/>
      <c r="I105" s="6"/>
      <c r="J105" s="6"/>
      <c r="K105" s="6"/>
      <c r="L105" s="6"/>
      <c r="M105" s="6"/>
      <c r="N105" s="6"/>
      <c r="O105" s="6"/>
      <c r="P105" s="6"/>
      <c r="Q105" s="6"/>
      <c r="R105" s="6"/>
    </row>
    <row r="106" spans="6:18" x14ac:dyDescent="0.35">
      <c r="F106" s="6"/>
      <c r="G106" s="6" t="s">
        <v>96</v>
      </c>
      <c r="H106" s="6"/>
      <c r="I106" s="6"/>
      <c r="J106" s="6"/>
      <c r="K106" s="6"/>
      <c r="L106" s="6"/>
      <c r="M106" s="6"/>
      <c r="N106" s="6"/>
      <c r="O106" s="6"/>
      <c r="P106" s="6"/>
      <c r="Q106" s="6"/>
      <c r="R106" s="6"/>
    </row>
    <row r="107" spans="6:18" x14ac:dyDescent="0.35">
      <c r="F107" s="6"/>
      <c r="G107" s="6" t="s">
        <v>97</v>
      </c>
      <c r="H107" s="6"/>
      <c r="I107" s="6"/>
      <c r="J107" s="6"/>
      <c r="K107" s="6"/>
      <c r="L107" s="6"/>
      <c r="M107" s="6"/>
      <c r="N107" s="6"/>
      <c r="O107" s="6"/>
      <c r="P107" s="6"/>
      <c r="Q107" s="6"/>
      <c r="R107" s="6"/>
    </row>
    <row r="108" spans="6:18" x14ac:dyDescent="0.35">
      <c r="F108" s="6"/>
      <c r="G108" s="6" t="s">
        <v>98</v>
      </c>
      <c r="H108" s="6"/>
      <c r="I108" s="6"/>
      <c r="J108" s="6"/>
      <c r="K108" s="6"/>
      <c r="L108" s="6"/>
      <c r="M108" s="6"/>
      <c r="N108" s="6"/>
      <c r="O108" s="6"/>
      <c r="P108" s="6"/>
      <c r="Q108" s="6"/>
      <c r="R108" s="6"/>
    </row>
    <row r="109" spans="6:18" x14ac:dyDescent="0.35">
      <c r="F109" s="6"/>
      <c r="G109" s="6" t="s">
        <v>99</v>
      </c>
      <c r="H109" s="6"/>
      <c r="I109" s="6"/>
      <c r="J109" s="6"/>
      <c r="K109" s="6"/>
      <c r="L109" s="6"/>
      <c r="M109" s="6"/>
      <c r="N109" s="6"/>
      <c r="O109" s="6"/>
      <c r="P109" s="6"/>
      <c r="Q109" s="6"/>
      <c r="R109" s="6"/>
    </row>
    <row r="110" spans="6:18" x14ac:dyDescent="0.35">
      <c r="F110" s="6"/>
      <c r="G110" s="6" t="s">
        <v>100</v>
      </c>
      <c r="H110" s="6"/>
      <c r="I110" s="6"/>
      <c r="J110" s="6"/>
      <c r="K110" s="6"/>
      <c r="L110" s="6"/>
      <c r="M110" s="6"/>
      <c r="N110" s="6"/>
      <c r="O110" s="6"/>
      <c r="P110" s="6"/>
      <c r="Q110" s="6"/>
      <c r="R110" s="6"/>
    </row>
    <row r="111" spans="6:18" x14ac:dyDescent="0.35">
      <c r="F111" s="6"/>
      <c r="G111" s="6" t="s">
        <v>201</v>
      </c>
      <c r="H111" s="6"/>
      <c r="I111" s="6"/>
      <c r="J111" s="6"/>
      <c r="K111" s="6"/>
      <c r="L111" s="6"/>
      <c r="M111" s="6"/>
      <c r="N111" s="6"/>
      <c r="O111" s="6"/>
      <c r="P111" s="6"/>
      <c r="Q111" s="6"/>
      <c r="R111" s="6"/>
    </row>
    <row r="112" spans="6:18" x14ac:dyDescent="0.35">
      <c r="F112" s="6"/>
      <c r="G112" s="6" t="s">
        <v>202</v>
      </c>
      <c r="H112" s="6"/>
      <c r="I112" s="6"/>
      <c r="J112" s="6"/>
      <c r="K112" s="6"/>
      <c r="L112" s="6"/>
      <c r="M112" s="6"/>
      <c r="N112" s="6"/>
      <c r="O112" s="6"/>
      <c r="P112" s="6"/>
      <c r="Q112" s="6"/>
      <c r="R112" s="6"/>
    </row>
    <row r="113" spans="6:18" x14ac:dyDescent="0.35">
      <c r="F113" s="6"/>
      <c r="G113" s="6" t="s">
        <v>121</v>
      </c>
      <c r="H113" s="6"/>
      <c r="I113" s="6"/>
      <c r="J113" s="6"/>
      <c r="K113" s="6"/>
      <c r="L113" s="6"/>
      <c r="M113" s="6"/>
      <c r="N113" s="6"/>
      <c r="O113" s="6"/>
      <c r="P113" s="6"/>
      <c r="Q113" s="6"/>
      <c r="R113" s="6"/>
    </row>
    <row r="114" spans="6:18" x14ac:dyDescent="0.35">
      <c r="F114" s="6"/>
      <c r="G114" s="6" t="s">
        <v>203</v>
      </c>
      <c r="H114" s="6"/>
      <c r="I114" s="6"/>
      <c r="J114" s="6"/>
      <c r="K114" s="6"/>
      <c r="L114" s="6"/>
      <c r="M114" s="6"/>
      <c r="N114" s="6"/>
      <c r="O114" s="6"/>
      <c r="P114" s="6"/>
      <c r="Q114" s="6"/>
      <c r="R114" s="6"/>
    </row>
    <row r="115" spans="6:18" x14ac:dyDescent="0.35">
      <c r="F115" s="6"/>
      <c r="G115" s="6" t="s">
        <v>204</v>
      </c>
      <c r="H115" s="6"/>
      <c r="I115" s="6"/>
      <c r="J115" s="6"/>
      <c r="K115" s="6"/>
      <c r="L115" s="6"/>
      <c r="M115" s="6"/>
      <c r="N115" s="6"/>
      <c r="O115" s="6"/>
      <c r="P115" s="6"/>
      <c r="Q115" s="6"/>
      <c r="R115" s="6"/>
    </row>
    <row r="116" spans="6:18" x14ac:dyDescent="0.35">
      <c r="F116" s="6"/>
      <c r="G116" s="6" t="s">
        <v>205</v>
      </c>
      <c r="H116" s="6"/>
      <c r="I116" s="6"/>
      <c r="J116" s="6"/>
      <c r="K116" s="6"/>
      <c r="L116" s="6"/>
      <c r="M116" s="6"/>
      <c r="N116" s="6"/>
      <c r="O116" s="6"/>
      <c r="P116" s="6"/>
      <c r="Q116" s="6"/>
      <c r="R116" s="6"/>
    </row>
    <row r="117" spans="6:18" x14ac:dyDescent="0.35">
      <c r="F117" s="6"/>
      <c r="G117" s="6" t="s">
        <v>206</v>
      </c>
      <c r="H117" s="6"/>
      <c r="I117" s="6"/>
      <c r="J117" s="6"/>
      <c r="K117" s="6"/>
      <c r="L117" s="6"/>
      <c r="M117" s="6"/>
      <c r="N117" s="6"/>
      <c r="O117" s="6"/>
      <c r="P117" s="6"/>
      <c r="Q117" s="6"/>
      <c r="R117" s="6"/>
    </row>
    <row r="118" spans="6:18" x14ac:dyDescent="0.35">
      <c r="F118" s="6"/>
      <c r="G118" s="6" t="s">
        <v>207</v>
      </c>
      <c r="H118" s="6"/>
      <c r="I118" s="6"/>
      <c r="J118" s="6"/>
      <c r="K118" s="6"/>
      <c r="L118" s="6"/>
      <c r="M118" s="6"/>
      <c r="N118" s="6"/>
      <c r="O118" s="6"/>
      <c r="P118" s="6"/>
      <c r="Q118" s="6"/>
      <c r="R118" s="6"/>
    </row>
    <row r="119" spans="6:18" x14ac:dyDescent="0.35">
      <c r="F119" s="6"/>
      <c r="G119" s="6" t="s">
        <v>208</v>
      </c>
      <c r="H119" s="6"/>
      <c r="I119" s="6"/>
      <c r="J119" s="6"/>
      <c r="K119" s="6"/>
      <c r="L119" s="6"/>
      <c r="M119" s="6"/>
      <c r="N119" s="6"/>
      <c r="O119" s="6"/>
      <c r="P119" s="6"/>
      <c r="Q119" s="6"/>
      <c r="R119" s="6"/>
    </row>
    <row r="120" spans="6:18" x14ac:dyDescent="0.35">
      <c r="F120" s="6"/>
      <c r="G120" s="6" t="s">
        <v>209</v>
      </c>
      <c r="H120" s="6"/>
      <c r="I120" s="6"/>
      <c r="J120" s="6"/>
      <c r="K120" s="6"/>
      <c r="L120" s="6"/>
      <c r="M120" s="6"/>
      <c r="N120" s="6"/>
      <c r="O120" s="6"/>
      <c r="P120" s="6"/>
      <c r="Q120" s="6"/>
      <c r="R120" s="6"/>
    </row>
    <row r="121" spans="6:18" x14ac:dyDescent="0.35">
      <c r="F121" s="6"/>
      <c r="G121" s="6" t="s">
        <v>210</v>
      </c>
      <c r="H121" s="6"/>
      <c r="I121" s="6"/>
      <c r="J121" s="6"/>
      <c r="K121" s="6"/>
      <c r="L121" s="6"/>
      <c r="M121" s="6"/>
      <c r="N121" s="6"/>
      <c r="O121" s="6"/>
      <c r="P121" s="6"/>
      <c r="Q121" s="6"/>
      <c r="R121" s="6"/>
    </row>
    <row r="122" spans="6:18" x14ac:dyDescent="0.35">
      <c r="F122" s="6"/>
      <c r="G122" s="6" t="s">
        <v>122</v>
      </c>
      <c r="H122" s="6"/>
      <c r="I122" s="6"/>
      <c r="J122" s="6"/>
      <c r="K122" s="6"/>
      <c r="L122" s="6"/>
      <c r="M122" s="6"/>
      <c r="N122" s="6"/>
      <c r="O122" s="6"/>
      <c r="P122" s="6"/>
      <c r="Q122" s="6"/>
      <c r="R122" s="6"/>
    </row>
    <row r="123" spans="6:18" x14ac:dyDescent="0.35">
      <c r="F123" s="6"/>
      <c r="G123" s="6" t="s">
        <v>211</v>
      </c>
      <c r="H123" s="6"/>
      <c r="I123" s="6"/>
      <c r="J123" s="6"/>
      <c r="K123" s="6"/>
      <c r="L123" s="6"/>
      <c r="M123" s="6"/>
      <c r="N123" s="6"/>
      <c r="O123" s="6"/>
      <c r="P123" s="6"/>
      <c r="Q123" s="6"/>
      <c r="R123" s="6"/>
    </row>
    <row r="124" spans="6:18" x14ac:dyDescent="0.35">
      <c r="F124" s="6"/>
      <c r="G124" s="6" t="s">
        <v>212</v>
      </c>
      <c r="H124" s="6"/>
      <c r="I124" s="6"/>
      <c r="J124" s="6"/>
      <c r="K124" s="6"/>
      <c r="L124" s="6"/>
      <c r="M124" s="6"/>
      <c r="N124" s="6"/>
      <c r="O124" s="6"/>
      <c r="P124" s="6"/>
      <c r="Q124" s="6"/>
      <c r="R124" s="6"/>
    </row>
    <row r="125" spans="6:18" x14ac:dyDescent="0.35">
      <c r="F125" s="6"/>
      <c r="G125" s="6" t="s">
        <v>213</v>
      </c>
      <c r="H125" s="6"/>
      <c r="I125" s="6"/>
      <c r="J125" s="6"/>
      <c r="K125" s="6"/>
      <c r="L125" s="6"/>
      <c r="M125" s="6"/>
      <c r="N125" s="6"/>
      <c r="O125" s="6"/>
      <c r="P125" s="6"/>
      <c r="Q125" s="6"/>
      <c r="R125" s="6"/>
    </row>
    <row r="126" spans="6:18" x14ac:dyDescent="0.35">
      <c r="F126" s="6"/>
      <c r="G126" s="6" t="s">
        <v>214</v>
      </c>
      <c r="H126" s="6"/>
      <c r="I126" s="6"/>
      <c r="J126" s="6"/>
      <c r="K126" s="6"/>
      <c r="L126" s="6"/>
      <c r="M126" s="6"/>
      <c r="N126" s="6"/>
      <c r="O126" s="6"/>
      <c r="P126" s="6"/>
      <c r="Q126" s="6"/>
      <c r="R126" s="6"/>
    </row>
    <row r="127" spans="6:18" x14ac:dyDescent="0.35">
      <c r="F127" s="6"/>
      <c r="G127" s="6" t="s">
        <v>120</v>
      </c>
      <c r="H127" s="6"/>
      <c r="I127" s="6"/>
      <c r="J127" s="6"/>
      <c r="K127" s="6"/>
      <c r="L127" s="6"/>
      <c r="M127" s="6"/>
      <c r="N127" s="6"/>
      <c r="O127" s="6"/>
      <c r="P127" s="6"/>
      <c r="Q127" s="6"/>
      <c r="R127" s="6"/>
    </row>
    <row r="128" spans="6:18" x14ac:dyDescent="0.35">
      <c r="F128" s="6"/>
      <c r="G128" s="6" t="s">
        <v>215</v>
      </c>
      <c r="H128" s="6"/>
      <c r="I128" s="6"/>
      <c r="J128" s="6"/>
      <c r="K128" s="6"/>
      <c r="L128" s="6"/>
      <c r="M128" s="6"/>
      <c r="N128" s="6"/>
      <c r="O128" s="6"/>
      <c r="P128" s="6"/>
      <c r="Q128" s="6"/>
      <c r="R128" s="6"/>
    </row>
    <row r="129" spans="6:18" x14ac:dyDescent="0.35">
      <c r="F129" s="6"/>
      <c r="G129" s="6"/>
      <c r="H129" s="6"/>
      <c r="I129" s="6"/>
      <c r="J129" s="6"/>
      <c r="K129" s="6"/>
      <c r="L129" s="6"/>
      <c r="M129" s="6"/>
      <c r="N129" s="6"/>
      <c r="O129" s="6"/>
      <c r="P129" s="6"/>
      <c r="Q129" s="6"/>
      <c r="R129" s="6"/>
    </row>
    <row r="130" spans="6:18" x14ac:dyDescent="0.35">
      <c r="F130" s="6"/>
      <c r="G130" s="6" t="s">
        <v>216</v>
      </c>
      <c r="H130" s="6"/>
      <c r="I130" s="6"/>
      <c r="J130" s="6"/>
      <c r="K130" s="6"/>
      <c r="L130" s="6"/>
      <c r="M130" s="6"/>
      <c r="N130" s="6"/>
      <c r="O130" s="6"/>
      <c r="P130" s="6"/>
      <c r="Q130" s="6"/>
      <c r="R130" s="6"/>
    </row>
    <row r="131" spans="6:18" x14ac:dyDescent="0.35">
      <c r="F131" s="6"/>
      <c r="G131" s="6"/>
      <c r="H131" s="6"/>
      <c r="I131" s="6"/>
      <c r="J131" s="6"/>
      <c r="K131" s="6"/>
      <c r="L131" s="6"/>
      <c r="M131" s="6"/>
      <c r="N131" s="6"/>
      <c r="O131" s="6"/>
      <c r="P131" s="6"/>
      <c r="Q131" s="6"/>
      <c r="R131" s="6"/>
    </row>
    <row r="132" spans="6:18" x14ac:dyDescent="0.35">
      <c r="F132" s="6"/>
      <c r="G132" s="6"/>
      <c r="H132" s="6"/>
      <c r="I132" s="6"/>
      <c r="J132" s="6"/>
      <c r="K132" s="6"/>
      <c r="L132" s="6"/>
      <c r="M132" s="6"/>
      <c r="N132" s="6"/>
      <c r="O132" s="6"/>
      <c r="P132" s="6"/>
      <c r="Q132" s="6"/>
      <c r="R132" s="6"/>
    </row>
  </sheetData>
  <mergeCells count="2">
    <mergeCell ref="B5:D5"/>
    <mergeCell ref="B7:D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6"/>
  <sheetViews>
    <sheetView zoomScale="70" zoomScaleNormal="70" workbookViewId="0">
      <selection activeCell="Y29" sqref="Y29"/>
    </sheetView>
  </sheetViews>
  <sheetFormatPr defaultRowHeight="15.5" x14ac:dyDescent="0.35"/>
  <cols>
    <col min="1" max="1" width="1.6328125" style="28" customWidth="1"/>
    <col min="2" max="2" width="9.6328125" style="28"/>
    <col min="3" max="3" width="10.6328125" style="28" bestFit="1" customWidth="1"/>
    <col min="4" max="4" width="9.6328125" style="28"/>
    <col min="5" max="5" width="1.6328125" style="28" customWidth="1"/>
    <col min="6" max="6" width="3.6328125" customWidth="1"/>
    <col min="7" max="7" width="24.54296875" customWidth="1"/>
    <col min="8" max="8" width="12" customWidth="1"/>
    <col min="9" max="9" width="20.36328125" bestFit="1" customWidth="1"/>
    <col min="10" max="10" width="16.36328125" customWidth="1"/>
    <col min="11" max="11" width="10" customWidth="1"/>
    <col min="12" max="12" width="9.54296875" bestFit="1" customWidth="1"/>
    <col min="13" max="13" width="10.36328125" bestFit="1" customWidth="1"/>
    <col min="14" max="14" width="11.6328125" bestFit="1" customWidth="1"/>
    <col min="17" max="18" width="11.90625" bestFit="1" customWidth="1"/>
    <col min="19" max="19" width="13.08984375" bestFit="1" customWidth="1"/>
  </cols>
  <sheetData>
    <row r="1" spans="2:26" x14ac:dyDescent="0.35">
      <c r="G1" s="6"/>
      <c r="H1" s="6"/>
      <c r="I1" s="20"/>
      <c r="J1" s="20"/>
      <c r="K1" s="20"/>
      <c r="L1" s="20"/>
      <c r="M1" s="20"/>
      <c r="N1" s="20"/>
      <c r="O1" s="20"/>
      <c r="P1" s="20"/>
      <c r="Q1" s="20"/>
      <c r="R1" s="20"/>
      <c r="S1" s="20"/>
      <c r="T1" s="6"/>
      <c r="U1" s="6"/>
      <c r="V1" s="6"/>
      <c r="W1" s="6"/>
      <c r="X1" s="6"/>
      <c r="Y1" s="6"/>
      <c r="Z1" s="6"/>
    </row>
    <row r="2" spans="2:26" x14ac:dyDescent="0.35">
      <c r="G2" s="6" t="str">
        <f>_xll.ICECS(G3:G7,G9:G64,H2:T2,G66,"SortOrder=-Updated","Refresh=True")</f>
        <v>Quote Board</v>
      </c>
      <c r="H2" s="5" t="s">
        <v>2</v>
      </c>
      <c r="I2" s="5" t="s">
        <v>3</v>
      </c>
      <c r="J2" s="5" t="s">
        <v>4</v>
      </c>
      <c r="K2" s="5" t="s">
        <v>5</v>
      </c>
      <c r="L2" s="5" t="s">
        <v>6</v>
      </c>
      <c r="M2" s="5" t="s">
        <v>7</v>
      </c>
      <c r="N2" s="5" t="s">
        <v>8</v>
      </c>
      <c r="O2" s="5" t="s">
        <v>9</v>
      </c>
      <c r="P2" s="15" t="s">
        <v>10</v>
      </c>
      <c r="Q2" s="15" t="s">
        <v>11</v>
      </c>
      <c r="R2" s="5" t="s">
        <v>12</v>
      </c>
      <c r="S2" s="5" t="s">
        <v>13</v>
      </c>
      <c r="T2" s="5" t="s">
        <v>14</v>
      </c>
      <c r="U2" s="6"/>
      <c r="V2" s="6"/>
      <c r="W2" s="6"/>
      <c r="X2" s="6"/>
      <c r="Y2" s="6"/>
      <c r="Z2" s="6"/>
    </row>
    <row r="3" spans="2:26" x14ac:dyDescent="0.35">
      <c r="G3" s="6" t="s">
        <v>15</v>
      </c>
      <c r="H3" s="4" t="s">
        <v>16</v>
      </c>
      <c r="I3" s="4" t="str">
        <f>CONCATENATE("2019-03-15")</f>
        <v>2019-03-15</v>
      </c>
      <c r="J3" s="4" t="s">
        <v>17</v>
      </c>
      <c r="K3" s="4">
        <v>100</v>
      </c>
      <c r="L3" s="4" t="s">
        <v>18</v>
      </c>
      <c r="M3" s="4" t="s">
        <v>19</v>
      </c>
      <c r="N3" s="4"/>
      <c r="O3" s="4" t="s">
        <v>20</v>
      </c>
      <c r="P3" s="17"/>
      <c r="Q3" s="17"/>
      <c r="R3" s="4" t="s">
        <v>20</v>
      </c>
      <c r="S3" s="3"/>
      <c r="T3" s="19" t="s">
        <v>19</v>
      </c>
      <c r="U3" s="20"/>
      <c r="V3" s="20"/>
      <c r="W3" s="20"/>
      <c r="X3" s="20"/>
      <c r="Y3" s="6"/>
      <c r="Z3" s="6"/>
    </row>
    <row r="4" spans="2:26" x14ac:dyDescent="0.35">
      <c r="G4" s="6" t="s">
        <v>21</v>
      </c>
      <c r="H4" s="4" t="s">
        <v>22</v>
      </c>
      <c r="I4" s="4" t="str">
        <f>CONCATENATE("2020-12-18")</f>
        <v>2020-12-18</v>
      </c>
      <c r="J4" s="4" t="s">
        <v>23</v>
      </c>
      <c r="K4" s="4">
        <v>850</v>
      </c>
      <c r="L4" s="4">
        <v>0</v>
      </c>
      <c r="M4" s="4" t="s">
        <v>19</v>
      </c>
      <c r="N4" s="4"/>
      <c r="O4" s="4"/>
      <c r="P4" s="17">
        <v>2</v>
      </c>
      <c r="Q4" s="17">
        <v>8</v>
      </c>
      <c r="R4" s="4"/>
      <c r="S4" s="4"/>
      <c r="T4" s="4" t="s">
        <v>19</v>
      </c>
      <c r="U4" s="6"/>
      <c r="V4" s="6"/>
      <c r="W4" s="6"/>
      <c r="X4" s="6"/>
      <c r="Y4" s="6"/>
      <c r="Z4" s="6"/>
    </row>
    <row r="5" spans="2:26" x14ac:dyDescent="0.35">
      <c r="B5" s="29" t="s">
        <v>24</v>
      </c>
      <c r="C5" s="29"/>
      <c r="D5" s="29"/>
      <c r="G5" s="6" t="s">
        <v>25</v>
      </c>
      <c r="H5" s="4" t="s">
        <v>26</v>
      </c>
      <c r="I5" s="4" t="str">
        <f>CONCATENATE("2019-03-15 2019-04-18")</f>
        <v>2019-03-15 2019-04-18</v>
      </c>
      <c r="J5" s="4" t="s">
        <v>27</v>
      </c>
      <c r="K5" s="4">
        <v>275</v>
      </c>
      <c r="L5" s="4" t="s">
        <v>28</v>
      </c>
      <c r="M5" s="4" t="s">
        <v>19</v>
      </c>
      <c r="N5" s="4"/>
      <c r="O5" s="4"/>
      <c r="P5" s="17">
        <v>0.05</v>
      </c>
      <c r="Q5" s="17">
        <v>7.0000000000000007E-2</v>
      </c>
      <c r="R5" s="4"/>
      <c r="S5" s="4"/>
      <c r="T5" s="4" t="s">
        <v>19</v>
      </c>
      <c r="U5" s="6"/>
      <c r="V5" s="6"/>
      <c r="W5" s="6"/>
      <c r="X5" s="6"/>
      <c r="Y5" s="6"/>
      <c r="Z5" s="6"/>
    </row>
    <row r="6" spans="2:26" x14ac:dyDescent="0.35">
      <c r="G6" s="6" t="s">
        <v>29</v>
      </c>
      <c r="H6" s="4" t="s">
        <v>30</v>
      </c>
      <c r="I6" s="4" t="str">
        <f>CONCATENATE("2019-03-15")</f>
        <v>2019-03-15</v>
      </c>
      <c r="J6" s="4" t="s">
        <v>31</v>
      </c>
      <c r="K6" s="4" t="s">
        <v>32</v>
      </c>
      <c r="L6" s="4" t="s">
        <v>33</v>
      </c>
      <c r="M6" s="4" t="s">
        <v>19</v>
      </c>
      <c r="N6" s="4"/>
      <c r="O6" s="4"/>
      <c r="P6" s="17">
        <v>0.14000000000000001</v>
      </c>
      <c r="Q6" s="17">
        <v>0.18</v>
      </c>
      <c r="R6" s="4"/>
      <c r="S6" s="4"/>
      <c r="T6" s="4" t="s">
        <v>19</v>
      </c>
      <c r="U6" s="6"/>
      <c r="V6" s="6"/>
      <c r="W6" s="6"/>
      <c r="X6" s="6"/>
      <c r="Y6" s="6"/>
      <c r="Z6" s="6"/>
    </row>
    <row r="7" spans="2:26" x14ac:dyDescent="0.35">
      <c r="B7" s="30" t="s">
        <v>34</v>
      </c>
      <c r="C7" s="31"/>
      <c r="D7" s="31"/>
      <c r="G7" s="6" t="s">
        <v>35</v>
      </c>
      <c r="H7" s="4" t="s">
        <v>36</v>
      </c>
      <c r="I7" s="4" t="str">
        <f>CONCATENATE("2019-03-15 2019-04-18")</f>
        <v>2019-03-15 2019-04-18</v>
      </c>
      <c r="J7" s="4" t="s">
        <v>37</v>
      </c>
      <c r="K7" s="4" t="s">
        <v>38</v>
      </c>
      <c r="L7" s="4" t="s">
        <v>18</v>
      </c>
      <c r="M7" s="4" t="s">
        <v>19</v>
      </c>
      <c r="N7" s="4"/>
      <c r="O7" s="4"/>
      <c r="P7" s="17">
        <v>3.5</v>
      </c>
      <c r="Q7" s="17">
        <v>3.55</v>
      </c>
      <c r="R7" s="4"/>
      <c r="S7" s="4"/>
      <c r="T7" s="4" t="s">
        <v>19</v>
      </c>
      <c r="U7" s="6"/>
      <c r="V7" s="6"/>
      <c r="W7" s="6"/>
      <c r="X7" s="6"/>
      <c r="Y7" s="6"/>
      <c r="Z7" s="6"/>
    </row>
    <row r="8" spans="2:26" x14ac:dyDescent="0.35">
      <c r="B8" s="31"/>
      <c r="C8" s="31"/>
      <c r="D8" s="31"/>
      <c r="G8" s="6"/>
      <c r="H8" s="4" t="s">
        <v>39</v>
      </c>
      <c r="I8" s="4" t="str">
        <f>CONCATENATE("2019-03-15 2019-04-18")</f>
        <v>2019-03-15 2019-04-18</v>
      </c>
      <c r="J8" s="4" t="s">
        <v>40</v>
      </c>
      <c r="K8" s="4">
        <v>120</v>
      </c>
      <c r="L8" s="4" t="s">
        <v>18</v>
      </c>
      <c r="M8" s="4" t="s">
        <v>19</v>
      </c>
      <c r="N8" s="4"/>
      <c r="O8" s="4"/>
      <c r="P8" s="17">
        <v>0.65</v>
      </c>
      <c r="Q8" s="17">
        <v>0.75</v>
      </c>
      <c r="R8" s="4"/>
      <c r="S8" s="4"/>
      <c r="T8" s="4" t="s">
        <v>19</v>
      </c>
      <c r="U8" s="6"/>
      <c r="V8" s="6"/>
      <c r="W8" s="6"/>
      <c r="X8" s="6"/>
      <c r="Y8" s="6"/>
      <c r="Z8" s="6"/>
    </row>
    <row r="9" spans="2:26" x14ac:dyDescent="0.35">
      <c r="B9" s="31"/>
      <c r="C9" s="31"/>
      <c r="D9" s="31"/>
      <c r="G9" s="6" t="s">
        <v>41</v>
      </c>
      <c r="H9" s="4" t="s">
        <v>42</v>
      </c>
      <c r="I9" s="4" t="str">
        <f>CONCATENATE("2019-06-21")</f>
        <v>2019-06-21</v>
      </c>
      <c r="J9" s="4" t="s">
        <v>43</v>
      </c>
      <c r="K9" s="4">
        <v>110</v>
      </c>
      <c r="L9" s="4">
        <v>0</v>
      </c>
      <c r="M9" s="4" t="s">
        <v>19</v>
      </c>
      <c r="N9" s="4"/>
      <c r="O9" s="4"/>
      <c r="P9" s="17">
        <v>0.35</v>
      </c>
      <c r="Q9" s="17">
        <v>0.38</v>
      </c>
      <c r="R9" s="4"/>
      <c r="S9" s="4"/>
      <c r="T9" s="4" t="s">
        <v>19</v>
      </c>
      <c r="U9" s="6"/>
      <c r="V9" s="6"/>
      <c r="W9" s="6"/>
      <c r="X9" s="6"/>
      <c r="Y9" s="6"/>
      <c r="Z9" s="6"/>
    </row>
    <row r="10" spans="2:26" x14ac:dyDescent="0.35">
      <c r="B10" s="31"/>
      <c r="C10" s="31"/>
      <c r="D10" s="31"/>
      <c r="G10" s="6" t="s">
        <v>23</v>
      </c>
      <c r="H10" s="4" t="s">
        <v>44</v>
      </c>
      <c r="I10" s="4" t="str">
        <f>CONCATENATE("2019-03-15")</f>
        <v>2019-03-15</v>
      </c>
      <c r="J10" s="4" t="s">
        <v>43</v>
      </c>
      <c r="K10" s="4">
        <v>500</v>
      </c>
      <c r="L10" s="4">
        <v>0</v>
      </c>
      <c r="M10" s="4" t="s">
        <v>19</v>
      </c>
      <c r="N10" s="4"/>
      <c r="O10" s="4"/>
      <c r="P10" s="17">
        <v>7</v>
      </c>
      <c r="Q10" s="17">
        <v>9</v>
      </c>
      <c r="R10" s="4"/>
      <c r="S10" s="4"/>
      <c r="T10" s="4" t="s">
        <v>19</v>
      </c>
      <c r="U10" s="6"/>
      <c r="V10" s="6"/>
      <c r="W10" s="6"/>
      <c r="X10" s="6"/>
      <c r="Y10" s="6"/>
      <c r="Z10" s="6"/>
    </row>
    <row r="11" spans="2:26" x14ac:dyDescent="0.35">
      <c r="B11" s="31"/>
      <c r="C11" s="31"/>
      <c r="D11" s="31"/>
      <c r="G11" s="6" t="s">
        <v>45</v>
      </c>
      <c r="H11" s="4" t="s">
        <v>46</v>
      </c>
      <c r="I11" s="4" t="str">
        <f>CONCATENATE("2019-03-15")</f>
        <v>2019-03-15</v>
      </c>
      <c r="J11" s="4" t="s">
        <v>47</v>
      </c>
      <c r="K11" s="4" t="s">
        <v>48</v>
      </c>
      <c r="L11" s="4" t="s">
        <v>49</v>
      </c>
      <c r="M11" s="4" t="s">
        <v>19</v>
      </c>
      <c r="N11" s="4"/>
      <c r="O11" s="4"/>
      <c r="P11" s="17">
        <v>2.46</v>
      </c>
      <c r="Q11" s="17">
        <v>2.54</v>
      </c>
      <c r="R11" s="4"/>
      <c r="S11" s="4"/>
      <c r="T11" s="4" t="s">
        <v>19</v>
      </c>
      <c r="U11" s="6"/>
      <c r="V11" s="6"/>
      <c r="W11" s="6"/>
      <c r="X11" s="6"/>
      <c r="Y11" s="6"/>
      <c r="Z11" s="6"/>
    </row>
    <row r="12" spans="2:26" x14ac:dyDescent="0.35">
      <c r="B12" s="31"/>
      <c r="C12" s="31"/>
      <c r="D12" s="31"/>
      <c r="G12" s="6" t="s">
        <v>50</v>
      </c>
      <c r="H12" s="4" t="s">
        <v>51</v>
      </c>
      <c r="I12" s="4" t="str">
        <f>CONCATENATE("2019-03-15")</f>
        <v>2019-03-15</v>
      </c>
      <c r="J12" s="4" t="s">
        <v>52</v>
      </c>
      <c r="K12" s="4" t="s">
        <v>53</v>
      </c>
      <c r="L12" s="4" t="s">
        <v>18</v>
      </c>
      <c r="M12" s="4" t="s">
        <v>19</v>
      </c>
      <c r="N12" s="4"/>
      <c r="O12" s="4"/>
      <c r="P12" s="17">
        <v>0.04</v>
      </c>
      <c r="Q12" s="17">
        <v>0.09</v>
      </c>
      <c r="R12" s="4"/>
      <c r="S12" s="4"/>
      <c r="T12" s="4" t="s">
        <v>19</v>
      </c>
      <c r="U12" s="6"/>
      <c r="V12" s="6"/>
      <c r="W12" s="6"/>
      <c r="X12" s="6"/>
      <c r="Y12" s="6"/>
      <c r="Z12" s="6"/>
    </row>
    <row r="13" spans="2:26" x14ac:dyDescent="0.35">
      <c r="B13" s="31"/>
      <c r="C13" s="31"/>
      <c r="D13" s="31"/>
      <c r="G13" s="6" t="s">
        <v>54</v>
      </c>
      <c r="H13" s="6" t="s">
        <v>55</v>
      </c>
      <c r="I13" s="6" t="str">
        <f>CONCATENATE("2019-03-15")</f>
        <v>2019-03-15</v>
      </c>
      <c r="J13" s="6" t="s">
        <v>56</v>
      </c>
      <c r="K13" s="6" t="s">
        <v>57</v>
      </c>
      <c r="L13" s="6" t="s">
        <v>33</v>
      </c>
      <c r="M13" s="6" t="s">
        <v>19</v>
      </c>
      <c r="N13" s="6"/>
      <c r="O13" s="6"/>
      <c r="P13" s="18">
        <v>3.24</v>
      </c>
      <c r="Q13" s="18">
        <v>3.3</v>
      </c>
      <c r="R13" s="6"/>
      <c r="S13" s="6"/>
      <c r="T13" s="6" t="s">
        <v>19</v>
      </c>
      <c r="U13" s="6"/>
      <c r="V13" s="6"/>
      <c r="W13" s="6"/>
      <c r="X13" s="6"/>
      <c r="Y13" s="6"/>
      <c r="Z13" s="6"/>
    </row>
    <row r="14" spans="2:26" x14ac:dyDescent="0.35">
      <c r="B14" s="31"/>
      <c r="C14" s="31"/>
      <c r="D14" s="31"/>
      <c r="G14" s="6" t="s">
        <v>56</v>
      </c>
      <c r="H14" s="6" t="s">
        <v>58</v>
      </c>
      <c r="I14" s="6" t="str">
        <f>CONCATENATE("2019-04-18")</f>
        <v>2019-04-18</v>
      </c>
      <c r="J14" s="6" t="s">
        <v>23</v>
      </c>
      <c r="K14" s="6">
        <v>130</v>
      </c>
      <c r="L14" s="6">
        <v>127.25</v>
      </c>
      <c r="M14" s="6" t="s">
        <v>19</v>
      </c>
      <c r="N14" s="6"/>
      <c r="O14" s="6"/>
      <c r="P14" s="18">
        <v>1.31</v>
      </c>
      <c r="Q14" s="18">
        <v>1.32</v>
      </c>
      <c r="R14" s="6"/>
      <c r="S14" s="6"/>
      <c r="T14" s="6" t="s">
        <v>19</v>
      </c>
      <c r="U14" s="6"/>
      <c r="V14" s="6"/>
      <c r="W14" s="6"/>
      <c r="X14" s="6"/>
      <c r="Y14" s="6"/>
      <c r="Z14" s="6"/>
    </row>
    <row r="15" spans="2:26" x14ac:dyDescent="0.35">
      <c r="B15" s="31"/>
      <c r="C15" s="31"/>
      <c r="D15" s="31"/>
      <c r="G15" s="6" t="s">
        <v>59</v>
      </c>
      <c r="H15" s="6"/>
      <c r="I15" s="6"/>
      <c r="J15" s="6"/>
      <c r="K15" s="6"/>
      <c r="L15" s="6"/>
      <c r="M15" s="6"/>
      <c r="N15" s="6"/>
      <c r="O15" s="6"/>
      <c r="P15" s="26"/>
      <c r="Q15" s="26"/>
      <c r="R15" s="6"/>
      <c r="S15" s="6"/>
      <c r="T15" s="6"/>
      <c r="U15" s="6"/>
      <c r="V15" s="6"/>
      <c r="W15" s="6"/>
      <c r="X15" s="6"/>
      <c r="Y15" s="6"/>
      <c r="Z15" s="6"/>
    </row>
    <row r="16" spans="2:26" x14ac:dyDescent="0.35">
      <c r="B16" s="31"/>
      <c r="C16" s="31"/>
      <c r="D16" s="31"/>
      <c r="G16" s="6" t="s">
        <v>52</v>
      </c>
      <c r="H16" s="6"/>
      <c r="I16" s="6"/>
      <c r="J16" s="6"/>
      <c r="K16" s="6"/>
      <c r="L16" s="6"/>
      <c r="M16" s="6"/>
      <c r="N16" s="6"/>
      <c r="O16" s="6"/>
      <c r="P16" s="6"/>
      <c r="Q16" s="6"/>
      <c r="R16" s="6"/>
      <c r="S16" s="6"/>
      <c r="T16" s="6"/>
      <c r="U16" s="6"/>
      <c r="V16" s="6"/>
      <c r="W16" s="6"/>
      <c r="X16" s="6"/>
      <c r="Y16" s="6"/>
      <c r="Z16" s="6"/>
    </row>
    <row r="17" spans="2:26" x14ac:dyDescent="0.35">
      <c r="B17" s="31"/>
      <c r="C17" s="31"/>
      <c r="D17" s="31"/>
      <c r="G17" s="6" t="s">
        <v>60</v>
      </c>
      <c r="H17" s="6"/>
      <c r="I17" s="6"/>
      <c r="J17" s="6"/>
      <c r="K17" s="6"/>
      <c r="L17" s="6"/>
      <c r="M17" s="6"/>
      <c r="N17" s="6"/>
      <c r="O17" s="6"/>
      <c r="P17" s="6"/>
      <c r="Q17" s="6"/>
      <c r="R17" s="6"/>
      <c r="S17" s="6"/>
      <c r="T17" s="6"/>
      <c r="U17" s="6"/>
      <c r="V17" s="6"/>
      <c r="W17" s="6"/>
      <c r="X17" s="6"/>
      <c r="Y17" s="6"/>
      <c r="Z17" s="6"/>
    </row>
    <row r="18" spans="2:26" x14ac:dyDescent="0.35">
      <c r="B18" s="31"/>
      <c r="C18" s="31"/>
      <c r="D18" s="31"/>
      <c r="G18" s="6" t="s">
        <v>61</v>
      </c>
      <c r="H18" s="6"/>
      <c r="I18" s="6"/>
      <c r="J18" s="6"/>
      <c r="K18" s="6"/>
      <c r="L18" s="6"/>
      <c r="M18" s="6"/>
      <c r="N18" s="6"/>
      <c r="O18" s="6"/>
      <c r="P18" s="6"/>
      <c r="Q18" s="6"/>
      <c r="R18" s="6"/>
      <c r="S18" s="6"/>
      <c r="T18" s="6"/>
      <c r="U18" s="6"/>
      <c r="V18" s="6"/>
      <c r="W18" s="6"/>
      <c r="X18" s="6"/>
      <c r="Y18" s="6"/>
      <c r="Z18" s="6"/>
    </row>
    <row r="19" spans="2:26" x14ac:dyDescent="0.35">
      <c r="B19" s="31"/>
      <c r="C19" s="31"/>
      <c r="D19" s="31"/>
      <c r="G19" s="6" t="s">
        <v>62</v>
      </c>
      <c r="H19" s="6"/>
      <c r="I19" s="27"/>
      <c r="J19" s="6"/>
      <c r="K19" s="6"/>
      <c r="L19" s="6"/>
      <c r="M19" s="6"/>
      <c r="N19" s="6"/>
      <c r="O19" s="6"/>
      <c r="P19" s="6"/>
      <c r="Q19" s="6"/>
      <c r="R19" s="6"/>
      <c r="S19" s="6"/>
      <c r="T19" s="6"/>
      <c r="U19" s="6"/>
      <c r="V19" s="6"/>
      <c r="W19" s="6"/>
      <c r="X19" s="6"/>
      <c r="Y19" s="6"/>
      <c r="Z19" s="6"/>
    </row>
    <row r="20" spans="2:26" x14ac:dyDescent="0.35">
      <c r="B20" s="31"/>
      <c r="C20" s="31"/>
      <c r="D20" s="31"/>
      <c r="G20" s="6" t="s">
        <v>63</v>
      </c>
      <c r="H20" s="6"/>
      <c r="I20" s="6"/>
      <c r="J20" s="6"/>
      <c r="K20" s="6"/>
      <c r="L20" s="6"/>
      <c r="M20" s="6"/>
      <c r="N20" s="6"/>
      <c r="O20" s="6"/>
      <c r="P20" s="6"/>
      <c r="Q20" s="6"/>
      <c r="R20" s="6"/>
      <c r="S20" s="6"/>
      <c r="T20" s="6"/>
      <c r="U20" s="6"/>
      <c r="V20" s="6"/>
      <c r="W20" s="6"/>
      <c r="X20" s="6"/>
      <c r="Y20" s="6"/>
      <c r="Z20" s="6"/>
    </row>
    <row r="21" spans="2:26" x14ac:dyDescent="0.35">
      <c r="B21" s="31"/>
      <c r="C21" s="31"/>
      <c r="D21" s="31"/>
      <c r="G21" s="6" t="s">
        <v>64</v>
      </c>
      <c r="H21" s="4"/>
      <c r="I21" s="4"/>
      <c r="J21" s="4"/>
      <c r="K21" s="4"/>
      <c r="L21" s="4"/>
      <c r="M21" s="4"/>
      <c r="N21" s="4"/>
      <c r="O21" s="4"/>
      <c r="P21" s="4"/>
      <c r="Q21" s="4"/>
      <c r="R21" s="4"/>
      <c r="S21" s="4"/>
      <c r="T21" s="4"/>
      <c r="U21" s="6"/>
      <c r="V21" s="6"/>
      <c r="W21" s="6"/>
      <c r="X21" s="6"/>
      <c r="Y21" s="6"/>
      <c r="Z21" s="6"/>
    </row>
    <row r="22" spans="2:26" x14ac:dyDescent="0.35">
      <c r="B22" s="31"/>
      <c r="C22" s="31"/>
      <c r="D22" s="31"/>
      <c r="G22" s="6" t="s">
        <v>65</v>
      </c>
      <c r="H22" s="4"/>
      <c r="I22" s="4"/>
      <c r="J22" s="4"/>
      <c r="K22" s="4"/>
      <c r="L22" s="4"/>
      <c r="M22" s="4"/>
      <c r="N22" s="4"/>
      <c r="O22" s="4"/>
      <c r="P22" s="4"/>
      <c r="Q22" s="4"/>
      <c r="R22" s="4"/>
      <c r="S22" s="4"/>
      <c r="T22" s="4"/>
      <c r="U22" s="6"/>
      <c r="V22" s="6"/>
      <c r="W22" s="6"/>
      <c r="X22" s="6"/>
      <c r="Y22" s="6"/>
      <c r="Z22" s="6"/>
    </row>
    <row r="23" spans="2:26" x14ac:dyDescent="0.35">
      <c r="G23" s="6" t="s">
        <v>66</v>
      </c>
      <c r="H23" s="4"/>
      <c r="I23" s="4"/>
      <c r="J23" s="4"/>
      <c r="K23" s="4"/>
      <c r="L23" s="4"/>
      <c r="M23" s="4"/>
      <c r="N23" s="4"/>
      <c r="O23" s="4"/>
      <c r="P23" s="4"/>
      <c r="Q23" s="4"/>
      <c r="R23" s="4"/>
      <c r="S23" s="4"/>
      <c r="T23" s="4"/>
      <c r="U23" s="6"/>
      <c r="V23" s="6"/>
      <c r="W23" s="6"/>
      <c r="X23" s="6"/>
      <c r="Y23" s="6"/>
      <c r="Z23" s="6"/>
    </row>
    <row r="24" spans="2:26" x14ac:dyDescent="0.35">
      <c r="G24" s="6" t="s">
        <v>67</v>
      </c>
      <c r="H24" s="6"/>
      <c r="I24" s="6"/>
      <c r="J24" s="6"/>
      <c r="K24" s="6"/>
      <c r="L24" s="6"/>
      <c r="M24" s="6"/>
      <c r="N24" s="6"/>
      <c r="O24" s="6"/>
      <c r="P24" s="6"/>
      <c r="Q24" s="6"/>
      <c r="R24" s="6"/>
      <c r="S24" s="6"/>
      <c r="T24" s="4"/>
      <c r="U24" s="6"/>
      <c r="V24" s="6"/>
      <c r="W24" s="6"/>
      <c r="X24" s="6"/>
      <c r="Y24" s="6"/>
      <c r="Z24" s="6"/>
    </row>
    <row r="25" spans="2:26" x14ac:dyDescent="0.35">
      <c r="G25" s="6" t="s">
        <v>68</v>
      </c>
      <c r="H25" s="6"/>
      <c r="I25" s="6"/>
      <c r="J25" s="6"/>
      <c r="K25" s="6"/>
      <c r="L25" s="6"/>
      <c r="M25" s="6"/>
      <c r="N25" s="6"/>
      <c r="O25" s="6"/>
      <c r="P25" s="6"/>
      <c r="Q25" s="6"/>
      <c r="R25" s="6"/>
      <c r="S25" s="6"/>
      <c r="T25" s="4"/>
      <c r="U25" s="6"/>
      <c r="V25" s="6"/>
      <c r="W25" s="6"/>
      <c r="X25" s="6"/>
      <c r="Y25" s="6"/>
      <c r="Z25" s="6"/>
    </row>
    <row r="26" spans="2:26" x14ac:dyDescent="0.35">
      <c r="G26" s="6" t="s">
        <v>47</v>
      </c>
      <c r="H26" s="6"/>
      <c r="I26" s="6"/>
      <c r="J26" s="6"/>
      <c r="K26" s="6"/>
      <c r="L26" s="6"/>
      <c r="M26" s="6"/>
      <c r="N26" s="6"/>
      <c r="O26" s="6"/>
      <c r="P26" s="6"/>
      <c r="Q26" s="6"/>
      <c r="R26" s="6"/>
      <c r="S26" s="3"/>
      <c r="T26" s="3"/>
      <c r="U26" s="20"/>
      <c r="V26" s="20"/>
      <c r="W26" s="20"/>
      <c r="X26" s="20"/>
      <c r="Y26" s="6"/>
      <c r="Z26" s="6"/>
    </row>
    <row r="27" spans="2:26" x14ac:dyDescent="0.35">
      <c r="G27" s="6" t="s">
        <v>69</v>
      </c>
      <c r="H27" s="6"/>
      <c r="I27" s="6"/>
      <c r="J27" s="6"/>
      <c r="K27" s="6"/>
      <c r="L27" s="6"/>
      <c r="M27" s="6"/>
      <c r="N27" s="6"/>
      <c r="O27" s="6"/>
      <c r="P27" s="6"/>
      <c r="Q27" s="6"/>
      <c r="R27" s="6"/>
      <c r="S27" s="4"/>
      <c r="T27" s="4"/>
      <c r="U27" s="6"/>
      <c r="V27" s="6"/>
      <c r="W27" s="6"/>
      <c r="X27" s="6"/>
      <c r="Y27" s="6"/>
      <c r="Z27" s="6"/>
    </row>
    <row r="28" spans="2:26" x14ac:dyDescent="0.35">
      <c r="G28" s="6" t="s">
        <v>43</v>
      </c>
      <c r="H28" s="6"/>
      <c r="I28" s="6"/>
      <c r="J28" s="6"/>
      <c r="K28" s="6"/>
      <c r="L28" s="6"/>
      <c r="M28" s="6"/>
      <c r="N28" s="6"/>
      <c r="O28" s="6"/>
      <c r="P28" s="6"/>
      <c r="Q28" s="6"/>
      <c r="R28" s="6"/>
      <c r="S28" s="4"/>
      <c r="T28" s="4"/>
      <c r="U28" s="6"/>
      <c r="V28" s="6"/>
      <c r="W28" s="6"/>
      <c r="X28" s="6"/>
      <c r="Y28" s="6"/>
      <c r="Z28" s="6"/>
    </row>
    <row r="29" spans="2:26" x14ac:dyDescent="0.35">
      <c r="G29" s="6" t="s">
        <v>40</v>
      </c>
      <c r="H29" s="6"/>
      <c r="I29" s="6"/>
      <c r="J29" s="6"/>
      <c r="K29" s="6"/>
      <c r="L29" s="6"/>
      <c r="M29" s="6"/>
      <c r="N29" s="6"/>
      <c r="O29" s="6"/>
      <c r="P29" s="6"/>
      <c r="Q29" s="6"/>
      <c r="R29" s="6"/>
      <c r="S29" s="6"/>
      <c r="T29" s="6"/>
      <c r="U29" s="6"/>
      <c r="V29" s="6"/>
      <c r="W29" s="6"/>
      <c r="X29" s="6"/>
      <c r="Y29" s="6"/>
      <c r="Z29" s="6"/>
    </row>
    <row r="30" spans="2:26" x14ac:dyDescent="0.35">
      <c r="G30" s="6" t="s">
        <v>37</v>
      </c>
      <c r="H30" s="6"/>
      <c r="I30" s="6"/>
      <c r="J30" s="6"/>
      <c r="K30" s="6"/>
      <c r="L30" s="6"/>
      <c r="M30" s="6"/>
      <c r="N30" s="6"/>
      <c r="O30" s="6"/>
      <c r="P30" s="6"/>
      <c r="Q30" s="6"/>
      <c r="R30" s="6"/>
      <c r="S30" s="6"/>
      <c r="T30" s="6"/>
      <c r="U30" s="6"/>
      <c r="V30" s="6"/>
      <c r="W30" s="6"/>
      <c r="X30" s="6"/>
      <c r="Y30" s="6"/>
      <c r="Z30" s="6"/>
    </row>
    <row r="31" spans="2:26" x14ac:dyDescent="0.35">
      <c r="G31" s="6" t="s">
        <v>70</v>
      </c>
      <c r="H31" s="6"/>
      <c r="I31" s="6"/>
      <c r="J31" s="6"/>
      <c r="K31" s="6"/>
      <c r="L31" s="6"/>
      <c r="M31" s="6"/>
      <c r="N31" s="6"/>
      <c r="O31" s="6"/>
      <c r="P31" s="6"/>
      <c r="Q31" s="6"/>
      <c r="R31" s="6"/>
      <c r="S31" s="6"/>
      <c r="T31" s="6"/>
      <c r="U31" s="6"/>
      <c r="V31" s="6"/>
      <c r="W31" s="6"/>
      <c r="X31" s="6"/>
      <c r="Y31" s="6"/>
      <c r="Z31" s="6"/>
    </row>
    <row r="32" spans="2:26" x14ac:dyDescent="0.35">
      <c r="G32" s="6" t="s">
        <v>71</v>
      </c>
      <c r="H32" s="6"/>
      <c r="I32" s="6"/>
      <c r="J32" s="6"/>
      <c r="K32" s="6"/>
      <c r="L32" s="6"/>
      <c r="M32" s="6"/>
      <c r="N32" s="6"/>
      <c r="O32" s="6"/>
      <c r="P32" s="6"/>
      <c r="Q32" s="6"/>
      <c r="R32" s="6"/>
      <c r="S32" s="6"/>
      <c r="T32" s="6"/>
      <c r="U32" s="6"/>
      <c r="V32" s="6"/>
      <c r="W32" s="6"/>
      <c r="X32" s="6"/>
      <c r="Y32" s="6"/>
      <c r="Z32" s="6"/>
    </row>
    <row r="33" spans="7:26" x14ac:dyDescent="0.35">
      <c r="G33" s="6" t="s">
        <v>31</v>
      </c>
      <c r="H33" s="6"/>
      <c r="I33" s="6"/>
      <c r="J33" s="6"/>
      <c r="K33" s="6"/>
      <c r="L33" s="6"/>
      <c r="M33" s="6"/>
      <c r="N33" s="6"/>
      <c r="O33" s="6"/>
      <c r="P33" s="6"/>
      <c r="Q33" s="6"/>
      <c r="R33" s="6"/>
      <c r="S33" s="6"/>
      <c r="T33" s="6"/>
      <c r="U33" s="6"/>
      <c r="V33" s="6"/>
      <c r="W33" s="6"/>
      <c r="X33" s="6"/>
      <c r="Y33" s="6"/>
      <c r="Z33" s="6"/>
    </row>
    <row r="34" spans="7:26" x14ac:dyDescent="0.35">
      <c r="G34" s="6" t="s">
        <v>72</v>
      </c>
      <c r="H34" s="6"/>
      <c r="I34" s="6"/>
      <c r="J34" s="6"/>
      <c r="K34" s="6"/>
      <c r="L34" s="6"/>
      <c r="M34" s="6"/>
      <c r="N34" s="6"/>
      <c r="O34" s="6"/>
      <c r="P34" s="6"/>
      <c r="Q34" s="6"/>
      <c r="R34" s="6"/>
      <c r="S34" s="6"/>
      <c r="T34" s="6"/>
      <c r="U34" s="6"/>
      <c r="V34" s="6"/>
      <c r="W34" s="6"/>
      <c r="X34" s="6"/>
      <c r="Y34" s="6"/>
      <c r="Z34" s="6"/>
    </row>
    <row r="35" spans="7:26" x14ac:dyDescent="0.35">
      <c r="G35" s="6" t="s">
        <v>73</v>
      </c>
      <c r="H35" s="6"/>
      <c r="I35" s="6"/>
      <c r="J35" s="6"/>
      <c r="K35" s="6"/>
      <c r="L35" s="6"/>
      <c r="M35" s="6"/>
      <c r="N35" s="6"/>
      <c r="O35" s="6"/>
      <c r="P35" s="6"/>
      <c r="Q35" s="6"/>
      <c r="R35" s="6"/>
      <c r="S35" s="6"/>
      <c r="T35" s="6"/>
      <c r="U35" s="6"/>
      <c r="V35" s="6"/>
      <c r="W35" s="6"/>
      <c r="X35" s="6"/>
      <c r="Y35" s="6"/>
      <c r="Z35" s="6"/>
    </row>
    <row r="36" spans="7:26" x14ac:dyDescent="0.35">
      <c r="G36" s="6" t="s">
        <v>74</v>
      </c>
      <c r="H36" s="6"/>
      <c r="I36" s="6"/>
      <c r="J36" s="6"/>
      <c r="K36" s="6"/>
      <c r="L36" s="6"/>
      <c r="M36" s="6"/>
      <c r="N36" s="6"/>
      <c r="O36" s="6"/>
      <c r="P36" s="6"/>
      <c r="Q36" s="6"/>
      <c r="R36" s="6"/>
      <c r="S36" s="6"/>
      <c r="T36" s="6"/>
      <c r="U36" s="6"/>
      <c r="V36" s="6"/>
      <c r="W36" s="6"/>
      <c r="X36" s="6"/>
      <c r="Y36" s="6"/>
      <c r="Z36" s="6"/>
    </row>
    <row r="37" spans="7:26" x14ac:dyDescent="0.35">
      <c r="G37" s="6" t="s">
        <v>75</v>
      </c>
      <c r="H37" s="6"/>
      <c r="I37" s="6"/>
      <c r="J37" s="6"/>
      <c r="K37" s="6"/>
      <c r="L37" s="6"/>
      <c r="M37" s="6"/>
      <c r="N37" s="6"/>
      <c r="O37" s="6"/>
      <c r="P37" s="6"/>
      <c r="Q37" s="6"/>
      <c r="R37" s="6"/>
      <c r="S37" s="6"/>
      <c r="T37" s="6"/>
      <c r="U37" s="6"/>
      <c r="V37" s="6"/>
      <c r="W37" s="6"/>
      <c r="X37" s="6"/>
      <c r="Y37" s="6"/>
      <c r="Z37" s="6"/>
    </row>
    <row r="38" spans="7:26" x14ac:dyDescent="0.35">
      <c r="G38" s="6" t="s">
        <v>76</v>
      </c>
      <c r="H38" s="6"/>
      <c r="I38" s="6"/>
      <c r="J38" s="6"/>
      <c r="K38" s="6"/>
      <c r="L38" s="6"/>
      <c r="M38" s="6"/>
      <c r="N38" s="6"/>
      <c r="O38" s="6"/>
      <c r="P38" s="6"/>
      <c r="Q38" s="6"/>
      <c r="R38" s="6"/>
      <c r="S38" s="6"/>
      <c r="T38" s="6"/>
      <c r="U38" s="6"/>
      <c r="V38" s="6"/>
      <c r="W38" s="6"/>
      <c r="X38" s="6"/>
      <c r="Y38" s="6"/>
      <c r="Z38" s="6"/>
    </row>
    <row r="39" spans="7:26" x14ac:dyDescent="0.35">
      <c r="G39" s="6" t="s">
        <v>77</v>
      </c>
      <c r="H39" s="6"/>
      <c r="I39" s="6"/>
      <c r="J39" s="6"/>
      <c r="K39" s="6"/>
      <c r="L39" s="6"/>
      <c r="M39" s="6"/>
      <c r="N39" s="6"/>
      <c r="O39" s="6"/>
      <c r="P39" s="6"/>
      <c r="Q39" s="6"/>
      <c r="R39" s="6"/>
      <c r="S39" s="6"/>
      <c r="T39" s="6"/>
      <c r="U39" s="6"/>
      <c r="V39" s="6"/>
      <c r="W39" s="6"/>
      <c r="X39" s="6"/>
      <c r="Y39" s="6"/>
      <c r="Z39" s="6"/>
    </row>
    <row r="40" spans="7:26" x14ac:dyDescent="0.35">
      <c r="G40" s="6" t="s">
        <v>78</v>
      </c>
      <c r="H40" s="6"/>
      <c r="I40" s="6"/>
      <c r="J40" s="6"/>
      <c r="K40" s="6"/>
      <c r="L40" s="6"/>
      <c r="M40" s="6"/>
      <c r="N40" s="6"/>
      <c r="O40" s="6"/>
      <c r="P40" s="6"/>
      <c r="Q40" s="6"/>
      <c r="R40" s="6"/>
      <c r="S40" s="6"/>
      <c r="T40" s="6"/>
      <c r="U40" s="6"/>
      <c r="V40" s="6"/>
      <c r="W40" s="6"/>
      <c r="X40" s="6"/>
      <c r="Y40" s="6"/>
      <c r="Z40" s="6"/>
    </row>
    <row r="41" spans="7:26" x14ac:dyDescent="0.35">
      <c r="G41" s="6" t="s">
        <v>79</v>
      </c>
      <c r="H41" s="6"/>
      <c r="I41" s="6"/>
      <c r="J41" s="6"/>
      <c r="K41" s="6"/>
      <c r="L41" s="6"/>
      <c r="M41" s="6"/>
      <c r="N41" s="6"/>
      <c r="O41" s="6"/>
      <c r="P41" s="6"/>
      <c r="Q41" s="6"/>
      <c r="R41" s="6"/>
      <c r="S41" s="6"/>
      <c r="T41" s="6"/>
      <c r="U41" s="6"/>
      <c r="V41" s="6"/>
      <c r="W41" s="6"/>
      <c r="X41" s="6"/>
      <c r="Y41" s="6"/>
      <c r="Z41" s="6"/>
    </row>
    <row r="42" spans="7:26" x14ac:dyDescent="0.35">
      <c r="G42" s="6" t="s">
        <v>80</v>
      </c>
      <c r="H42" s="6"/>
      <c r="I42" s="6"/>
      <c r="J42" s="6"/>
      <c r="K42" s="6"/>
      <c r="L42" s="6"/>
      <c r="M42" s="6"/>
      <c r="N42" s="6"/>
      <c r="O42" s="6"/>
      <c r="P42" s="6"/>
      <c r="Q42" s="6"/>
      <c r="R42" s="6"/>
      <c r="S42" s="6"/>
      <c r="T42" s="6"/>
      <c r="U42" s="6"/>
      <c r="V42" s="6"/>
      <c r="W42" s="6"/>
      <c r="X42" s="6"/>
      <c r="Y42" s="6"/>
      <c r="Z42" s="6"/>
    </row>
    <row r="43" spans="7:26" x14ac:dyDescent="0.35">
      <c r="G43" s="6" t="s">
        <v>27</v>
      </c>
      <c r="H43" s="6"/>
      <c r="I43" s="6"/>
      <c r="J43" s="6"/>
      <c r="K43" s="6"/>
      <c r="L43" s="6"/>
      <c r="M43" s="6"/>
      <c r="N43" s="6"/>
      <c r="O43" s="6"/>
      <c r="P43" s="6"/>
      <c r="Q43" s="6"/>
      <c r="R43" s="6"/>
      <c r="S43" s="6"/>
      <c r="T43" s="6"/>
      <c r="U43" s="6"/>
      <c r="V43" s="6"/>
      <c r="W43" s="6"/>
      <c r="X43" s="6"/>
      <c r="Y43" s="6"/>
      <c r="Z43" s="6"/>
    </row>
    <row r="44" spans="7:26" x14ac:dyDescent="0.35">
      <c r="G44" s="6" t="s">
        <v>81</v>
      </c>
      <c r="H44" s="6"/>
      <c r="I44" s="6"/>
      <c r="J44" s="6"/>
      <c r="K44" s="6"/>
      <c r="L44" s="6"/>
      <c r="M44" s="6"/>
      <c r="N44" s="6"/>
      <c r="O44" s="6"/>
      <c r="P44" s="6"/>
      <c r="Q44" s="6"/>
      <c r="R44" s="6"/>
      <c r="S44" s="6"/>
      <c r="T44" s="6"/>
      <c r="U44" s="6"/>
      <c r="V44" s="6"/>
      <c r="W44" s="6"/>
      <c r="X44" s="6"/>
      <c r="Y44" s="6"/>
      <c r="Z44" s="6"/>
    </row>
    <row r="45" spans="7:26" x14ac:dyDescent="0.35">
      <c r="G45" s="6" t="s">
        <v>82</v>
      </c>
      <c r="H45" s="6"/>
      <c r="I45" s="6"/>
      <c r="J45" s="6"/>
      <c r="K45" s="6"/>
      <c r="L45" s="6"/>
      <c r="M45" s="6"/>
      <c r="N45" s="6"/>
      <c r="O45" s="6"/>
      <c r="P45" s="6"/>
      <c r="Q45" s="6"/>
      <c r="R45" s="6"/>
      <c r="S45" s="6"/>
      <c r="T45" s="6"/>
      <c r="U45" s="6"/>
      <c r="V45" s="6"/>
      <c r="W45" s="6"/>
      <c r="X45" s="6"/>
      <c r="Y45" s="6"/>
      <c r="Z45" s="6"/>
    </row>
    <row r="46" spans="7:26" x14ac:dyDescent="0.35">
      <c r="G46" s="6" t="s">
        <v>83</v>
      </c>
      <c r="H46" s="6"/>
      <c r="I46" s="6"/>
      <c r="J46" s="6"/>
      <c r="K46" s="6"/>
      <c r="L46" s="6"/>
      <c r="M46" s="6"/>
      <c r="N46" s="6"/>
      <c r="O46" s="6"/>
      <c r="P46" s="6"/>
      <c r="Q46" s="6"/>
      <c r="R46" s="6"/>
      <c r="S46" s="6"/>
      <c r="T46" s="6"/>
      <c r="U46" s="6"/>
      <c r="V46" s="6"/>
      <c r="W46" s="6"/>
      <c r="X46" s="6"/>
      <c r="Y46" s="6"/>
      <c r="Z46" s="6"/>
    </row>
    <row r="47" spans="7:26" x14ac:dyDescent="0.35">
      <c r="G47" s="6" t="s">
        <v>84</v>
      </c>
      <c r="H47" s="6"/>
      <c r="I47" s="6"/>
      <c r="J47" s="6"/>
      <c r="K47" s="6"/>
      <c r="L47" s="6"/>
      <c r="M47" s="6"/>
      <c r="N47" s="6"/>
      <c r="O47" s="6"/>
      <c r="P47" s="6"/>
      <c r="Q47" s="6"/>
      <c r="R47" s="6"/>
      <c r="S47" s="6"/>
      <c r="T47" s="6"/>
      <c r="U47" s="6"/>
      <c r="V47" s="6"/>
      <c r="W47" s="6"/>
      <c r="X47" s="6"/>
      <c r="Y47" s="6"/>
      <c r="Z47" s="6"/>
    </row>
    <row r="48" spans="7:26" x14ac:dyDescent="0.35">
      <c r="G48" s="6" t="s">
        <v>85</v>
      </c>
      <c r="H48" s="6"/>
      <c r="I48" s="6"/>
      <c r="J48" s="6"/>
      <c r="K48" s="6"/>
      <c r="L48" s="6"/>
      <c r="M48" s="6"/>
      <c r="N48" s="6"/>
      <c r="O48" s="6"/>
      <c r="P48" s="6"/>
      <c r="Q48" s="6"/>
      <c r="R48" s="6"/>
      <c r="S48" s="6"/>
      <c r="T48" s="6"/>
      <c r="U48" s="6"/>
      <c r="V48" s="6"/>
      <c r="W48" s="6"/>
      <c r="X48" s="6"/>
      <c r="Y48" s="6"/>
      <c r="Z48" s="6"/>
    </row>
    <row r="49" spans="7:26" x14ac:dyDescent="0.35">
      <c r="G49" s="6" t="s">
        <v>17</v>
      </c>
      <c r="H49" s="6"/>
      <c r="I49" s="6"/>
      <c r="J49" s="6"/>
      <c r="K49" s="6"/>
      <c r="L49" s="6"/>
      <c r="M49" s="6"/>
      <c r="N49" s="6"/>
      <c r="O49" s="6"/>
      <c r="P49" s="6"/>
      <c r="Q49" s="6"/>
      <c r="R49" s="6"/>
      <c r="S49" s="6"/>
      <c r="T49" s="6"/>
      <c r="U49" s="6"/>
      <c r="V49" s="6"/>
      <c r="W49" s="6"/>
      <c r="X49" s="6"/>
      <c r="Y49" s="6"/>
      <c r="Z49" s="6"/>
    </row>
    <row r="50" spans="7:26" x14ac:dyDescent="0.35">
      <c r="G50" s="6" t="s">
        <v>86</v>
      </c>
      <c r="H50" s="6"/>
      <c r="I50" s="6"/>
      <c r="J50" s="6"/>
      <c r="K50" s="6"/>
      <c r="L50" s="6"/>
      <c r="M50" s="6"/>
      <c r="N50" s="6"/>
      <c r="O50" s="6"/>
      <c r="P50" s="6"/>
      <c r="Q50" s="6"/>
      <c r="R50" s="6"/>
      <c r="S50" s="6"/>
      <c r="T50" s="6"/>
      <c r="U50" s="6"/>
      <c r="V50" s="6"/>
      <c r="W50" s="6"/>
      <c r="X50" s="6"/>
      <c r="Y50" s="6"/>
      <c r="Z50" s="6"/>
    </row>
    <row r="51" spans="7:26" x14ac:dyDescent="0.35">
      <c r="G51" s="6" t="s">
        <v>87</v>
      </c>
      <c r="H51" s="6"/>
      <c r="I51" s="6"/>
      <c r="J51" s="6"/>
      <c r="K51" s="6"/>
      <c r="L51" s="6"/>
      <c r="M51" s="6"/>
      <c r="N51" s="6"/>
      <c r="O51" s="6"/>
      <c r="P51" s="6"/>
      <c r="Q51" s="6"/>
      <c r="R51" s="6"/>
      <c r="S51" s="6"/>
      <c r="T51" s="6"/>
      <c r="U51" s="6"/>
      <c r="V51" s="6"/>
      <c r="W51" s="6"/>
      <c r="X51" s="6"/>
      <c r="Y51" s="6"/>
      <c r="Z51" s="6"/>
    </row>
    <row r="52" spans="7:26" x14ac:dyDescent="0.35">
      <c r="G52" s="6" t="s">
        <v>88</v>
      </c>
      <c r="H52" s="6"/>
      <c r="I52" s="6"/>
      <c r="J52" s="6"/>
      <c r="K52" s="6"/>
      <c r="L52" s="6"/>
      <c r="M52" s="6"/>
      <c r="N52" s="6"/>
      <c r="O52" s="6"/>
      <c r="P52" s="6"/>
      <c r="Q52" s="6"/>
      <c r="R52" s="6"/>
      <c r="S52" s="6"/>
      <c r="T52" s="6"/>
      <c r="U52" s="6"/>
      <c r="V52" s="6"/>
      <c r="W52" s="6"/>
      <c r="X52" s="6"/>
      <c r="Y52" s="6"/>
      <c r="Z52" s="6"/>
    </row>
    <row r="53" spans="7:26" x14ac:dyDescent="0.35">
      <c r="G53" s="6" t="s">
        <v>89</v>
      </c>
      <c r="H53" s="6"/>
      <c r="I53" s="6"/>
      <c r="J53" s="6"/>
      <c r="K53" s="6"/>
      <c r="L53" s="6"/>
      <c r="M53" s="6"/>
      <c r="N53" s="6"/>
      <c r="O53" s="6"/>
      <c r="P53" s="6"/>
      <c r="Q53" s="6"/>
      <c r="R53" s="6"/>
      <c r="S53" s="6"/>
      <c r="T53" s="6"/>
      <c r="U53" s="6"/>
      <c r="V53" s="6"/>
      <c r="W53" s="6"/>
      <c r="X53" s="6"/>
      <c r="Y53" s="6"/>
      <c r="Z53" s="6"/>
    </row>
    <row r="54" spans="7:26" x14ac:dyDescent="0.35">
      <c r="G54" s="6" t="s">
        <v>90</v>
      </c>
      <c r="H54" s="6"/>
      <c r="I54" s="6"/>
      <c r="J54" s="6"/>
      <c r="K54" s="6"/>
      <c r="L54" s="6"/>
      <c r="M54" s="6"/>
      <c r="N54" s="6"/>
      <c r="O54" s="6"/>
      <c r="P54" s="6"/>
      <c r="Q54" s="6"/>
      <c r="R54" s="6"/>
      <c r="S54" s="6"/>
      <c r="T54" s="6"/>
      <c r="U54" s="6"/>
      <c r="V54" s="6"/>
      <c r="W54" s="6"/>
      <c r="X54" s="6"/>
      <c r="Y54" s="6"/>
      <c r="Z54" s="6"/>
    </row>
    <row r="55" spans="7:26" x14ac:dyDescent="0.35">
      <c r="G55" t="s">
        <v>91</v>
      </c>
    </row>
    <row r="56" spans="7:26" x14ac:dyDescent="0.35">
      <c r="G56" t="s">
        <v>92</v>
      </c>
    </row>
    <row r="57" spans="7:26" x14ac:dyDescent="0.35">
      <c r="G57" t="s">
        <v>93</v>
      </c>
    </row>
    <row r="58" spans="7:26" x14ac:dyDescent="0.35">
      <c r="G58" t="s">
        <v>94</v>
      </c>
    </row>
    <row r="59" spans="7:26" x14ac:dyDescent="0.35">
      <c r="G59" t="s">
        <v>95</v>
      </c>
    </row>
    <row r="60" spans="7:26" x14ac:dyDescent="0.35">
      <c r="G60" t="s">
        <v>96</v>
      </c>
    </row>
    <row r="61" spans="7:26" x14ac:dyDescent="0.35">
      <c r="G61" t="s">
        <v>97</v>
      </c>
    </row>
    <row r="62" spans="7:26" x14ac:dyDescent="0.35">
      <c r="G62" t="s">
        <v>98</v>
      </c>
    </row>
    <row r="63" spans="7:26" x14ac:dyDescent="0.35">
      <c r="G63" t="s">
        <v>99</v>
      </c>
    </row>
    <row r="64" spans="7:26" x14ac:dyDescent="0.35">
      <c r="G64" t="s">
        <v>100</v>
      </c>
    </row>
    <row r="66" spans="7:7" x14ac:dyDescent="0.35">
      <c r="G66" t="s">
        <v>101</v>
      </c>
    </row>
  </sheetData>
  <mergeCells count="2">
    <mergeCell ref="B5:D5"/>
    <mergeCell ref="B7:D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8"/>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6" max="6" width="10.90625" customWidth="1"/>
    <col min="7" max="7" width="18.36328125" customWidth="1"/>
    <col min="9" max="9" width="10.36328125" bestFit="1" customWidth="1"/>
    <col min="10" max="10" width="9.6328125" customWidth="1"/>
    <col min="11" max="11" width="12.90625" customWidth="1"/>
    <col min="12" max="12" width="11.08984375" bestFit="1" customWidth="1"/>
    <col min="13" max="13" width="7.36328125" bestFit="1" customWidth="1"/>
    <col min="14" max="14" width="11.6328125" bestFit="1" customWidth="1"/>
    <col min="15" max="15" width="20.36328125" bestFit="1" customWidth="1"/>
    <col min="18" max="18" width="7" bestFit="1" customWidth="1"/>
    <col min="19" max="19" width="19.6328125" bestFit="1" customWidth="1"/>
  </cols>
  <sheetData>
    <row r="1" spans="2:29" x14ac:dyDescent="0.35">
      <c r="F1" s="4"/>
      <c r="G1" s="4"/>
      <c r="H1" s="4"/>
      <c r="I1" s="4"/>
      <c r="J1" s="4"/>
      <c r="K1" s="4"/>
      <c r="L1" s="4"/>
      <c r="M1" s="4"/>
      <c r="N1" s="4"/>
      <c r="O1" s="4"/>
      <c r="P1" s="4"/>
      <c r="Q1" s="4"/>
      <c r="R1" s="4"/>
      <c r="S1" s="4"/>
      <c r="T1" s="4"/>
      <c r="U1" s="4"/>
    </row>
    <row r="2" spans="2:29" x14ac:dyDescent="0.35">
      <c r="F2" s="4"/>
      <c r="G2" s="4" t="str">
        <f>_xll.ICECS(G3:G5,G7:G66,H2:S2,G68,"SortOrder=-Updated","Refresh=True")</f>
        <v>Quote Board</v>
      </c>
      <c r="H2" s="5" t="s">
        <v>2</v>
      </c>
      <c r="I2" s="5" t="s">
        <v>3</v>
      </c>
      <c r="J2" s="5" t="s">
        <v>102</v>
      </c>
      <c r="K2" s="5" t="s">
        <v>103</v>
      </c>
      <c r="L2" s="5" t="s">
        <v>4</v>
      </c>
      <c r="M2" s="5" t="s">
        <v>104</v>
      </c>
      <c r="N2" s="5" t="s">
        <v>105</v>
      </c>
      <c r="O2" s="5" t="s">
        <v>106</v>
      </c>
      <c r="P2" s="15" t="s">
        <v>7</v>
      </c>
      <c r="Q2" s="8" t="s">
        <v>107</v>
      </c>
      <c r="R2" s="8" t="s">
        <v>108</v>
      </c>
      <c r="S2" s="5" t="s">
        <v>14</v>
      </c>
      <c r="T2" s="4"/>
      <c r="U2" s="4"/>
    </row>
    <row r="3" spans="2:29" x14ac:dyDescent="0.35">
      <c r="F3" s="4"/>
      <c r="G3" s="4" t="s">
        <v>109</v>
      </c>
      <c r="H3" s="4" t="s">
        <v>110</v>
      </c>
      <c r="I3" s="4" t="str">
        <f>CONCATENATE("2021-03-11")</f>
        <v>2021-03-11</v>
      </c>
      <c r="J3" s="4">
        <v>0.9</v>
      </c>
      <c r="K3" s="4">
        <v>1.1000000000000001</v>
      </c>
      <c r="L3" s="4" t="s">
        <v>96</v>
      </c>
      <c r="M3" s="4" t="s">
        <v>111</v>
      </c>
      <c r="N3" s="4" t="s">
        <v>18</v>
      </c>
      <c r="O3" s="4" t="str">
        <f>CONCATENATE("2019-03-15 2019-03-15")</f>
        <v>2019-03-15 2019-03-15</v>
      </c>
      <c r="P3" s="4" t="s">
        <v>19</v>
      </c>
      <c r="Q3" s="9">
        <v>0.12429999999999999</v>
      </c>
      <c r="R3" s="9">
        <v>0.1255</v>
      </c>
      <c r="S3" s="4" t="s">
        <v>19</v>
      </c>
      <c r="T3" s="4"/>
      <c r="U3" s="4"/>
    </row>
    <row r="4" spans="2:29" x14ac:dyDescent="0.35">
      <c r="F4" s="4"/>
      <c r="G4" s="4" t="s">
        <v>112</v>
      </c>
      <c r="H4" s="4" t="s">
        <v>110</v>
      </c>
      <c r="I4" s="4" t="str">
        <f>CONCATENATE("2020-03-11")</f>
        <v>2020-03-11</v>
      </c>
      <c r="J4" s="4">
        <v>1</v>
      </c>
      <c r="K4" s="4">
        <v>1</v>
      </c>
      <c r="L4" s="4" t="s">
        <v>17</v>
      </c>
      <c r="M4" s="4" t="s">
        <v>111</v>
      </c>
      <c r="N4" s="4" t="s">
        <v>18</v>
      </c>
      <c r="O4" s="4" t="str">
        <f>CONCATENATE("2019-03-15 2019-03-15")</f>
        <v>2019-03-15 2019-03-15</v>
      </c>
      <c r="P4" s="4" t="s">
        <v>19</v>
      </c>
      <c r="Q4" s="9">
        <v>3.4500000000000003E-2</v>
      </c>
      <c r="R4" s="9">
        <v>3.6499999999999998E-2</v>
      </c>
      <c r="S4" s="4" t="s">
        <v>19</v>
      </c>
      <c r="T4" s="4"/>
      <c r="U4" s="4"/>
    </row>
    <row r="5" spans="2:29" x14ac:dyDescent="0.35">
      <c r="B5" s="29" t="s">
        <v>24</v>
      </c>
      <c r="C5" s="29"/>
      <c r="D5" s="29"/>
      <c r="F5" s="4"/>
      <c r="G5" s="4" t="s">
        <v>113</v>
      </c>
      <c r="H5" s="4" t="s">
        <v>114</v>
      </c>
      <c r="I5" s="4" t="str">
        <f>CONCATENATE("2019-03-20")</f>
        <v>2019-03-20</v>
      </c>
      <c r="J5" s="4">
        <v>14</v>
      </c>
      <c r="K5" s="4"/>
      <c r="L5" s="4" t="s">
        <v>43</v>
      </c>
      <c r="M5" s="4" t="s">
        <v>115</v>
      </c>
      <c r="N5" s="4">
        <v>0</v>
      </c>
      <c r="O5" s="4" t="str">
        <f>CONCATENATE("2019-03-20")</f>
        <v>2019-03-20</v>
      </c>
      <c r="P5" s="4" t="s">
        <v>19</v>
      </c>
      <c r="Q5" s="9">
        <v>0.2</v>
      </c>
      <c r="R5" s="9">
        <v>0.35</v>
      </c>
      <c r="S5" s="4" t="s">
        <v>19</v>
      </c>
      <c r="T5" s="4"/>
      <c r="U5" s="4"/>
    </row>
    <row r="6" spans="2:29" x14ac:dyDescent="0.35">
      <c r="F6" s="4"/>
      <c r="G6" s="4"/>
      <c r="H6" s="4" t="s">
        <v>116</v>
      </c>
      <c r="I6" s="4" t="str">
        <f>CONCATENATE("2020-03-11")</f>
        <v>2020-03-11</v>
      </c>
      <c r="J6" s="4">
        <v>0.8</v>
      </c>
      <c r="K6" s="4"/>
      <c r="L6" s="4" t="s">
        <v>43</v>
      </c>
      <c r="M6" s="4" t="s">
        <v>111</v>
      </c>
      <c r="N6" s="4">
        <v>0</v>
      </c>
      <c r="O6" s="4" t="str">
        <f>CONCATENATE("2019-03-15")</f>
        <v>2019-03-15</v>
      </c>
      <c r="P6" s="4" t="s">
        <v>19</v>
      </c>
      <c r="Q6" s="9">
        <v>0.05</v>
      </c>
      <c r="R6" s="9">
        <v>5.6000000000000001E-2</v>
      </c>
      <c r="S6" s="4" t="s">
        <v>19</v>
      </c>
      <c r="T6" s="4"/>
      <c r="U6" s="4"/>
    </row>
    <row r="7" spans="2:29" x14ac:dyDescent="0.35">
      <c r="B7" s="30" t="s">
        <v>34</v>
      </c>
      <c r="C7" s="31"/>
      <c r="D7" s="31"/>
      <c r="F7" s="4"/>
      <c r="G7" s="4" t="s">
        <v>41</v>
      </c>
      <c r="H7" s="4" t="s">
        <v>110</v>
      </c>
      <c r="I7" s="4" t="str">
        <f>CONCATENATE("2019-03-15")</f>
        <v>2019-03-15</v>
      </c>
      <c r="J7" s="4">
        <v>85</v>
      </c>
      <c r="K7" s="4">
        <v>110</v>
      </c>
      <c r="L7" s="4" t="s">
        <v>60</v>
      </c>
      <c r="M7" s="4" t="s">
        <v>115</v>
      </c>
      <c r="N7" s="4" t="s">
        <v>18</v>
      </c>
      <c r="O7" s="4" t="str">
        <f>CONCATENATE("2019-03-15 |")</f>
        <v>2019-03-15 |</v>
      </c>
      <c r="P7" s="4" t="s">
        <v>19</v>
      </c>
      <c r="Q7" s="9"/>
      <c r="R7" s="9"/>
      <c r="S7" s="4" t="s">
        <v>19</v>
      </c>
      <c r="T7" s="4"/>
      <c r="U7" s="3"/>
      <c r="V7" s="1"/>
      <c r="W7" s="1"/>
      <c r="X7" s="1"/>
      <c r="Y7" s="1"/>
      <c r="Z7" s="1"/>
      <c r="AA7" s="1"/>
      <c r="AB7" s="1"/>
      <c r="AC7" s="1"/>
    </row>
    <row r="8" spans="2:29" x14ac:dyDescent="0.35">
      <c r="B8" s="31"/>
      <c r="C8" s="31"/>
      <c r="D8" s="31"/>
      <c r="F8" s="4"/>
      <c r="G8" s="4" t="s">
        <v>23</v>
      </c>
      <c r="H8" s="4" t="s">
        <v>117</v>
      </c>
      <c r="I8" s="4" t="str">
        <f>CONCATENATE("2022-03-11")</f>
        <v>2022-03-11</v>
      </c>
      <c r="J8" s="4">
        <v>1</v>
      </c>
      <c r="K8" s="4">
        <v>1.2</v>
      </c>
      <c r="L8" s="4" t="s">
        <v>52</v>
      </c>
      <c r="M8" s="4" t="s">
        <v>111</v>
      </c>
      <c r="N8" s="4" t="s">
        <v>18</v>
      </c>
      <c r="O8" s="4" t="str">
        <f>CONCATENATE("2019-03-15 2019-03-15")</f>
        <v>2019-03-15 2019-03-15</v>
      </c>
      <c r="P8" s="4" t="s">
        <v>19</v>
      </c>
      <c r="Q8" s="9">
        <v>8.5400000000000004E-2</v>
      </c>
      <c r="R8" s="9">
        <v>0.09</v>
      </c>
      <c r="S8" s="4" t="s">
        <v>19</v>
      </c>
      <c r="T8" s="4"/>
      <c r="U8" s="4"/>
    </row>
    <row r="9" spans="2:29" x14ac:dyDescent="0.35">
      <c r="B9" s="31"/>
      <c r="C9" s="31"/>
      <c r="D9" s="31"/>
      <c r="F9" s="4"/>
      <c r="G9" s="4" t="s">
        <v>45</v>
      </c>
      <c r="H9" s="4" t="s">
        <v>110</v>
      </c>
      <c r="I9" s="4" t="str">
        <f>CONCATENATE("2019-03-15")</f>
        <v>2019-03-15</v>
      </c>
      <c r="J9" s="4">
        <v>19</v>
      </c>
      <c r="K9" s="4"/>
      <c r="L9" s="4" t="s">
        <v>23</v>
      </c>
      <c r="M9" s="4" t="s">
        <v>115</v>
      </c>
      <c r="N9" s="4">
        <v>0</v>
      </c>
      <c r="O9" s="4" t="str">
        <f>CONCATENATE("2019-03-15")</f>
        <v>2019-03-15</v>
      </c>
      <c r="P9" s="4" t="s">
        <v>19</v>
      </c>
      <c r="Q9" s="9">
        <v>2</v>
      </c>
      <c r="R9" s="9">
        <v>3</v>
      </c>
      <c r="S9" s="4" t="s">
        <v>19</v>
      </c>
      <c r="T9" s="4"/>
      <c r="U9" s="4"/>
    </row>
    <row r="10" spans="2:29" x14ac:dyDescent="0.35">
      <c r="B10" s="31"/>
      <c r="C10" s="31"/>
      <c r="D10" s="31"/>
      <c r="F10" s="4"/>
      <c r="G10" s="4" t="s">
        <v>50</v>
      </c>
      <c r="T10" s="4"/>
      <c r="U10" s="4"/>
    </row>
    <row r="11" spans="2:29" x14ac:dyDescent="0.35">
      <c r="B11" s="31"/>
      <c r="C11" s="31"/>
      <c r="D11" s="31"/>
      <c r="F11" s="4"/>
      <c r="G11" s="4" t="s">
        <v>54</v>
      </c>
      <c r="T11" s="4"/>
      <c r="U11" s="4"/>
    </row>
    <row r="12" spans="2:29" x14ac:dyDescent="0.35">
      <c r="B12" s="31"/>
      <c r="C12" s="31"/>
      <c r="D12" s="31"/>
      <c r="F12" s="4"/>
      <c r="G12" s="4" t="s">
        <v>56</v>
      </c>
      <c r="T12" s="4"/>
      <c r="U12" s="4"/>
    </row>
    <row r="13" spans="2:29" x14ac:dyDescent="0.35">
      <c r="B13" s="31"/>
      <c r="C13" s="31"/>
      <c r="D13" s="31"/>
      <c r="F13" s="4"/>
      <c r="G13" s="4" t="s">
        <v>59</v>
      </c>
      <c r="H13" s="4"/>
      <c r="I13" s="4"/>
      <c r="J13" s="4"/>
      <c r="K13" s="4"/>
      <c r="L13" s="4"/>
      <c r="M13" s="4"/>
      <c r="N13" s="4"/>
      <c r="O13" s="4"/>
      <c r="P13" s="4"/>
      <c r="Q13" s="4"/>
      <c r="R13" s="4"/>
      <c r="S13" s="4"/>
      <c r="T13" s="4"/>
      <c r="U13" s="4"/>
    </row>
    <row r="14" spans="2:29" x14ac:dyDescent="0.35">
      <c r="B14" s="31"/>
      <c r="C14" s="31"/>
      <c r="D14" s="31"/>
      <c r="F14" s="4"/>
      <c r="G14" s="4" t="s">
        <v>52</v>
      </c>
      <c r="H14" s="4"/>
      <c r="I14" s="4"/>
      <c r="J14" s="4"/>
      <c r="K14" s="4"/>
      <c r="L14" s="4"/>
      <c r="M14" s="4"/>
      <c r="N14" s="4"/>
      <c r="O14" s="4"/>
      <c r="P14" s="4"/>
      <c r="Q14" s="4"/>
      <c r="R14" s="4"/>
      <c r="S14" s="4"/>
      <c r="T14" s="4"/>
      <c r="U14" s="4"/>
    </row>
    <row r="15" spans="2:29" x14ac:dyDescent="0.35">
      <c r="B15" s="31"/>
      <c r="C15" s="31"/>
      <c r="D15" s="31"/>
      <c r="F15" s="4"/>
      <c r="G15" s="4" t="s">
        <v>60</v>
      </c>
      <c r="H15" s="4"/>
      <c r="I15" s="4"/>
      <c r="J15" s="4"/>
      <c r="K15" s="4"/>
      <c r="L15" s="4"/>
      <c r="M15" s="4"/>
      <c r="N15" s="4"/>
      <c r="O15" s="4"/>
      <c r="P15" s="4"/>
      <c r="Q15" s="4"/>
      <c r="R15" s="4"/>
      <c r="S15" s="4"/>
      <c r="T15" s="4"/>
      <c r="U15" s="4"/>
    </row>
    <row r="16" spans="2:29" x14ac:dyDescent="0.35">
      <c r="B16" s="31"/>
      <c r="C16" s="31"/>
      <c r="D16" s="31"/>
      <c r="F16" s="4"/>
      <c r="G16" s="4" t="s">
        <v>61</v>
      </c>
      <c r="H16" s="4"/>
      <c r="I16" s="4"/>
      <c r="J16" s="4"/>
      <c r="K16" s="4"/>
      <c r="L16" s="4"/>
      <c r="M16" s="4"/>
      <c r="N16" s="4"/>
      <c r="O16" s="4"/>
      <c r="P16" s="4"/>
      <c r="Q16" s="4"/>
      <c r="R16" s="4"/>
      <c r="S16" s="4"/>
      <c r="T16" s="4"/>
      <c r="U16" s="4"/>
    </row>
    <row r="17" spans="2:21" x14ac:dyDescent="0.35">
      <c r="B17" s="31"/>
      <c r="C17" s="31"/>
      <c r="D17" s="31"/>
      <c r="F17" s="4"/>
      <c r="G17" s="4" t="s">
        <v>62</v>
      </c>
      <c r="H17" s="4"/>
      <c r="I17" s="4"/>
      <c r="J17" s="4"/>
      <c r="K17" s="4"/>
      <c r="L17" s="4"/>
      <c r="M17" s="4"/>
      <c r="N17" s="4"/>
      <c r="O17" s="4"/>
      <c r="P17" s="4"/>
      <c r="Q17" s="4"/>
      <c r="R17" s="4"/>
      <c r="S17" s="4"/>
      <c r="T17" s="4"/>
      <c r="U17" s="4"/>
    </row>
    <row r="18" spans="2:21" x14ac:dyDescent="0.35">
      <c r="B18" s="31"/>
      <c r="C18" s="31"/>
      <c r="D18" s="31"/>
      <c r="F18" s="4"/>
      <c r="G18" s="4" t="s">
        <v>63</v>
      </c>
      <c r="H18" s="4"/>
      <c r="I18" s="4"/>
      <c r="J18" s="4"/>
      <c r="K18" s="4"/>
      <c r="L18" s="4"/>
      <c r="M18" s="4"/>
      <c r="N18" s="4"/>
      <c r="O18" s="4"/>
      <c r="P18" s="4"/>
      <c r="Q18" s="4"/>
      <c r="R18" s="4"/>
      <c r="S18" s="4"/>
      <c r="T18" s="4"/>
      <c r="U18" s="4"/>
    </row>
    <row r="19" spans="2:21" x14ac:dyDescent="0.35">
      <c r="B19" s="31"/>
      <c r="C19" s="31"/>
      <c r="D19" s="31"/>
      <c r="F19" s="4"/>
      <c r="G19" s="4" t="s">
        <v>64</v>
      </c>
      <c r="H19" s="4"/>
      <c r="I19" s="4"/>
      <c r="J19" s="4"/>
      <c r="K19" s="4"/>
      <c r="L19" s="4"/>
      <c r="M19" s="4"/>
      <c r="N19" s="4"/>
      <c r="O19" s="4"/>
      <c r="P19" s="4"/>
      <c r="Q19" s="4"/>
      <c r="R19" s="4"/>
      <c r="S19" s="4"/>
      <c r="T19" s="4"/>
      <c r="U19" s="4"/>
    </row>
    <row r="20" spans="2:21" x14ac:dyDescent="0.35">
      <c r="B20" s="31"/>
      <c r="C20" s="31"/>
      <c r="D20" s="31"/>
      <c r="F20" s="4"/>
      <c r="G20" s="4" t="s">
        <v>65</v>
      </c>
      <c r="H20" s="4"/>
      <c r="I20" s="4"/>
      <c r="J20" s="4"/>
      <c r="K20" s="4"/>
      <c r="L20" s="4"/>
      <c r="M20" s="4"/>
      <c r="N20" s="4"/>
      <c r="O20" s="4"/>
      <c r="P20" s="4"/>
      <c r="Q20" s="4"/>
      <c r="R20" s="4"/>
      <c r="S20" s="4"/>
      <c r="T20" s="4"/>
      <c r="U20" s="4"/>
    </row>
    <row r="21" spans="2:21" x14ac:dyDescent="0.35">
      <c r="B21" s="31"/>
      <c r="C21" s="31"/>
      <c r="D21" s="31"/>
      <c r="F21" s="4"/>
      <c r="G21" s="4" t="s">
        <v>66</v>
      </c>
      <c r="H21" s="4"/>
      <c r="I21" s="4"/>
      <c r="J21" s="4"/>
      <c r="K21" s="4"/>
      <c r="L21" s="4"/>
      <c r="M21" s="4"/>
      <c r="N21" s="4"/>
      <c r="O21" s="4"/>
      <c r="P21" s="4"/>
      <c r="Q21" s="4"/>
      <c r="R21" s="4"/>
      <c r="S21" s="4"/>
      <c r="T21" s="4"/>
      <c r="U21" s="4"/>
    </row>
    <row r="22" spans="2:21" x14ac:dyDescent="0.35">
      <c r="B22" s="31"/>
      <c r="C22" s="31"/>
      <c r="D22" s="31"/>
      <c r="F22" s="4"/>
      <c r="G22" s="4" t="s">
        <v>67</v>
      </c>
      <c r="H22" s="4"/>
      <c r="I22" s="4"/>
      <c r="J22" s="4"/>
      <c r="K22" s="4"/>
      <c r="L22" s="4"/>
      <c r="M22" s="4"/>
      <c r="N22" s="4"/>
      <c r="O22" s="4"/>
      <c r="P22" s="4"/>
      <c r="Q22" s="4"/>
      <c r="R22" s="4"/>
      <c r="S22" s="4"/>
      <c r="T22" s="4"/>
      <c r="U22" s="4"/>
    </row>
    <row r="23" spans="2:21" x14ac:dyDescent="0.35">
      <c r="F23" s="4"/>
      <c r="G23" s="4" t="s">
        <v>68</v>
      </c>
      <c r="H23" s="4"/>
      <c r="I23" s="4"/>
      <c r="J23" s="4"/>
      <c r="K23" s="4"/>
      <c r="L23" s="4"/>
      <c r="M23" s="4"/>
      <c r="N23" s="4"/>
      <c r="O23" s="4"/>
      <c r="P23" s="4"/>
      <c r="Q23" s="4"/>
      <c r="R23" s="4"/>
      <c r="S23" s="4"/>
      <c r="T23" s="4"/>
      <c r="U23" s="4"/>
    </row>
    <row r="24" spans="2:21" x14ac:dyDescent="0.35">
      <c r="F24" s="4"/>
      <c r="G24" s="4" t="s">
        <v>47</v>
      </c>
      <c r="H24" s="4"/>
      <c r="I24" s="4"/>
      <c r="J24" s="4"/>
      <c r="K24" s="4"/>
      <c r="L24" s="4"/>
      <c r="M24" s="4"/>
      <c r="N24" s="4"/>
      <c r="O24" s="4"/>
      <c r="P24" s="4"/>
      <c r="Q24" s="4"/>
      <c r="R24" s="4"/>
      <c r="S24" s="4"/>
      <c r="T24" s="4"/>
      <c r="U24" s="4"/>
    </row>
    <row r="25" spans="2:21" x14ac:dyDescent="0.35">
      <c r="F25" s="4"/>
      <c r="G25" s="4" t="s">
        <v>69</v>
      </c>
      <c r="H25" s="4"/>
      <c r="I25" s="4"/>
      <c r="J25" s="4"/>
      <c r="K25" s="4"/>
      <c r="L25" s="4"/>
      <c r="M25" s="4"/>
      <c r="N25" s="4"/>
      <c r="O25" s="4"/>
      <c r="P25" s="4"/>
      <c r="Q25" s="4"/>
      <c r="R25" s="4"/>
      <c r="S25" s="4"/>
      <c r="T25" s="4"/>
      <c r="U25" s="4"/>
    </row>
    <row r="26" spans="2:21" x14ac:dyDescent="0.35">
      <c r="F26" s="4"/>
      <c r="G26" s="4" t="s">
        <v>43</v>
      </c>
      <c r="H26" s="4"/>
      <c r="I26" s="4"/>
      <c r="J26" s="4"/>
      <c r="K26" s="4"/>
      <c r="L26" s="4"/>
      <c r="M26" s="4"/>
      <c r="N26" s="4"/>
      <c r="O26" s="4"/>
      <c r="P26" s="4"/>
      <c r="Q26" s="4"/>
      <c r="R26" s="4"/>
      <c r="S26" s="4"/>
      <c r="T26" s="4"/>
      <c r="U26" s="4"/>
    </row>
    <row r="27" spans="2:21" x14ac:dyDescent="0.35">
      <c r="F27" s="4"/>
      <c r="G27" s="4" t="s">
        <v>40</v>
      </c>
      <c r="H27" s="4"/>
      <c r="I27" s="4"/>
      <c r="J27" s="4"/>
      <c r="K27" s="4"/>
      <c r="L27" s="4"/>
      <c r="M27" s="4"/>
      <c r="N27" s="4"/>
      <c r="O27" s="4"/>
      <c r="P27" s="4"/>
      <c r="Q27" s="4"/>
      <c r="R27" s="4"/>
      <c r="S27" s="4"/>
      <c r="T27" s="4"/>
      <c r="U27" s="4"/>
    </row>
    <row r="28" spans="2:21" x14ac:dyDescent="0.35">
      <c r="F28" s="4"/>
      <c r="G28" s="4" t="s">
        <v>70</v>
      </c>
      <c r="H28" s="4"/>
      <c r="I28" s="4"/>
      <c r="J28" s="4"/>
      <c r="K28" s="4"/>
      <c r="L28" s="4"/>
      <c r="M28" s="4"/>
      <c r="N28" s="4"/>
      <c r="O28" s="4"/>
      <c r="P28" s="4"/>
      <c r="Q28" s="4"/>
      <c r="R28" s="4"/>
      <c r="S28" s="4"/>
      <c r="T28" s="4"/>
      <c r="U28" s="4"/>
    </row>
    <row r="29" spans="2:21" x14ac:dyDescent="0.35">
      <c r="F29" s="4"/>
      <c r="G29" s="4" t="s">
        <v>37</v>
      </c>
      <c r="H29" s="4"/>
      <c r="I29" s="4"/>
      <c r="J29" s="4"/>
      <c r="K29" s="4"/>
      <c r="L29" s="4"/>
      <c r="M29" s="4"/>
      <c r="N29" s="4"/>
      <c r="O29" s="4"/>
      <c r="P29" s="4"/>
      <c r="Q29" s="4"/>
      <c r="R29" s="4"/>
      <c r="S29" s="4"/>
      <c r="T29" s="4"/>
      <c r="U29" s="4"/>
    </row>
    <row r="30" spans="2:21" x14ac:dyDescent="0.35">
      <c r="F30" s="4"/>
      <c r="G30" s="4" t="s">
        <v>71</v>
      </c>
      <c r="H30" s="4"/>
      <c r="I30" s="4"/>
      <c r="J30" s="4"/>
      <c r="K30" s="4"/>
      <c r="L30" s="4"/>
      <c r="M30" s="4"/>
      <c r="N30" s="4"/>
      <c r="O30" s="4"/>
      <c r="P30" s="4"/>
      <c r="Q30" s="4"/>
      <c r="R30" s="4"/>
      <c r="S30" s="4"/>
      <c r="T30" s="4"/>
      <c r="U30" s="4"/>
    </row>
    <row r="31" spans="2:21" x14ac:dyDescent="0.35">
      <c r="F31" s="4"/>
      <c r="G31" s="4" t="s">
        <v>31</v>
      </c>
      <c r="H31" s="4"/>
      <c r="I31" s="4"/>
      <c r="J31" s="4"/>
      <c r="K31" s="4"/>
      <c r="L31" s="4"/>
      <c r="M31" s="4"/>
      <c r="N31" s="4"/>
      <c r="O31" s="4"/>
      <c r="P31" s="4"/>
      <c r="Q31" s="4"/>
      <c r="R31" s="4"/>
      <c r="S31" s="4"/>
      <c r="T31" s="4"/>
      <c r="U31" s="4"/>
    </row>
    <row r="32" spans="2:21" x14ac:dyDescent="0.35">
      <c r="F32" s="4"/>
      <c r="G32" s="4" t="s">
        <v>72</v>
      </c>
      <c r="H32" s="4"/>
      <c r="I32" s="4"/>
      <c r="J32" s="4"/>
      <c r="K32" s="4"/>
      <c r="L32" s="4"/>
      <c r="M32" s="4"/>
      <c r="N32" s="4"/>
      <c r="O32" s="4"/>
      <c r="P32" s="4"/>
      <c r="Q32" s="4"/>
      <c r="R32" s="4"/>
      <c r="S32" s="4"/>
      <c r="T32" s="4"/>
      <c r="U32" s="4"/>
    </row>
    <row r="33" spans="6:21" x14ac:dyDescent="0.35">
      <c r="F33" s="4"/>
      <c r="G33" s="4" t="s">
        <v>73</v>
      </c>
      <c r="H33" s="4"/>
      <c r="I33" s="4"/>
      <c r="J33" s="4"/>
      <c r="K33" s="4"/>
      <c r="L33" s="4"/>
      <c r="M33" s="4"/>
      <c r="N33" s="4"/>
      <c r="O33" s="4"/>
      <c r="P33" s="4"/>
      <c r="Q33" s="4"/>
      <c r="R33" s="4"/>
      <c r="S33" s="4"/>
      <c r="T33" s="4"/>
      <c r="U33" s="4"/>
    </row>
    <row r="34" spans="6:21" x14ac:dyDescent="0.35">
      <c r="G34" s="4" t="s">
        <v>74</v>
      </c>
    </row>
    <row r="35" spans="6:21" x14ac:dyDescent="0.35">
      <c r="G35" s="4" t="s">
        <v>75</v>
      </c>
    </row>
    <row r="36" spans="6:21" x14ac:dyDescent="0.35">
      <c r="G36" s="4" t="s">
        <v>76</v>
      </c>
    </row>
    <row r="37" spans="6:21" x14ac:dyDescent="0.35">
      <c r="G37" s="4" t="s">
        <v>79</v>
      </c>
    </row>
    <row r="38" spans="6:21" x14ac:dyDescent="0.35">
      <c r="G38" s="4" t="s">
        <v>77</v>
      </c>
    </row>
    <row r="39" spans="6:21" x14ac:dyDescent="0.35">
      <c r="G39" s="4" t="s">
        <v>118</v>
      </c>
    </row>
    <row r="40" spans="6:21" x14ac:dyDescent="0.35">
      <c r="G40" s="4" t="s">
        <v>27</v>
      </c>
    </row>
    <row r="41" spans="6:21" x14ac:dyDescent="0.35">
      <c r="G41" s="4" t="s">
        <v>80</v>
      </c>
    </row>
    <row r="42" spans="6:21" x14ac:dyDescent="0.35">
      <c r="G42" s="4" t="s">
        <v>81</v>
      </c>
    </row>
    <row r="43" spans="6:21" x14ac:dyDescent="0.35">
      <c r="G43" s="4" t="s">
        <v>119</v>
      </c>
    </row>
    <row r="44" spans="6:21" x14ac:dyDescent="0.35">
      <c r="G44" s="4" t="s">
        <v>82</v>
      </c>
    </row>
    <row r="45" spans="6:21" x14ac:dyDescent="0.35">
      <c r="G45" s="4" t="s">
        <v>83</v>
      </c>
    </row>
    <row r="46" spans="6:21" x14ac:dyDescent="0.35">
      <c r="G46" s="4" t="s">
        <v>84</v>
      </c>
    </row>
    <row r="47" spans="6:21" x14ac:dyDescent="0.35">
      <c r="G47" s="4" t="s">
        <v>85</v>
      </c>
    </row>
    <row r="48" spans="6:21" x14ac:dyDescent="0.35">
      <c r="G48" s="4" t="s">
        <v>17</v>
      </c>
    </row>
    <row r="49" spans="7:7" x14ac:dyDescent="0.35">
      <c r="G49" s="4" t="s">
        <v>86</v>
      </c>
    </row>
    <row r="50" spans="7:7" x14ac:dyDescent="0.35">
      <c r="G50" s="4" t="s">
        <v>87</v>
      </c>
    </row>
    <row r="51" spans="7:7" x14ac:dyDescent="0.35">
      <c r="G51" s="4" t="s">
        <v>88</v>
      </c>
    </row>
    <row r="52" spans="7:7" x14ac:dyDescent="0.35">
      <c r="G52" s="4" t="s">
        <v>89</v>
      </c>
    </row>
    <row r="53" spans="7:7" x14ac:dyDescent="0.35">
      <c r="G53" s="4" t="s">
        <v>90</v>
      </c>
    </row>
    <row r="54" spans="7:7" x14ac:dyDescent="0.35">
      <c r="G54" s="4" t="s">
        <v>91</v>
      </c>
    </row>
    <row r="55" spans="7:7" x14ac:dyDescent="0.35">
      <c r="G55" s="4" t="s">
        <v>92</v>
      </c>
    </row>
    <row r="56" spans="7:7" x14ac:dyDescent="0.35">
      <c r="G56" s="4" t="s">
        <v>93</v>
      </c>
    </row>
    <row r="57" spans="7:7" x14ac:dyDescent="0.35">
      <c r="G57" s="4" t="s">
        <v>94</v>
      </c>
    </row>
    <row r="58" spans="7:7" x14ac:dyDescent="0.35">
      <c r="G58" s="4" t="s">
        <v>95</v>
      </c>
    </row>
    <row r="59" spans="7:7" x14ac:dyDescent="0.35">
      <c r="G59" s="4" t="s">
        <v>96</v>
      </c>
    </row>
    <row r="60" spans="7:7" x14ac:dyDescent="0.35">
      <c r="G60" s="4" t="s">
        <v>97</v>
      </c>
    </row>
    <row r="61" spans="7:7" x14ac:dyDescent="0.35">
      <c r="G61" s="4" t="s">
        <v>98</v>
      </c>
    </row>
    <row r="62" spans="7:7" x14ac:dyDescent="0.35">
      <c r="G62" s="4" t="s">
        <v>99</v>
      </c>
    </row>
    <row r="63" spans="7:7" x14ac:dyDescent="0.35">
      <c r="G63" s="4" t="s">
        <v>100</v>
      </c>
    </row>
    <row r="64" spans="7:7" x14ac:dyDescent="0.35">
      <c r="G64" s="4" t="s">
        <v>120</v>
      </c>
    </row>
    <row r="65" spans="7:7" x14ac:dyDescent="0.35">
      <c r="G65" s="4" t="s">
        <v>121</v>
      </c>
    </row>
    <row r="66" spans="7:7" x14ac:dyDescent="0.35">
      <c r="G66" s="4" t="s">
        <v>122</v>
      </c>
    </row>
    <row r="67" spans="7:7" x14ac:dyDescent="0.35">
      <c r="G67" s="4"/>
    </row>
    <row r="68" spans="7:7" x14ac:dyDescent="0.35">
      <c r="G68" s="4" t="s">
        <v>123</v>
      </c>
    </row>
  </sheetData>
  <mergeCells count="2">
    <mergeCell ref="B5:D5"/>
    <mergeCell ref="B7:D22"/>
  </mergeCells>
  <conditionalFormatting sqref="J1:J2">
    <cfRule type="expression" dxfId="0" priority="1">
      <formula>L1="FLT"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2"/>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6" max="6" width="10.08984375" bestFit="1" customWidth="1"/>
    <col min="8" max="8" width="10.36328125" bestFit="1" customWidth="1"/>
    <col min="10" max="10" width="10.36328125" bestFit="1" customWidth="1"/>
    <col min="11" max="11" width="12" bestFit="1" customWidth="1"/>
    <col min="12" max="12" width="14.36328125" bestFit="1" customWidth="1"/>
    <col min="17" max="17" width="23.6328125" bestFit="1" customWidth="1"/>
    <col min="18" max="18" width="12" bestFit="1" customWidth="1"/>
  </cols>
  <sheetData>
    <row r="1" spans="2:19" x14ac:dyDescent="0.35">
      <c r="F1" s="6" t="str">
        <f>_xll.ICECS(F2:F2,F4:F4,G1:R1,F6,"SortOrder=-Updated","Refresh=True")</f>
        <v>Quote Board</v>
      </c>
      <c r="G1" s="7" t="s">
        <v>2</v>
      </c>
      <c r="H1" s="7" t="s">
        <v>3</v>
      </c>
      <c r="I1" s="7" t="s">
        <v>5</v>
      </c>
      <c r="J1" s="7" t="s">
        <v>4</v>
      </c>
      <c r="K1" s="7" t="s">
        <v>7</v>
      </c>
      <c r="L1" s="7" t="s">
        <v>8</v>
      </c>
      <c r="M1" s="7" t="s">
        <v>9</v>
      </c>
      <c r="N1" s="22" t="s">
        <v>10</v>
      </c>
      <c r="O1" s="22" t="s">
        <v>11</v>
      </c>
      <c r="P1" s="7" t="s">
        <v>12</v>
      </c>
      <c r="Q1" s="7" t="s">
        <v>13</v>
      </c>
      <c r="R1" s="7" t="s">
        <v>14</v>
      </c>
      <c r="S1" s="6"/>
    </row>
    <row r="2" spans="2:19" x14ac:dyDescent="0.35">
      <c r="F2" s="6" t="s">
        <v>124</v>
      </c>
      <c r="G2" s="6" t="s">
        <v>125</v>
      </c>
      <c r="H2" s="6" t="str">
        <f>CONCATENATE("2019-04-18")</f>
        <v>2019-04-18</v>
      </c>
      <c r="I2" s="6">
        <v>72.5</v>
      </c>
      <c r="J2" s="6" t="s">
        <v>118</v>
      </c>
      <c r="K2" s="6" t="s">
        <v>19</v>
      </c>
      <c r="L2" s="6" t="s">
        <v>126</v>
      </c>
      <c r="M2" s="6"/>
      <c r="N2" s="18">
        <v>0.14000000000000001</v>
      </c>
      <c r="O2" s="18">
        <v>0.18</v>
      </c>
      <c r="P2" s="6"/>
      <c r="Q2" s="6"/>
      <c r="R2" s="6" t="s">
        <v>19</v>
      </c>
      <c r="S2" s="6"/>
    </row>
    <row r="3" spans="2:19" x14ac:dyDescent="0.35">
      <c r="F3" s="6"/>
      <c r="G3" s="6" t="s">
        <v>127</v>
      </c>
      <c r="H3" s="6" t="str">
        <f>CONCATENATE("2019-05-17")</f>
        <v>2019-05-17</v>
      </c>
      <c r="I3" s="6">
        <v>64</v>
      </c>
      <c r="J3" s="6" t="s">
        <v>118</v>
      </c>
      <c r="K3" s="6" t="s">
        <v>19</v>
      </c>
      <c r="L3" s="6" t="s">
        <v>128</v>
      </c>
      <c r="M3" s="6"/>
      <c r="N3" s="18">
        <v>2.2000000000000002</v>
      </c>
      <c r="O3" s="18">
        <v>2.2999999999999998</v>
      </c>
      <c r="P3" s="6"/>
      <c r="Q3" s="6"/>
      <c r="R3" s="6" t="s">
        <v>19</v>
      </c>
      <c r="S3" s="6"/>
    </row>
    <row r="4" spans="2:19" x14ac:dyDescent="0.35">
      <c r="F4" s="6" t="s">
        <v>118</v>
      </c>
      <c r="G4" s="6" t="s">
        <v>129</v>
      </c>
      <c r="H4" s="6" t="str">
        <f>CONCATENATE("2019-06-21")</f>
        <v>2019-06-21</v>
      </c>
      <c r="I4" s="6">
        <v>45</v>
      </c>
      <c r="J4" s="6" t="s">
        <v>118</v>
      </c>
      <c r="K4" s="6" t="s">
        <v>19</v>
      </c>
      <c r="L4" s="6"/>
      <c r="M4" s="6"/>
      <c r="N4" s="18">
        <v>0.3</v>
      </c>
      <c r="O4" s="18">
        <v>0.32</v>
      </c>
      <c r="P4" s="6"/>
      <c r="Q4" s="6" t="s">
        <v>130</v>
      </c>
      <c r="R4" s="6" t="s">
        <v>19</v>
      </c>
      <c r="S4" s="6"/>
    </row>
    <row r="5" spans="2:19" x14ac:dyDescent="0.35">
      <c r="B5" s="29" t="s">
        <v>24</v>
      </c>
      <c r="C5" s="29"/>
      <c r="D5" s="29"/>
      <c r="F5" s="6"/>
      <c r="G5" s="6" t="s">
        <v>26</v>
      </c>
      <c r="H5" s="6" t="str">
        <f>CONCATENATE("2019-03-15")</f>
        <v>2019-03-15</v>
      </c>
      <c r="I5" s="6">
        <v>260</v>
      </c>
      <c r="J5" s="6" t="s">
        <v>118</v>
      </c>
      <c r="K5" s="6" t="s">
        <v>19</v>
      </c>
      <c r="L5" s="6" t="s">
        <v>131</v>
      </c>
      <c r="M5" s="6"/>
      <c r="N5" s="18">
        <v>0.56000000000000005</v>
      </c>
      <c r="O5" s="18">
        <v>0.65</v>
      </c>
      <c r="P5" s="6"/>
      <c r="Q5" s="6"/>
      <c r="R5" s="6" t="s">
        <v>19</v>
      </c>
      <c r="S5" s="6"/>
    </row>
    <row r="6" spans="2:19" x14ac:dyDescent="0.35">
      <c r="F6" s="6" t="s">
        <v>132</v>
      </c>
      <c r="G6" s="6"/>
      <c r="H6" s="6"/>
      <c r="I6" s="6"/>
      <c r="J6" s="6"/>
      <c r="K6" s="6"/>
      <c r="L6" s="6"/>
      <c r="M6" s="6"/>
      <c r="N6" s="6"/>
      <c r="O6" s="6"/>
      <c r="P6" s="6"/>
      <c r="Q6" s="6"/>
      <c r="R6" s="6"/>
      <c r="S6" s="6"/>
    </row>
    <row r="7" spans="2:19" ht="15.75" customHeight="1" x14ac:dyDescent="0.35">
      <c r="B7" s="30" t="s">
        <v>34</v>
      </c>
      <c r="C7" s="31"/>
      <c r="D7" s="31"/>
      <c r="F7" s="6"/>
      <c r="G7" s="6"/>
      <c r="H7" s="6"/>
      <c r="I7" s="6"/>
      <c r="J7" s="6"/>
      <c r="K7" s="6"/>
      <c r="L7" s="6"/>
      <c r="M7" s="6"/>
      <c r="N7" s="6"/>
      <c r="O7" s="6"/>
      <c r="P7" s="6"/>
      <c r="Q7" s="6"/>
      <c r="R7" s="6"/>
      <c r="S7" s="6"/>
    </row>
    <row r="8" spans="2:19" x14ac:dyDescent="0.35">
      <c r="B8" s="31"/>
      <c r="C8" s="31"/>
      <c r="D8" s="31"/>
      <c r="F8" s="6"/>
      <c r="G8" s="6"/>
      <c r="H8" s="6"/>
      <c r="I8" s="6"/>
      <c r="J8" s="6"/>
      <c r="K8" s="6"/>
      <c r="L8" s="6"/>
      <c r="M8" s="6"/>
      <c r="N8" s="6"/>
      <c r="O8" s="6"/>
      <c r="P8" s="6"/>
      <c r="Q8" s="6"/>
      <c r="R8" s="6"/>
      <c r="S8" s="6"/>
    </row>
    <row r="9" spans="2:19" x14ac:dyDescent="0.35">
      <c r="B9" s="31"/>
      <c r="C9" s="31"/>
      <c r="D9" s="31"/>
      <c r="F9" s="6"/>
      <c r="G9" s="6"/>
      <c r="H9" s="6"/>
      <c r="I9" s="6"/>
      <c r="J9" s="6"/>
      <c r="K9" s="6"/>
      <c r="L9" s="6"/>
      <c r="M9" s="6"/>
      <c r="N9" s="6"/>
      <c r="O9" s="6"/>
      <c r="P9" s="6"/>
      <c r="Q9" s="6"/>
      <c r="R9" s="6"/>
      <c r="S9" s="6"/>
    </row>
    <row r="10" spans="2:19" x14ac:dyDescent="0.35">
      <c r="B10" s="31"/>
      <c r="C10" s="31"/>
      <c r="D10" s="31"/>
      <c r="F10" s="6"/>
      <c r="G10" s="6"/>
      <c r="H10" s="6"/>
      <c r="I10" s="6"/>
      <c r="J10" s="6"/>
      <c r="K10" s="6"/>
      <c r="L10" s="6"/>
      <c r="M10" s="6"/>
      <c r="N10" s="6"/>
      <c r="O10" s="6"/>
      <c r="P10" s="6"/>
      <c r="Q10" s="6"/>
      <c r="R10" s="6"/>
      <c r="S10" s="6"/>
    </row>
    <row r="11" spans="2:19" x14ac:dyDescent="0.35">
      <c r="B11" s="31"/>
      <c r="C11" s="31"/>
      <c r="D11" s="31"/>
      <c r="F11" s="6"/>
      <c r="G11" s="6"/>
      <c r="H11" s="6"/>
      <c r="I11" s="6"/>
      <c r="J11" s="6"/>
      <c r="K11" s="6"/>
      <c r="L11" s="6"/>
      <c r="M11" s="6"/>
      <c r="N11" s="6"/>
      <c r="O11" s="6"/>
      <c r="P11" s="6"/>
      <c r="Q11" s="6"/>
      <c r="R11" s="6"/>
      <c r="S11" s="6"/>
    </row>
    <row r="12" spans="2:19" x14ac:dyDescent="0.35">
      <c r="B12" s="31"/>
      <c r="C12" s="31"/>
      <c r="D12" s="31"/>
      <c r="F12" s="6"/>
      <c r="G12" s="6"/>
      <c r="H12" s="6"/>
      <c r="I12" s="6"/>
      <c r="J12" s="6"/>
      <c r="K12" s="6"/>
      <c r="L12" s="6"/>
      <c r="M12" s="6"/>
      <c r="N12" s="6"/>
      <c r="O12" s="6"/>
      <c r="P12" s="6"/>
      <c r="Q12" s="6"/>
      <c r="R12" s="6"/>
      <c r="S12" s="6"/>
    </row>
    <row r="13" spans="2:19" x14ac:dyDescent="0.35">
      <c r="B13" s="31"/>
      <c r="C13" s="31"/>
      <c r="D13" s="31"/>
      <c r="F13" s="6"/>
      <c r="G13" s="6"/>
      <c r="H13" s="6"/>
      <c r="I13" s="6"/>
      <c r="J13" s="6"/>
      <c r="K13" s="6"/>
      <c r="L13" s="6"/>
      <c r="M13" s="6"/>
      <c r="N13" s="6"/>
      <c r="O13" s="6"/>
      <c r="P13" s="6"/>
      <c r="Q13" s="6"/>
      <c r="R13" s="6"/>
      <c r="S13" s="6"/>
    </row>
    <row r="14" spans="2:19" x14ac:dyDescent="0.35">
      <c r="B14" s="31"/>
      <c r="C14" s="31"/>
      <c r="D14" s="31"/>
      <c r="F14" s="6"/>
      <c r="G14" s="6"/>
      <c r="H14" s="6"/>
      <c r="I14" s="6"/>
      <c r="J14" s="6"/>
      <c r="K14" s="6"/>
      <c r="L14" s="6"/>
      <c r="M14" s="6"/>
      <c r="N14" s="6"/>
      <c r="O14" s="6"/>
      <c r="P14" s="6"/>
      <c r="Q14" s="6"/>
      <c r="R14" s="6"/>
      <c r="S14" s="6"/>
    </row>
    <row r="15" spans="2:19" x14ac:dyDescent="0.35">
      <c r="B15" s="31"/>
      <c r="C15" s="31"/>
      <c r="D15" s="31"/>
      <c r="F15" s="6"/>
      <c r="G15" s="6"/>
      <c r="H15" s="6"/>
      <c r="I15" s="6"/>
      <c r="J15" s="6"/>
      <c r="K15" s="6"/>
      <c r="L15" s="6"/>
      <c r="M15" s="6"/>
      <c r="N15" s="6"/>
      <c r="O15" s="6"/>
      <c r="P15" s="6"/>
      <c r="Q15" s="6"/>
      <c r="R15" s="6"/>
      <c r="S15" s="6"/>
    </row>
    <row r="16" spans="2:19" x14ac:dyDescent="0.35">
      <c r="B16" s="31"/>
      <c r="C16" s="31"/>
      <c r="D16" s="31"/>
      <c r="F16" s="6"/>
      <c r="G16" s="6"/>
      <c r="H16" s="6"/>
      <c r="I16" s="6"/>
      <c r="J16" s="6"/>
      <c r="K16" s="6"/>
      <c r="L16" s="6"/>
      <c r="M16" s="6"/>
      <c r="N16" s="6"/>
      <c r="O16" s="6"/>
      <c r="P16" s="6"/>
      <c r="Q16" s="6"/>
      <c r="R16" s="6"/>
      <c r="S16" s="6"/>
    </row>
    <row r="17" spans="2:19" x14ac:dyDescent="0.35">
      <c r="B17" s="31"/>
      <c r="C17" s="31"/>
      <c r="D17" s="31"/>
      <c r="F17" s="6"/>
      <c r="G17" s="6"/>
      <c r="H17" s="6"/>
      <c r="I17" s="6"/>
      <c r="J17" s="6"/>
      <c r="K17" s="6"/>
      <c r="L17" s="6"/>
      <c r="M17" s="6"/>
      <c r="N17" s="6"/>
      <c r="O17" s="6"/>
      <c r="P17" s="6"/>
      <c r="Q17" s="6"/>
      <c r="R17" s="6"/>
      <c r="S17" s="6"/>
    </row>
    <row r="18" spans="2:19" x14ac:dyDescent="0.35">
      <c r="B18" s="31"/>
      <c r="C18" s="31"/>
      <c r="D18" s="31"/>
      <c r="F18" s="6"/>
      <c r="G18" s="6"/>
      <c r="H18" s="6"/>
      <c r="I18" s="6"/>
      <c r="J18" s="6"/>
      <c r="K18" s="6"/>
      <c r="L18" s="6"/>
      <c r="M18" s="6"/>
      <c r="N18" s="6"/>
      <c r="O18" s="6"/>
      <c r="P18" s="6"/>
      <c r="Q18" s="6"/>
      <c r="R18" s="6"/>
      <c r="S18" s="6"/>
    </row>
    <row r="19" spans="2:19" x14ac:dyDescent="0.35">
      <c r="B19" s="31"/>
      <c r="C19" s="31"/>
      <c r="D19" s="31"/>
      <c r="F19" s="6"/>
      <c r="G19" s="6"/>
      <c r="H19" s="6"/>
      <c r="I19" s="6"/>
      <c r="J19" s="6"/>
      <c r="K19" s="6"/>
      <c r="L19" s="6"/>
      <c r="M19" s="6"/>
      <c r="N19" s="6"/>
      <c r="O19" s="6"/>
      <c r="P19" s="6"/>
      <c r="Q19" s="6"/>
      <c r="R19" s="6"/>
      <c r="S19" s="6"/>
    </row>
    <row r="20" spans="2:19" x14ac:dyDescent="0.35">
      <c r="B20" s="31"/>
      <c r="C20" s="31"/>
      <c r="D20" s="31"/>
      <c r="F20" s="6"/>
      <c r="G20" s="6"/>
      <c r="H20" s="6"/>
      <c r="I20" s="6"/>
      <c r="J20" s="6"/>
      <c r="K20" s="6"/>
      <c r="L20" s="6"/>
      <c r="M20" s="6"/>
      <c r="N20" s="6"/>
      <c r="O20" s="6"/>
      <c r="P20" s="6"/>
      <c r="Q20" s="6"/>
      <c r="R20" s="6"/>
      <c r="S20" s="6"/>
    </row>
    <row r="21" spans="2:19" x14ac:dyDescent="0.35">
      <c r="B21" s="31"/>
      <c r="C21" s="31"/>
      <c r="D21" s="31"/>
      <c r="F21" s="6"/>
      <c r="G21" s="6"/>
      <c r="H21" s="6"/>
      <c r="I21" s="6"/>
      <c r="J21" s="6"/>
      <c r="K21" s="6"/>
      <c r="L21" s="6"/>
      <c r="M21" s="6"/>
      <c r="N21" s="6"/>
      <c r="O21" s="6"/>
      <c r="P21" s="6"/>
      <c r="Q21" s="6"/>
      <c r="R21" s="6"/>
      <c r="S21" s="6"/>
    </row>
    <row r="22" spans="2:19" x14ac:dyDescent="0.35">
      <c r="B22" s="31"/>
      <c r="C22" s="31"/>
      <c r="D22" s="31"/>
      <c r="F22" s="6"/>
      <c r="G22" s="6"/>
      <c r="H22" s="6"/>
      <c r="I22" s="6"/>
      <c r="J22" s="6"/>
      <c r="K22" s="6"/>
      <c r="L22" s="6"/>
      <c r="M22" s="6"/>
      <c r="N22" s="6"/>
      <c r="O22" s="6"/>
      <c r="P22" s="6"/>
      <c r="Q22" s="6"/>
      <c r="R22" s="6"/>
      <c r="S22" s="6"/>
    </row>
  </sheetData>
  <mergeCells count="2">
    <mergeCell ref="B5:D5"/>
    <mergeCell ref="B7: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170"/>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6" max="6" width="2.54296875" customWidth="1"/>
    <col min="7" max="7" width="44.453125" bestFit="1" customWidth="1"/>
    <col min="9" max="9" width="19.453125" bestFit="1" customWidth="1"/>
    <col min="10" max="10" width="10.36328125" bestFit="1" customWidth="1"/>
    <col min="11" max="11" width="11.6328125" bestFit="1" customWidth="1"/>
    <col min="15" max="15" width="9.36328125" bestFit="1" customWidth="1"/>
  </cols>
  <sheetData>
    <row r="2" spans="2:16" x14ac:dyDescent="0.35">
      <c r="G2" s="6" t="str">
        <f>_xll.ICECS(G3:G8,G10:G10,H2:N2,G12,"SortOrder=+Expiry","Refresh=True")</f>
        <v>Quote Board</v>
      </c>
      <c r="H2" s="7" t="s">
        <v>2</v>
      </c>
      <c r="I2" s="7" t="s">
        <v>4</v>
      </c>
      <c r="J2" s="7" t="s">
        <v>3</v>
      </c>
      <c r="K2" s="7" t="s">
        <v>7</v>
      </c>
      <c r="L2" s="22" t="s">
        <v>10</v>
      </c>
      <c r="M2" s="22" t="s">
        <v>11</v>
      </c>
      <c r="N2" s="7" t="s">
        <v>14</v>
      </c>
      <c r="O2" s="6"/>
      <c r="P2" s="6"/>
    </row>
    <row r="3" spans="2:16" x14ac:dyDescent="0.35">
      <c r="G3" s="6" t="s">
        <v>133</v>
      </c>
      <c r="H3" s="6" t="s">
        <v>134</v>
      </c>
      <c r="I3" s="6" t="s">
        <v>135</v>
      </c>
      <c r="J3" s="6" t="str">
        <f>CONCATENATE("2019-06-21")</f>
        <v>2019-06-21</v>
      </c>
      <c r="K3" s="6" t="s">
        <v>19</v>
      </c>
      <c r="L3" s="25">
        <v>1.0055000000000001</v>
      </c>
      <c r="M3" s="25">
        <v>1.006</v>
      </c>
      <c r="N3" s="6" t="s">
        <v>19</v>
      </c>
      <c r="O3" s="6"/>
      <c r="P3" s="6"/>
    </row>
    <row r="4" spans="2:16" x14ac:dyDescent="0.35">
      <c r="G4" s="6" t="s">
        <v>136</v>
      </c>
      <c r="H4" s="6"/>
      <c r="I4" s="6"/>
      <c r="J4" s="6"/>
      <c r="K4" s="6"/>
      <c r="L4" s="6"/>
      <c r="M4" s="6"/>
      <c r="N4" s="6"/>
      <c r="O4" s="6"/>
      <c r="P4" s="6"/>
    </row>
    <row r="5" spans="2:16" x14ac:dyDescent="0.35">
      <c r="B5" s="29" t="s">
        <v>24</v>
      </c>
      <c r="C5" s="29"/>
      <c r="D5" s="29"/>
      <c r="G5" s="6" t="s">
        <v>137</v>
      </c>
      <c r="H5" s="6"/>
      <c r="I5" s="6"/>
      <c r="J5" s="6"/>
      <c r="K5" s="6"/>
      <c r="L5" s="6"/>
      <c r="M5" s="6"/>
      <c r="N5" s="6"/>
      <c r="O5" s="6"/>
      <c r="P5" s="6"/>
    </row>
    <row r="6" spans="2:16" x14ac:dyDescent="0.35">
      <c r="G6" s="6" t="s">
        <v>138</v>
      </c>
      <c r="H6" s="6"/>
      <c r="I6" s="6"/>
      <c r="J6" s="6"/>
      <c r="K6" s="6"/>
      <c r="L6" s="6"/>
      <c r="M6" s="6"/>
      <c r="N6" s="6"/>
      <c r="O6" s="6"/>
      <c r="P6" s="6"/>
    </row>
    <row r="7" spans="2:16" x14ac:dyDescent="0.35">
      <c r="B7" s="30" t="s">
        <v>139</v>
      </c>
      <c r="C7" s="31"/>
      <c r="D7" s="31"/>
      <c r="G7" s="6" t="s">
        <v>140</v>
      </c>
      <c r="H7" s="6"/>
      <c r="I7" s="6"/>
      <c r="J7" s="6"/>
      <c r="K7" s="6"/>
      <c r="L7" s="6"/>
      <c r="M7" s="6"/>
      <c r="N7" s="6"/>
      <c r="O7" s="6"/>
      <c r="P7" s="6"/>
    </row>
    <row r="8" spans="2:16" x14ac:dyDescent="0.35">
      <c r="B8" s="31"/>
      <c r="C8" s="31"/>
      <c r="D8" s="31"/>
      <c r="G8" s="6" t="s">
        <v>141</v>
      </c>
      <c r="H8" s="6"/>
      <c r="I8" s="6"/>
      <c r="J8" s="6"/>
      <c r="K8" s="6"/>
      <c r="L8" s="6"/>
      <c r="M8" s="6"/>
      <c r="N8" s="6"/>
      <c r="O8" s="6"/>
      <c r="P8" s="6"/>
    </row>
    <row r="9" spans="2:16" x14ac:dyDescent="0.35">
      <c r="B9" s="31"/>
      <c r="C9" s="31"/>
      <c r="D9" s="31"/>
      <c r="G9" s="6"/>
      <c r="H9" s="6"/>
      <c r="I9" s="6"/>
      <c r="J9" s="6"/>
      <c r="K9" s="6"/>
      <c r="L9" s="6"/>
      <c r="M9" s="6"/>
      <c r="N9" s="6"/>
      <c r="O9" s="6"/>
      <c r="P9" s="6"/>
    </row>
    <row r="10" spans="2:16" x14ac:dyDescent="0.35">
      <c r="B10" s="31"/>
      <c r="C10" s="31"/>
      <c r="D10" s="31"/>
      <c r="G10" s="6" t="s">
        <v>135</v>
      </c>
      <c r="H10" s="6"/>
      <c r="I10" s="6"/>
      <c r="J10" s="6"/>
      <c r="K10" s="6"/>
      <c r="L10" s="6"/>
      <c r="M10" s="6"/>
      <c r="N10" s="6"/>
      <c r="O10" s="6"/>
      <c r="P10" s="6"/>
    </row>
    <row r="11" spans="2:16" x14ac:dyDescent="0.35">
      <c r="B11" s="31"/>
      <c r="C11" s="31"/>
      <c r="D11" s="31"/>
      <c r="G11" s="6"/>
      <c r="H11" s="6"/>
      <c r="I11" s="6"/>
      <c r="J11" s="6"/>
      <c r="K11" s="6"/>
      <c r="L11" s="6"/>
      <c r="M11" s="6"/>
      <c r="N11" s="6"/>
      <c r="O11" s="6"/>
      <c r="P11" s="6"/>
    </row>
    <row r="12" spans="2:16" x14ac:dyDescent="0.35">
      <c r="B12" s="31"/>
      <c r="C12" s="31"/>
      <c r="D12" s="31"/>
      <c r="G12" s="6" t="s">
        <v>142</v>
      </c>
      <c r="H12" s="6"/>
      <c r="I12" s="6"/>
      <c r="J12" s="6"/>
      <c r="K12" s="6"/>
      <c r="L12" s="6"/>
      <c r="M12" s="6"/>
      <c r="N12" s="6"/>
      <c r="O12" s="6"/>
      <c r="P12" s="6"/>
    </row>
    <row r="13" spans="2:16" x14ac:dyDescent="0.35">
      <c r="B13" s="31"/>
      <c r="C13" s="31"/>
      <c r="D13" s="31"/>
      <c r="G13" s="6"/>
      <c r="H13" s="6"/>
      <c r="I13" s="6"/>
      <c r="J13" s="6"/>
      <c r="K13" s="6"/>
      <c r="L13" s="6"/>
      <c r="M13" s="6"/>
      <c r="N13" s="6"/>
      <c r="O13" s="6"/>
      <c r="P13" s="6"/>
    </row>
    <row r="14" spans="2:16" x14ac:dyDescent="0.35">
      <c r="B14" s="31"/>
      <c r="C14" s="31"/>
      <c r="D14" s="31"/>
      <c r="G14" s="6"/>
      <c r="H14" s="6"/>
      <c r="I14" s="6"/>
      <c r="J14" s="6"/>
      <c r="K14" s="6"/>
      <c r="L14" s="6"/>
      <c r="M14" s="24"/>
      <c r="N14" s="24"/>
      <c r="O14" s="6"/>
      <c r="P14" s="6"/>
    </row>
    <row r="15" spans="2:16" x14ac:dyDescent="0.35">
      <c r="B15" s="31"/>
      <c r="C15" s="31"/>
      <c r="D15" s="31"/>
      <c r="G15" s="6"/>
      <c r="H15" s="6"/>
      <c r="I15" s="6"/>
      <c r="J15" s="6"/>
      <c r="K15" s="6"/>
      <c r="L15" s="6"/>
      <c r="M15" s="24"/>
      <c r="N15" s="24"/>
      <c r="O15" s="6"/>
      <c r="P15" s="6"/>
    </row>
    <row r="16" spans="2:16" x14ac:dyDescent="0.35">
      <c r="B16" s="31"/>
      <c r="C16" s="31"/>
      <c r="D16" s="31"/>
      <c r="G16" s="6"/>
      <c r="H16" s="6"/>
      <c r="I16" s="6"/>
      <c r="J16" s="6"/>
      <c r="K16" s="6"/>
      <c r="L16" s="6"/>
      <c r="M16" s="24"/>
      <c r="N16" s="24"/>
      <c r="O16" s="6"/>
      <c r="P16" s="6"/>
    </row>
    <row r="17" spans="2:16" x14ac:dyDescent="0.35">
      <c r="B17" s="31"/>
      <c r="C17" s="31"/>
      <c r="D17" s="31"/>
      <c r="G17" s="6"/>
      <c r="H17" s="6"/>
      <c r="I17" s="6"/>
      <c r="J17" s="6"/>
      <c r="K17" s="6"/>
      <c r="L17" s="6"/>
      <c r="M17" s="24"/>
      <c r="N17" s="24"/>
      <c r="O17" s="6"/>
      <c r="P17" s="6"/>
    </row>
    <row r="18" spans="2:16" x14ac:dyDescent="0.35">
      <c r="B18" s="31"/>
      <c r="C18" s="31"/>
      <c r="D18" s="31"/>
      <c r="G18" s="6"/>
      <c r="H18" s="6"/>
      <c r="I18" s="6"/>
      <c r="J18" s="6"/>
      <c r="K18" s="6"/>
      <c r="L18" s="6"/>
      <c r="M18" s="24"/>
      <c r="N18" s="24"/>
      <c r="O18" s="6"/>
      <c r="P18" s="6"/>
    </row>
    <row r="19" spans="2:16" x14ac:dyDescent="0.35">
      <c r="B19" s="31"/>
      <c r="C19" s="31"/>
      <c r="D19" s="31"/>
      <c r="G19" s="6"/>
      <c r="H19" s="6"/>
      <c r="I19" s="6"/>
      <c r="J19" s="6"/>
      <c r="K19" s="6"/>
      <c r="L19" s="6"/>
      <c r="M19" s="24"/>
      <c r="N19" s="24"/>
      <c r="O19" s="6"/>
      <c r="P19" s="6"/>
    </row>
    <row r="20" spans="2:16" x14ac:dyDescent="0.35">
      <c r="B20" s="31"/>
      <c r="C20" s="31"/>
      <c r="D20" s="31"/>
      <c r="G20" s="6"/>
      <c r="H20" s="6"/>
      <c r="I20" s="6"/>
      <c r="J20" s="6"/>
      <c r="K20" s="6"/>
      <c r="L20" s="6"/>
      <c r="M20" s="24"/>
      <c r="N20" s="24"/>
      <c r="O20" s="6"/>
      <c r="P20" s="6"/>
    </row>
    <row r="21" spans="2:16" x14ac:dyDescent="0.35">
      <c r="B21" s="31"/>
      <c r="C21" s="31"/>
      <c r="D21" s="31"/>
      <c r="G21" s="6"/>
      <c r="H21" s="6"/>
      <c r="I21" s="6"/>
      <c r="J21" s="6"/>
      <c r="K21" s="6"/>
      <c r="L21" s="6"/>
      <c r="M21" s="24"/>
      <c r="N21" s="24"/>
      <c r="O21" s="6"/>
      <c r="P21" s="6"/>
    </row>
    <row r="22" spans="2:16" x14ac:dyDescent="0.35">
      <c r="B22" s="31"/>
      <c r="C22" s="31"/>
      <c r="D22" s="31"/>
      <c r="G22" s="6"/>
      <c r="H22" s="6"/>
      <c r="I22" s="6"/>
      <c r="J22" s="6"/>
      <c r="K22" s="6"/>
      <c r="L22" s="6"/>
      <c r="M22" s="24"/>
      <c r="N22" s="24"/>
      <c r="O22" s="6"/>
      <c r="P22" s="6"/>
    </row>
    <row r="23" spans="2:16" x14ac:dyDescent="0.35">
      <c r="G23" s="6" t="s">
        <v>143</v>
      </c>
      <c r="H23" s="6"/>
      <c r="I23" s="6"/>
      <c r="J23" s="6"/>
      <c r="K23" s="6"/>
      <c r="L23" s="6"/>
      <c r="M23" s="24"/>
      <c r="N23" s="24"/>
      <c r="O23" s="6"/>
      <c r="P23" s="6"/>
    </row>
    <row r="24" spans="2:16" x14ac:dyDescent="0.35">
      <c r="G24" s="6"/>
      <c r="H24" s="6"/>
      <c r="I24" s="6"/>
      <c r="J24" s="6"/>
      <c r="K24" s="6"/>
      <c r="L24" s="6"/>
      <c r="M24" s="24"/>
      <c r="N24" s="24"/>
      <c r="O24" s="6"/>
      <c r="P24" s="6"/>
    </row>
    <row r="25" spans="2:16" x14ac:dyDescent="0.35">
      <c r="G25" s="6"/>
      <c r="H25" s="6"/>
      <c r="I25" s="6"/>
      <c r="J25" s="6"/>
      <c r="K25" s="6"/>
      <c r="L25" s="6"/>
      <c r="M25" s="6"/>
      <c r="N25" s="6"/>
      <c r="O25" s="6"/>
      <c r="P25" s="6"/>
    </row>
    <row r="26" spans="2:16" x14ac:dyDescent="0.35">
      <c r="G26" s="6"/>
      <c r="H26" s="6"/>
      <c r="I26" s="6"/>
      <c r="J26" s="6"/>
      <c r="K26" s="6"/>
      <c r="L26" s="6"/>
      <c r="M26" s="6"/>
      <c r="N26" s="6"/>
      <c r="O26" s="6"/>
      <c r="P26" s="6"/>
    </row>
    <row r="27" spans="2:16" x14ac:dyDescent="0.35">
      <c r="G27" s="6"/>
      <c r="H27" s="6"/>
      <c r="I27" s="6"/>
      <c r="J27" s="6"/>
      <c r="K27" s="6"/>
      <c r="L27" s="6"/>
      <c r="M27" s="6"/>
      <c r="N27" s="6"/>
      <c r="O27" s="6"/>
      <c r="P27" s="6"/>
    </row>
    <row r="28" spans="2:16" x14ac:dyDescent="0.35">
      <c r="G28" s="6"/>
      <c r="H28" s="6"/>
      <c r="I28" s="6"/>
      <c r="J28" s="6"/>
      <c r="K28" s="6"/>
      <c r="L28" s="6"/>
      <c r="M28" s="6"/>
      <c r="N28" s="6"/>
      <c r="O28" s="6"/>
      <c r="P28" s="6"/>
    </row>
    <row r="29" spans="2:16" x14ac:dyDescent="0.35">
      <c r="G29" s="6"/>
      <c r="H29" s="6"/>
      <c r="I29" s="6"/>
      <c r="J29" s="6"/>
      <c r="K29" s="6"/>
      <c r="L29" s="6"/>
      <c r="M29" s="6"/>
      <c r="N29" s="6"/>
      <c r="O29" s="6"/>
      <c r="P29" s="6"/>
    </row>
    <row r="30" spans="2:16" x14ac:dyDescent="0.35">
      <c r="G30" s="6"/>
      <c r="H30" s="6"/>
      <c r="I30" s="6"/>
      <c r="J30" s="6"/>
      <c r="K30" s="6"/>
      <c r="L30" s="6"/>
      <c r="M30" s="6"/>
      <c r="N30" s="6"/>
      <c r="O30" s="6"/>
      <c r="P30" s="6"/>
    </row>
    <row r="31" spans="2:16" x14ac:dyDescent="0.35">
      <c r="G31" s="6"/>
      <c r="H31" s="6"/>
      <c r="I31" s="6"/>
      <c r="J31" s="6"/>
      <c r="K31" s="6"/>
      <c r="L31" s="6"/>
      <c r="M31" s="6"/>
      <c r="N31" s="6"/>
      <c r="O31" s="6"/>
      <c r="P31" s="6"/>
    </row>
    <row r="32" spans="2:16" x14ac:dyDescent="0.35">
      <c r="G32" s="6"/>
      <c r="H32" s="6"/>
      <c r="I32" s="6"/>
      <c r="J32" s="6"/>
      <c r="K32" s="6"/>
      <c r="L32" s="6"/>
      <c r="M32" s="6"/>
      <c r="N32" s="6"/>
      <c r="O32" s="6"/>
      <c r="P32" s="6"/>
    </row>
    <row r="33" spans="7:16" x14ac:dyDescent="0.35">
      <c r="G33" s="6"/>
      <c r="H33" s="6"/>
      <c r="I33" s="6"/>
      <c r="J33" s="6"/>
      <c r="K33" s="6"/>
      <c r="L33" s="6"/>
      <c r="M33" s="6"/>
      <c r="N33" s="6"/>
      <c r="O33" s="6"/>
      <c r="P33" s="6"/>
    </row>
    <row r="34" spans="7:16" x14ac:dyDescent="0.35">
      <c r="G34" s="6"/>
      <c r="H34" s="6"/>
      <c r="I34" s="6"/>
      <c r="J34" s="6"/>
      <c r="K34" s="6"/>
      <c r="L34" s="6"/>
      <c r="M34" s="6"/>
      <c r="N34" s="6"/>
      <c r="O34" s="6"/>
      <c r="P34" s="6"/>
    </row>
    <row r="35" spans="7:16" x14ac:dyDescent="0.35">
      <c r="G35" s="6"/>
      <c r="H35" s="6"/>
      <c r="I35" s="6"/>
      <c r="J35" s="6"/>
      <c r="K35" s="6"/>
      <c r="L35" s="6"/>
      <c r="M35" s="6"/>
      <c r="N35" s="6"/>
      <c r="O35" s="6"/>
      <c r="P35" s="6"/>
    </row>
    <row r="36" spans="7:16" x14ac:dyDescent="0.35">
      <c r="G36" s="6"/>
      <c r="H36" s="6"/>
      <c r="I36" s="6"/>
      <c r="J36" s="6"/>
      <c r="K36" s="6"/>
      <c r="L36" s="6"/>
      <c r="M36" s="6"/>
      <c r="N36" s="6"/>
      <c r="O36" s="6"/>
      <c r="P36" s="6"/>
    </row>
    <row r="37" spans="7:16" x14ac:dyDescent="0.35">
      <c r="G37" s="6"/>
      <c r="H37" s="6"/>
      <c r="I37" s="6"/>
      <c r="J37" s="6"/>
      <c r="K37" s="6"/>
      <c r="L37" s="6"/>
      <c r="M37" s="6"/>
      <c r="N37" s="6"/>
      <c r="O37" s="6"/>
      <c r="P37" s="6"/>
    </row>
    <row r="38" spans="7:16" x14ac:dyDescent="0.35">
      <c r="G38" s="6"/>
      <c r="H38" s="6"/>
      <c r="I38" s="6"/>
      <c r="J38" s="6"/>
      <c r="K38" s="6"/>
      <c r="L38" s="6"/>
      <c r="M38" s="6"/>
      <c r="N38" s="6"/>
      <c r="O38" s="6"/>
      <c r="P38" s="6"/>
    </row>
    <row r="39" spans="7:16" x14ac:dyDescent="0.35">
      <c r="G39" s="6"/>
      <c r="H39" s="6"/>
      <c r="I39" s="6"/>
      <c r="J39" s="6"/>
      <c r="K39" s="6"/>
      <c r="L39" s="6"/>
      <c r="M39" s="6"/>
      <c r="N39" s="6"/>
      <c r="O39" s="6"/>
      <c r="P39" s="6"/>
    </row>
    <row r="40" spans="7:16" x14ac:dyDescent="0.35">
      <c r="G40" s="6"/>
      <c r="H40" s="6"/>
      <c r="I40" s="6"/>
      <c r="J40" s="6"/>
      <c r="K40" s="6"/>
      <c r="L40" s="6"/>
      <c r="M40" s="6"/>
      <c r="N40" s="6"/>
      <c r="O40" s="6"/>
      <c r="P40" s="6"/>
    </row>
    <row r="41" spans="7:16" x14ac:dyDescent="0.35">
      <c r="G41" s="6"/>
      <c r="H41" s="6"/>
      <c r="I41" s="6"/>
      <c r="J41" s="6"/>
      <c r="K41" s="6"/>
      <c r="L41" s="6"/>
      <c r="M41" s="6"/>
      <c r="N41" s="6"/>
      <c r="O41" s="6"/>
      <c r="P41" s="6"/>
    </row>
    <row r="42" spans="7:16" x14ac:dyDescent="0.35">
      <c r="G42" s="6"/>
      <c r="H42" s="6"/>
      <c r="I42" s="6"/>
      <c r="J42" s="6"/>
      <c r="K42" s="6"/>
      <c r="L42" s="6"/>
      <c r="M42" s="6"/>
      <c r="N42" s="6"/>
      <c r="O42" s="6"/>
      <c r="P42" s="6"/>
    </row>
    <row r="43" spans="7:16" x14ac:dyDescent="0.35">
      <c r="G43" s="6"/>
      <c r="H43" s="6"/>
      <c r="I43" s="6"/>
      <c r="J43" s="6"/>
      <c r="K43" s="6"/>
      <c r="L43" s="6"/>
      <c r="M43" s="6"/>
      <c r="N43" s="6"/>
      <c r="O43" s="6"/>
      <c r="P43" s="6"/>
    </row>
    <row r="44" spans="7:16" x14ac:dyDescent="0.35">
      <c r="G44" s="6"/>
      <c r="H44" s="6"/>
      <c r="I44" s="6"/>
      <c r="J44" s="6"/>
      <c r="K44" s="6"/>
      <c r="L44" s="6"/>
      <c r="M44" s="6"/>
      <c r="N44" s="6"/>
      <c r="O44" s="6"/>
      <c r="P44" s="6"/>
    </row>
    <row r="45" spans="7:16" x14ac:dyDescent="0.35">
      <c r="G45" s="6"/>
      <c r="H45" s="6"/>
      <c r="I45" s="6"/>
      <c r="J45" s="6"/>
      <c r="K45" s="6"/>
      <c r="L45" s="6"/>
      <c r="M45" s="6"/>
      <c r="N45" s="6"/>
      <c r="O45" s="6"/>
      <c r="P45" s="6"/>
    </row>
    <row r="46" spans="7:16" x14ac:dyDescent="0.35">
      <c r="G46" s="6"/>
      <c r="H46" s="6"/>
      <c r="I46" s="6"/>
      <c r="J46" s="6"/>
      <c r="K46" s="6"/>
      <c r="L46" s="6"/>
      <c r="M46" s="6"/>
      <c r="N46" s="6"/>
      <c r="O46" s="6"/>
      <c r="P46" s="6"/>
    </row>
    <row r="47" spans="7:16" x14ac:dyDescent="0.35">
      <c r="G47" s="6"/>
      <c r="H47" s="6"/>
      <c r="I47" s="6"/>
      <c r="J47" s="6"/>
      <c r="K47" s="6"/>
      <c r="L47" s="6"/>
      <c r="M47" s="6"/>
      <c r="N47" s="6"/>
      <c r="O47" s="6"/>
      <c r="P47" s="6"/>
    </row>
    <row r="48" spans="7:16" x14ac:dyDescent="0.35">
      <c r="G48" s="6"/>
      <c r="H48" s="6"/>
      <c r="I48" s="6"/>
      <c r="J48" s="6"/>
      <c r="K48" s="6"/>
      <c r="L48" s="6"/>
      <c r="M48" s="6"/>
      <c r="N48" s="6"/>
      <c r="O48" s="6"/>
      <c r="P48" s="6"/>
    </row>
    <row r="49" spans="7:16" x14ac:dyDescent="0.35">
      <c r="G49" s="6"/>
      <c r="H49" s="6"/>
      <c r="I49" s="6"/>
      <c r="J49" s="6"/>
      <c r="K49" s="6"/>
      <c r="L49" s="6"/>
      <c r="M49" s="6"/>
      <c r="N49" s="6"/>
      <c r="O49" s="6"/>
      <c r="P49" s="6"/>
    </row>
    <row r="50" spans="7:16" x14ac:dyDescent="0.35">
      <c r="G50" s="6"/>
      <c r="H50" s="6"/>
      <c r="I50" s="6"/>
      <c r="J50" s="6"/>
      <c r="K50" s="6"/>
      <c r="L50" s="6"/>
      <c r="M50" s="6"/>
      <c r="N50" s="6"/>
      <c r="O50" s="6"/>
      <c r="P50" s="6"/>
    </row>
    <row r="51" spans="7:16" x14ac:dyDescent="0.35">
      <c r="G51" s="6"/>
      <c r="H51" s="6"/>
      <c r="I51" s="6"/>
      <c r="J51" s="6"/>
      <c r="K51" s="6"/>
      <c r="L51" s="6"/>
      <c r="M51" s="6"/>
      <c r="N51" s="6"/>
      <c r="O51" s="6"/>
      <c r="P51" s="6"/>
    </row>
    <row r="52" spans="7:16" x14ac:dyDescent="0.35">
      <c r="G52" s="6"/>
      <c r="H52" s="6"/>
      <c r="I52" s="6"/>
      <c r="J52" s="6"/>
      <c r="K52" s="6"/>
      <c r="L52" s="6"/>
      <c r="M52" s="6"/>
      <c r="N52" s="6"/>
      <c r="O52" s="6"/>
      <c r="P52" s="6"/>
    </row>
    <row r="53" spans="7:16" x14ac:dyDescent="0.35">
      <c r="G53" s="6"/>
      <c r="H53" s="6"/>
      <c r="I53" s="6"/>
      <c r="J53" s="6"/>
      <c r="K53" s="6"/>
      <c r="L53" s="6"/>
      <c r="M53" s="6"/>
      <c r="N53" s="6"/>
      <c r="O53" s="6"/>
      <c r="P53" s="6"/>
    </row>
    <row r="54" spans="7:16" x14ac:dyDescent="0.35">
      <c r="G54" s="6"/>
      <c r="H54" s="6"/>
      <c r="I54" s="6"/>
      <c r="J54" s="6"/>
      <c r="K54" s="6"/>
      <c r="L54" s="6"/>
      <c r="M54" s="6"/>
      <c r="N54" s="6"/>
      <c r="O54" s="6"/>
      <c r="P54" s="6"/>
    </row>
    <row r="55" spans="7:16" x14ac:dyDescent="0.35">
      <c r="G55" s="6"/>
      <c r="H55" s="6"/>
      <c r="I55" s="6"/>
      <c r="J55" s="6"/>
      <c r="K55" s="6"/>
      <c r="L55" s="6"/>
      <c r="M55" s="6"/>
      <c r="N55" s="6"/>
      <c r="O55" s="6"/>
      <c r="P55" s="6"/>
    </row>
    <row r="56" spans="7:16" x14ac:dyDescent="0.35">
      <c r="G56" s="6"/>
      <c r="H56" s="6"/>
      <c r="I56" s="6"/>
      <c r="J56" s="6"/>
      <c r="K56" s="6"/>
      <c r="L56" s="6"/>
      <c r="M56" s="6"/>
      <c r="N56" s="6"/>
      <c r="O56" s="6"/>
      <c r="P56" s="6"/>
    </row>
    <row r="57" spans="7:16" x14ac:dyDescent="0.35">
      <c r="G57" s="6"/>
      <c r="H57" s="6"/>
      <c r="I57" s="6"/>
      <c r="J57" s="6"/>
      <c r="K57" s="6"/>
      <c r="L57" s="6"/>
      <c r="M57" s="6"/>
      <c r="N57" s="6"/>
      <c r="O57" s="6"/>
      <c r="P57" s="6"/>
    </row>
    <row r="58" spans="7:16" x14ac:dyDescent="0.35">
      <c r="G58" s="6"/>
      <c r="H58" s="6"/>
      <c r="I58" s="6"/>
      <c r="J58" s="6"/>
      <c r="K58" s="6"/>
      <c r="L58" s="6"/>
      <c r="M58" s="6"/>
      <c r="N58" s="6"/>
      <c r="O58" s="6"/>
      <c r="P58" s="6"/>
    </row>
    <row r="59" spans="7:16" x14ac:dyDescent="0.35">
      <c r="G59" s="6"/>
      <c r="H59" s="6"/>
      <c r="I59" s="6"/>
      <c r="J59" s="6"/>
      <c r="K59" s="6"/>
      <c r="L59" s="6"/>
      <c r="M59" s="6"/>
      <c r="N59" s="6"/>
      <c r="O59" s="6"/>
      <c r="P59" s="6"/>
    </row>
    <row r="60" spans="7:16" x14ac:dyDescent="0.35">
      <c r="G60" s="6"/>
      <c r="H60" s="6"/>
      <c r="I60" s="6"/>
      <c r="J60" s="6"/>
      <c r="K60" s="6"/>
      <c r="L60" s="6"/>
      <c r="M60" s="6"/>
      <c r="N60" s="6"/>
      <c r="O60" s="6"/>
      <c r="P60" s="6"/>
    </row>
    <row r="61" spans="7:16" x14ac:dyDescent="0.35">
      <c r="G61" s="6"/>
      <c r="H61" s="6"/>
      <c r="I61" s="6"/>
      <c r="J61" s="6"/>
      <c r="K61" s="6"/>
      <c r="L61" s="6"/>
      <c r="M61" s="6"/>
      <c r="N61" s="6"/>
      <c r="O61" s="6"/>
      <c r="P61" s="6"/>
    </row>
    <row r="62" spans="7:16" x14ac:dyDescent="0.35">
      <c r="G62" s="6"/>
      <c r="H62" s="6"/>
      <c r="I62" s="6"/>
      <c r="J62" s="6"/>
      <c r="K62" s="6"/>
      <c r="L62" s="6"/>
      <c r="M62" s="6"/>
      <c r="N62" s="6"/>
      <c r="O62" s="6"/>
      <c r="P62" s="6"/>
    </row>
    <row r="63" spans="7:16" x14ac:dyDescent="0.35">
      <c r="G63" s="6"/>
      <c r="H63" s="6"/>
      <c r="I63" s="6"/>
      <c r="J63" s="6"/>
      <c r="K63" s="6"/>
      <c r="L63" s="6"/>
      <c r="M63" s="6"/>
      <c r="N63" s="6"/>
      <c r="O63" s="6"/>
      <c r="P63" s="6"/>
    </row>
    <row r="64" spans="7:16" x14ac:dyDescent="0.35">
      <c r="G64" s="6"/>
      <c r="H64" s="6"/>
      <c r="I64" s="6"/>
      <c r="J64" s="6"/>
      <c r="K64" s="6"/>
      <c r="L64" s="6"/>
      <c r="M64" s="6"/>
      <c r="N64" s="6"/>
      <c r="O64" s="6"/>
      <c r="P64" s="6"/>
    </row>
    <row r="65" spans="7:16" x14ac:dyDescent="0.35">
      <c r="G65" s="6"/>
      <c r="H65" s="6"/>
      <c r="I65" s="6"/>
      <c r="J65" s="6"/>
      <c r="K65" s="6"/>
      <c r="L65" s="6"/>
      <c r="M65" s="6"/>
      <c r="N65" s="6"/>
      <c r="O65" s="6"/>
      <c r="P65" s="6"/>
    </row>
    <row r="66" spans="7:16" x14ac:dyDescent="0.35">
      <c r="G66" s="6"/>
      <c r="H66" s="6"/>
      <c r="I66" s="6"/>
      <c r="J66" s="6"/>
      <c r="K66" s="6"/>
      <c r="L66" s="6"/>
      <c r="M66" s="6"/>
      <c r="N66" s="6"/>
      <c r="O66" s="6"/>
      <c r="P66" s="6"/>
    </row>
    <row r="67" spans="7:16" x14ac:dyDescent="0.35">
      <c r="G67" s="6"/>
      <c r="H67" s="6"/>
      <c r="I67" s="6"/>
      <c r="J67" s="6"/>
      <c r="K67" s="6"/>
      <c r="L67" s="6"/>
      <c r="M67" s="6"/>
      <c r="N67" s="6"/>
      <c r="O67" s="6"/>
      <c r="P67" s="6"/>
    </row>
    <row r="68" spans="7:16" x14ac:dyDescent="0.35">
      <c r="G68" s="6"/>
      <c r="H68" s="6"/>
      <c r="I68" s="6"/>
      <c r="J68" s="6"/>
      <c r="K68" s="6"/>
      <c r="L68" s="6"/>
      <c r="M68" s="6"/>
      <c r="N68" s="6"/>
      <c r="O68" s="6"/>
      <c r="P68" s="6"/>
    </row>
    <row r="69" spans="7:16" x14ac:dyDescent="0.35">
      <c r="G69" s="6"/>
      <c r="H69" s="6"/>
      <c r="I69" s="6"/>
      <c r="J69" s="6"/>
      <c r="K69" s="6"/>
      <c r="L69" s="6"/>
      <c r="M69" s="6"/>
      <c r="N69" s="6"/>
      <c r="O69" s="6"/>
      <c r="P69" s="6"/>
    </row>
    <row r="70" spans="7:16" x14ac:dyDescent="0.35">
      <c r="G70" s="6"/>
      <c r="H70" s="6"/>
      <c r="I70" s="6"/>
      <c r="J70" s="6"/>
      <c r="K70" s="6"/>
      <c r="L70" s="6"/>
      <c r="M70" s="6"/>
      <c r="N70" s="6"/>
      <c r="O70" s="6"/>
      <c r="P70" s="6"/>
    </row>
    <row r="71" spans="7:16" x14ac:dyDescent="0.35">
      <c r="G71" s="6"/>
      <c r="H71" s="6"/>
      <c r="I71" s="6"/>
      <c r="J71" s="6"/>
      <c r="K71" s="6"/>
      <c r="L71" s="6"/>
      <c r="M71" s="6"/>
      <c r="N71" s="6"/>
      <c r="O71" s="6"/>
      <c r="P71" s="6"/>
    </row>
    <row r="72" spans="7:16" x14ac:dyDescent="0.35">
      <c r="G72" s="6"/>
      <c r="H72" s="6"/>
      <c r="I72" s="6"/>
      <c r="J72" s="6"/>
      <c r="K72" s="6"/>
      <c r="L72" s="6"/>
      <c r="M72" s="6"/>
      <c r="N72" s="6"/>
      <c r="O72" s="6"/>
      <c r="P72" s="6"/>
    </row>
    <row r="73" spans="7:16" x14ac:dyDescent="0.35">
      <c r="G73" s="6"/>
      <c r="H73" s="6"/>
      <c r="I73" s="6"/>
      <c r="J73" s="6"/>
      <c r="K73" s="6"/>
      <c r="L73" s="6"/>
      <c r="M73" s="6"/>
      <c r="N73" s="6"/>
      <c r="O73" s="6"/>
      <c r="P73" s="6"/>
    </row>
    <row r="74" spans="7:16" x14ac:dyDescent="0.35">
      <c r="G74" s="6"/>
      <c r="H74" s="6"/>
      <c r="I74" s="6"/>
      <c r="J74" s="6"/>
      <c r="K74" s="6"/>
      <c r="L74" s="6"/>
      <c r="M74" s="6"/>
      <c r="N74" s="6"/>
      <c r="O74" s="6"/>
      <c r="P74" s="6"/>
    </row>
    <row r="75" spans="7:16" x14ac:dyDescent="0.35">
      <c r="G75" s="6"/>
      <c r="H75" s="6"/>
      <c r="I75" s="6"/>
      <c r="J75" s="6"/>
      <c r="K75" s="6"/>
      <c r="L75" s="6"/>
      <c r="M75" s="6"/>
      <c r="N75" s="6"/>
      <c r="O75" s="6"/>
      <c r="P75" s="6"/>
    </row>
    <row r="76" spans="7:16" x14ac:dyDescent="0.35">
      <c r="G76" s="6"/>
      <c r="H76" s="6"/>
      <c r="I76" s="6"/>
      <c r="J76" s="6"/>
      <c r="K76" s="6"/>
      <c r="L76" s="6"/>
      <c r="M76" s="6"/>
      <c r="N76" s="6"/>
      <c r="O76" s="6"/>
      <c r="P76" s="6"/>
    </row>
    <row r="77" spans="7:16" x14ac:dyDescent="0.35">
      <c r="G77" s="6"/>
      <c r="H77" s="6"/>
      <c r="I77" s="6"/>
      <c r="J77" s="6"/>
      <c r="K77" s="6"/>
      <c r="L77" s="6"/>
      <c r="M77" s="6"/>
      <c r="N77" s="6"/>
      <c r="O77" s="6"/>
      <c r="P77" s="6"/>
    </row>
    <row r="78" spans="7:16" x14ac:dyDescent="0.35">
      <c r="G78" s="6"/>
      <c r="H78" s="6"/>
      <c r="I78" s="6"/>
      <c r="J78" s="6"/>
      <c r="K78" s="6"/>
      <c r="L78" s="6"/>
      <c r="M78" s="6"/>
      <c r="N78" s="6"/>
      <c r="O78" s="6"/>
      <c r="P78" s="6"/>
    </row>
    <row r="79" spans="7:16" x14ac:dyDescent="0.35">
      <c r="G79" s="6"/>
      <c r="H79" s="6"/>
      <c r="I79" s="6"/>
      <c r="J79" s="6"/>
      <c r="K79" s="6"/>
      <c r="L79" s="6"/>
      <c r="M79" s="6"/>
      <c r="N79" s="6"/>
      <c r="O79" s="6"/>
      <c r="P79" s="6"/>
    </row>
    <row r="80" spans="7:16" x14ac:dyDescent="0.35">
      <c r="G80" s="6"/>
      <c r="H80" s="6"/>
      <c r="I80" s="6"/>
      <c r="J80" s="6"/>
      <c r="K80" s="6"/>
      <c r="L80" s="6"/>
      <c r="M80" s="6"/>
      <c r="N80" s="6"/>
      <c r="O80" s="6"/>
      <c r="P80" s="6"/>
    </row>
    <row r="81" spans="7:16" x14ac:dyDescent="0.35">
      <c r="G81" s="6"/>
      <c r="H81" s="6"/>
      <c r="I81" s="6"/>
      <c r="J81" s="6"/>
      <c r="K81" s="6"/>
      <c r="L81" s="6"/>
      <c r="M81" s="6"/>
      <c r="N81" s="6"/>
      <c r="O81" s="6"/>
      <c r="P81" s="6"/>
    </row>
    <row r="82" spans="7:16" x14ac:dyDescent="0.35">
      <c r="G82" s="6"/>
      <c r="H82" s="6"/>
      <c r="I82" s="6"/>
      <c r="J82" s="6"/>
      <c r="K82" s="6"/>
      <c r="L82" s="6"/>
      <c r="M82" s="6"/>
      <c r="N82" s="6"/>
      <c r="O82" s="6"/>
      <c r="P82" s="6"/>
    </row>
    <row r="83" spans="7:16" x14ac:dyDescent="0.35">
      <c r="G83" s="6"/>
      <c r="H83" s="6"/>
      <c r="I83" s="6"/>
      <c r="J83" s="6"/>
      <c r="K83" s="6"/>
      <c r="L83" s="6"/>
      <c r="M83" s="6"/>
      <c r="N83" s="6"/>
      <c r="O83" s="6"/>
      <c r="P83" s="6"/>
    </row>
    <row r="84" spans="7:16" x14ac:dyDescent="0.35">
      <c r="G84" s="6"/>
      <c r="H84" s="6"/>
      <c r="I84" s="6"/>
      <c r="J84" s="6"/>
      <c r="K84" s="6"/>
      <c r="L84" s="6"/>
      <c r="M84" s="6"/>
      <c r="N84" s="6"/>
      <c r="O84" s="6"/>
      <c r="P84" s="6"/>
    </row>
    <row r="85" spans="7:16" x14ac:dyDescent="0.35">
      <c r="G85" s="6"/>
      <c r="H85" s="6"/>
      <c r="I85" s="6"/>
      <c r="J85" s="6"/>
      <c r="K85" s="6"/>
      <c r="L85" s="6"/>
      <c r="M85" s="6"/>
      <c r="N85" s="6"/>
      <c r="O85" s="6"/>
      <c r="P85" s="6"/>
    </row>
    <row r="86" spans="7:16" x14ac:dyDescent="0.35">
      <c r="G86" s="6"/>
      <c r="H86" s="6"/>
      <c r="I86" s="6"/>
      <c r="J86" s="6"/>
      <c r="K86" s="6"/>
      <c r="L86" s="6"/>
      <c r="M86" s="6"/>
      <c r="N86" s="6"/>
      <c r="O86" s="6"/>
      <c r="P86" s="6"/>
    </row>
    <row r="87" spans="7:16" x14ac:dyDescent="0.35">
      <c r="G87" s="6"/>
      <c r="H87" s="6"/>
      <c r="I87" s="6"/>
      <c r="J87" s="6"/>
      <c r="K87" s="6"/>
      <c r="L87" s="6"/>
      <c r="M87" s="6"/>
      <c r="N87" s="6"/>
      <c r="O87" s="6"/>
      <c r="P87" s="6"/>
    </row>
    <row r="88" spans="7:16" x14ac:dyDescent="0.35">
      <c r="G88" s="6"/>
      <c r="H88" s="6"/>
      <c r="I88" s="6"/>
      <c r="J88" s="6"/>
      <c r="K88" s="6"/>
      <c r="L88" s="6"/>
      <c r="M88" s="6"/>
      <c r="N88" s="6"/>
      <c r="O88" s="6"/>
      <c r="P88" s="6"/>
    </row>
    <row r="89" spans="7:16" x14ac:dyDescent="0.35">
      <c r="G89" s="6"/>
      <c r="H89" s="6"/>
      <c r="I89" s="6"/>
      <c r="J89" s="6"/>
      <c r="K89" s="6"/>
      <c r="L89" s="6"/>
      <c r="M89" s="6"/>
      <c r="N89" s="6"/>
      <c r="O89" s="6"/>
      <c r="P89" s="6"/>
    </row>
    <row r="90" spans="7:16" x14ac:dyDescent="0.35">
      <c r="G90" s="6"/>
      <c r="H90" s="6"/>
      <c r="I90" s="6"/>
      <c r="J90" s="6"/>
      <c r="K90" s="6"/>
      <c r="L90" s="6"/>
      <c r="M90" s="6"/>
      <c r="N90" s="6"/>
      <c r="O90" s="6"/>
      <c r="P90" s="6"/>
    </row>
    <row r="91" spans="7:16" x14ac:dyDescent="0.35">
      <c r="G91" s="6"/>
      <c r="H91" s="6"/>
      <c r="I91" s="6"/>
      <c r="J91" s="6"/>
      <c r="K91" s="6"/>
      <c r="L91" s="6"/>
      <c r="M91" s="6"/>
      <c r="N91" s="6"/>
      <c r="O91" s="6"/>
      <c r="P91" s="6"/>
    </row>
    <row r="92" spans="7:16" x14ac:dyDescent="0.35">
      <c r="G92" s="6"/>
      <c r="H92" s="6"/>
      <c r="I92" s="6"/>
      <c r="J92" s="6"/>
      <c r="K92" s="6"/>
      <c r="L92" s="6"/>
      <c r="M92" s="6"/>
      <c r="N92" s="6"/>
      <c r="O92" s="6"/>
      <c r="P92" s="6"/>
    </row>
    <row r="93" spans="7:16" x14ac:dyDescent="0.35">
      <c r="G93" s="6"/>
      <c r="H93" s="6"/>
      <c r="I93" s="6"/>
      <c r="J93" s="6"/>
      <c r="K93" s="6"/>
      <c r="L93" s="6"/>
      <c r="M93" s="6"/>
      <c r="N93" s="6"/>
      <c r="O93" s="6"/>
      <c r="P93" s="6"/>
    </row>
    <row r="94" spans="7:16" x14ac:dyDescent="0.35">
      <c r="G94" s="6"/>
      <c r="H94" s="6"/>
      <c r="I94" s="6"/>
      <c r="J94" s="6"/>
      <c r="K94" s="6"/>
      <c r="L94" s="6"/>
      <c r="M94" s="6"/>
      <c r="N94" s="6"/>
      <c r="O94" s="6"/>
      <c r="P94" s="6"/>
    </row>
    <row r="95" spans="7:16" x14ac:dyDescent="0.35">
      <c r="G95" s="6"/>
      <c r="H95" s="6"/>
      <c r="I95" s="6"/>
      <c r="J95" s="6"/>
      <c r="K95" s="6"/>
      <c r="L95" s="6"/>
      <c r="M95" s="6"/>
      <c r="N95" s="6"/>
      <c r="O95" s="6"/>
      <c r="P95" s="6"/>
    </row>
    <row r="96" spans="7:16" x14ac:dyDescent="0.35">
      <c r="G96" s="6"/>
      <c r="H96" s="6"/>
      <c r="I96" s="6"/>
      <c r="J96" s="6"/>
      <c r="K96" s="6"/>
      <c r="L96" s="6"/>
      <c r="M96" s="6"/>
      <c r="N96" s="6"/>
      <c r="O96" s="6"/>
      <c r="P96" s="6"/>
    </row>
    <row r="97" spans="7:16" x14ac:dyDescent="0.35">
      <c r="G97" s="6"/>
      <c r="H97" s="6"/>
      <c r="I97" s="6"/>
      <c r="J97" s="6"/>
      <c r="K97" s="6"/>
      <c r="L97" s="6"/>
      <c r="M97" s="6"/>
      <c r="N97" s="6"/>
      <c r="O97" s="6"/>
      <c r="P97" s="6"/>
    </row>
    <row r="98" spans="7:16" x14ac:dyDescent="0.35">
      <c r="G98" s="6"/>
      <c r="H98" s="6"/>
      <c r="I98" s="6"/>
      <c r="J98" s="6"/>
      <c r="K98" s="6"/>
      <c r="L98" s="6"/>
      <c r="M98" s="6"/>
      <c r="N98" s="6"/>
      <c r="O98" s="6"/>
      <c r="P98" s="6"/>
    </row>
    <row r="99" spans="7:16" x14ac:dyDescent="0.35">
      <c r="G99" s="6"/>
      <c r="H99" s="6"/>
      <c r="I99" s="6"/>
      <c r="J99" s="6"/>
      <c r="K99" s="6"/>
      <c r="L99" s="6"/>
      <c r="M99" s="6"/>
      <c r="N99" s="6"/>
      <c r="O99" s="6"/>
      <c r="P99" s="6"/>
    </row>
    <row r="100" spans="7:16" x14ac:dyDescent="0.35">
      <c r="G100" s="6"/>
      <c r="H100" s="6"/>
      <c r="I100" s="6"/>
      <c r="J100" s="6"/>
      <c r="K100" s="6"/>
      <c r="L100" s="6"/>
      <c r="M100" s="6"/>
      <c r="N100" s="6"/>
      <c r="O100" s="6"/>
      <c r="P100" s="6"/>
    </row>
    <row r="101" spans="7:16" x14ac:dyDescent="0.35">
      <c r="G101" s="6"/>
      <c r="H101" s="6"/>
      <c r="I101" s="6"/>
      <c r="J101" s="6"/>
      <c r="K101" s="6"/>
      <c r="L101" s="6"/>
      <c r="M101" s="6"/>
      <c r="N101" s="6"/>
      <c r="O101" s="6"/>
      <c r="P101" s="6"/>
    </row>
    <row r="102" spans="7:16" x14ac:dyDescent="0.35">
      <c r="G102" s="6"/>
      <c r="H102" s="6"/>
      <c r="I102" s="6"/>
      <c r="J102" s="6"/>
      <c r="K102" s="6"/>
      <c r="L102" s="6"/>
      <c r="M102" s="6"/>
      <c r="N102" s="6"/>
      <c r="O102" s="6"/>
      <c r="P102" s="6"/>
    </row>
    <row r="103" spans="7:16" x14ac:dyDescent="0.35">
      <c r="G103" s="6"/>
      <c r="H103" s="6"/>
      <c r="I103" s="6"/>
      <c r="J103" s="6"/>
      <c r="K103" s="6"/>
      <c r="L103" s="6"/>
      <c r="M103" s="6"/>
      <c r="N103" s="6"/>
      <c r="O103" s="6"/>
      <c r="P103" s="6"/>
    </row>
    <row r="104" spans="7:16" x14ac:dyDescent="0.35">
      <c r="G104" s="6"/>
      <c r="H104" s="6"/>
      <c r="I104" s="6"/>
      <c r="J104" s="6"/>
      <c r="K104" s="6"/>
      <c r="L104" s="6"/>
      <c r="M104" s="6"/>
      <c r="N104" s="6"/>
      <c r="O104" s="6"/>
      <c r="P104" s="6"/>
    </row>
    <row r="105" spans="7:16" x14ac:dyDescent="0.35">
      <c r="G105" s="6"/>
      <c r="H105" s="6"/>
      <c r="I105" s="6"/>
      <c r="J105" s="6"/>
      <c r="K105" s="6"/>
      <c r="L105" s="6"/>
      <c r="M105" s="6"/>
      <c r="N105" s="6"/>
      <c r="O105" s="6"/>
      <c r="P105" s="6"/>
    </row>
    <row r="106" spans="7:16" x14ac:dyDescent="0.35">
      <c r="G106" s="6"/>
      <c r="H106" s="6"/>
      <c r="I106" s="6"/>
      <c r="J106" s="6"/>
      <c r="K106" s="6"/>
      <c r="L106" s="6"/>
      <c r="M106" s="6"/>
      <c r="N106" s="6"/>
      <c r="O106" s="6"/>
      <c r="P106" s="6"/>
    </row>
    <row r="107" spans="7:16" x14ac:dyDescent="0.35">
      <c r="G107" s="6"/>
      <c r="H107" s="6"/>
      <c r="I107" s="6"/>
      <c r="J107" s="6"/>
      <c r="K107" s="6"/>
      <c r="L107" s="6"/>
      <c r="M107" s="6"/>
      <c r="N107" s="6"/>
      <c r="O107" s="6"/>
      <c r="P107" s="6"/>
    </row>
    <row r="108" spans="7:16" x14ac:dyDescent="0.35">
      <c r="G108" s="6"/>
      <c r="H108" s="6"/>
      <c r="I108" s="6"/>
      <c r="J108" s="6"/>
      <c r="K108" s="6"/>
      <c r="L108" s="6"/>
      <c r="M108" s="6"/>
      <c r="N108" s="6"/>
      <c r="O108" s="6"/>
      <c r="P108" s="6"/>
    </row>
    <row r="109" spans="7:16" x14ac:dyDescent="0.35">
      <c r="G109" s="6"/>
      <c r="H109" s="6"/>
      <c r="I109" s="6"/>
      <c r="J109" s="6"/>
      <c r="K109" s="6"/>
      <c r="L109" s="6"/>
      <c r="M109" s="6"/>
      <c r="N109" s="6"/>
      <c r="O109" s="6"/>
      <c r="P109" s="6"/>
    </row>
    <row r="110" spans="7:16" x14ac:dyDescent="0.35">
      <c r="G110" s="6"/>
      <c r="H110" s="6"/>
      <c r="I110" s="6"/>
      <c r="J110" s="6"/>
      <c r="K110" s="6"/>
      <c r="L110" s="6"/>
      <c r="M110" s="6"/>
      <c r="N110" s="6"/>
      <c r="O110" s="6"/>
      <c r="P110" s="6"/>
    </row>
    <row r="111" spans="7:16" x14ac:dyDescent="0.35">
      <c r="G111" s="6"/>
      <c r="H111" s="6"/>
      <c r="I111" s="6"/>
      <c r="J111" s="6"/>
      <c r="K111" s="6"/>
      <c r="L111" s="6"/>
      <c r="M111" s="6"/>
      <c r="N111" s="6"/>
      <c r="O111" s="6"/>
      <c r="P111" s="6"/>
    </row>
    <row r="112" spans="7:16" x14ac:dyDescent="0.35">
      <c r="G112" s="6"/>
      <c r="H112" s="6"/>
      <c r="I112" s="6"/>
      <c r="J112" s="6"/>
      <c r="K112" s="6"/>
      <c r="L112" s="6"/>
      <c r="M112" s="6"/>
      <c r="N112" s="6"/>
      <c r="O112" s="6"/>
      <c r="P112" s="6"/>
    </row>
    <row r="113" spans="7:16" x14ac:dyDescent="0.35">
      <c r="G113" s="6"/>
      <c r="H113" s="6"/>
      <c r="I113" s="6"/>
      <c r="J113" s="6"/>
      <c r="K113" s="6"/>
      <c r="L113" s="6"/>
      <c r="M113" s="6"/>
      <c r="N113" s="6"/>
      <c r="O113" s="6"/>
      <c r="P113" s="6"/>
    </row>
    <row r="114" spans="7:16" x14ac:dyDescent="0.35">
      <c r="G114" s="6"/>
      <c r="H114" s="6"/>
      <c r="I114" s="6"/>
      <c r="J114" s="6"/>
      <c r="K114" s="6"/>
      <c r="L114" s="6"/>
      <c r="M114" s="6"/>
      <c r="N114" s="6"/>
      <c r="O114" s="6"/>
      <c r="P114" s="6"/>
    </row>
    <row r="115" spans="7:16" x14ac:dyDescent="0.35">
      <c r="G115" s="6"/>
      <c r="H115" s="6"/>
      <c r="I115" s="6"/>
      <c r="J115" s="6"/>
      <c r="K115" s="6"/>
      <c r="L115" s="6"/>
      <c r="M115" s="6"/>
      <c r="N115" s="6"/>
      <c r="O115" s="6"/>
      <c r="P115" s="6"/>
    </row>
    <row r="116" spans="7:16" x14ac:dyDescent="0.35">
      <c r="G116" s="6"/>
      <c r="H116" s="6"/>
      <c r="I116" s="6"/>
      <c r="J116" s="6"/>
      <c r="K116" s="6"/>
      <c r="L116" s="6"/>
      <c r="M116" s="6"/>
      <c r="N116" s="6"/>
      <c r="O116" s="6"/>
      <c r="P116" s="6"/>
    </row>
    <row r="117" spans="7:16" x14ac:dyDescent="0.35">
      <c r="G117" s="6"/>
      <c r="H117" s="6"/>
      <c r="I117" s="6"/>
      <c r="J117" s="6"/>
      <c r="K117" s="6"/>
      <c r="L117" s="6"/>
      <c r="M117" s="6"/>
      <c r="N117" s="6"/>
      <c r="O117" s="6"/>
      <c r="P117" s="6"/>
    </row>
    <row r="118" spans="7:16" x14ac:dyDescent="0.35">
      <c r="G118" s="6"/>
      <c r="H118" s="6"/>
      <c r="I118" s="6"/>
      <c r="J118" s="6"/>
      <c r="K118" s="6"/>
      <c r="L118" s="6"/>
      <c r="M118" s="6"/>
      <c r="N118" s="6"/>
      <c r="O118" s="6"/>
      <c r="P118" s="6"/>
    </row>
    <row r="119" spans="7:16" x14ac:dyDescent="0.35">
      <c r="G119" s="6"/>
      <c r="H119" s="6"/>
      <c r="I119" s="6"/>
      <c r="J119" s="6"/>
      <c r="K119" s="6"/>
      <c r="L119" s="6"/>
      <c r="M119" s="6"/>
      <c r="N119" s="6"/>
      <c r="O119" s="6"/>
      <c r="P119" s="6"/>
    </row>
    <row r="120" spans="7:16" x14ac:dyDescent="0.35">
      <c r="G120" s="6"/>
      <c r="H120" s="6"/>
      <c r="I120" s="6"/>
      <c r="J120" s="6"/>
      <c r="K120" s="6"/>
      <c r="L120" s="6"/>
      <c r="M120" s="6"/>
      <c r="N120" s="6"/>
      <c r="O120" s="6"/>
      <c r="P120" s="6"/>
    </row>
    <row r="121" spans="7:16" x14ac:dyDescent="0.35">
      <c r="G121" s="6"/>
      <c r="H121" s="6"/>
      <c r="I121" s="6"/>
      <c r="J121" s="6"/>
      <c r="K121" s="6"/>
      <c r="L121" s="6"/>
      <c r="M121" s="6"/>
      <c r="N121" s="6"/>
      <c r="O121" s="6"/>
      <c r="P121" s="6"/>
    </row>
    <row r="122" spans="7:16" x14ac:dyDescent="0.35">
      <c r="G122" s="6"/>
      <c r="H122" s="6"/>
      <c r="I122" s="6"/>
      <c r="J122" s="6"/>
      <c r="K122" s="6"/>
      <c r="L122" s="6"/>
      <c r="M122" s="6"/>
      <c r="N122" s="6"/>
      <c r="O122" s="6"/>
      <c r="P122" s="6"/>
    </row>
    <row r="123" spans="7:16" x14ac:dyDescent="0.35">
      <c r="G123" s="6"/>
      <c r="H123" s="6"/>
      <c r="I123" s="6"/>
      <c r="J123" s="6"/>
      <c r="K123" s="6"/>
      <c r="L123" s="6"/>
      <c r="M123" s="6"/>
      <c r="N123" s="6"/>
      <c r="O123" s="6"/>
      <c r="P123" s="6"/>
    </row>
    <row r="124" spans="7:16" x14ac:dyDescent="0.35">
      <c r="G124" s="6"/>
      <c r="H124" s="6"/>
      <c r="I124" s="6"/>
      <c r="J124" s="6"/>
      <c r="K124" s="6"/>
      <c r="L124" s="6"/>
      <c r="M124" s="6"/>
      <c r="N124" s="6"/>
      <c r="O124" s="6"/>
      <c r="P124" s="6"/>
    </row>
    <row r="125" spans="7:16" x14ac:dyDescent="0.35">
      <c r="G125" s="6"/>
      <c r="H125" s="6"/>
      <c r="I125" s="6"/>
      <c r="J125" s="6"/>
      <c r="K125" s="6"/>
      <c r="L125" s="6"/>
      <c r="M125" s="6"/>
      <c r="N125" s="6"/>
      <c r="O125" s="6"/>
      <c r="P125" s="6"/>
    </row>
    <row r="126" spans="7:16" x14ac:dyDescent="0.35">
      <c r="G126" s="6"/>
      <c r="H126" s="6"/>
      <c r="I126" s="6"/>
      <c r="J126" s="6"/>
      <c r="K126" s="6"/>
      <c r="L126" s="6"/>
      <c r="M126" s="6"/>
      <c r="N126" s="6"/>
      <c r="O126" s="6"/>
      <c r="P126" s="6"/>
    </row>
    <row r="127" spans="7:16" x14ac:dyDescent="0.35">
      <c r="G127" s="6"/>
      <c r="H127" s="6"/>
      <c r="I127" s="6"/>
      <c r="J127" s="6"/>
      <c r="K127" s="6"/>
      <c r="L127" s="6"/>
      <c r="M127" s="6"/>
      <c r="N127" s="6"/>
      <c r="O127" s="6"/>
      <c r="P127" s="6"/>
    </row>
    <row r="128" spans="7:16" x14ac:dyDescent="0.35">
      <c r="G128" s="6"/>
      <c r="H128" s="6"/>
      <c r="I128" s="6"/>
      <c r="J128" s="6"/>
      <c r="K128" s="6"/>
      <c r="L128" s="6"/>
      <c r="M128" s="6"/>
      <c r="N128" s="6"/>
      <c r="O128" s="6"/>
      <c r="P128" s="6"/>
    </row>
    <row r="129" spans="7:16" x14ac:dyDescent="0.35">
      <c r="G129" s="6"/>
      <c r="H129" s="6"/>
      <c r="I129" s="6"/>
      <c r="J129" s="6"/>
      <c r="K129" s="6"/>
      <c r="L129" s="6"/>
      <c r="M129" s="6"/>
      <c r="N129" s="6"/>
      <c r="O129" s="6"/>
      <c r="P129" s="6"/>
    </row>
    <row r="130" spans="7:16" x14ac:dyDescent="0.35">
      <c r="G130" s="6"/>
      <c r="H130" s="6"/>
      <c r="I130" s="6"/>
      <c r="J130" s="6"/>
      <c r="K130" s="6"/>
      <c r="L130" s="6"/>
      <c r="M130" s="6"/>
      <c r="N130" s="6"/>
      <c r="O130" s="6"/>
      <c r="P130" s="6"/>
    </row>
    <row r="131" spans="7:16" x14ac:dyDescent="0.35">
      <c r="G131" s="6"/>
      <c r="H131" s="6"/>
      <c r="I131" s="6"/>
      <c r="J131" s="6"/>
      <c r="K131" s="6"/>
      <c r="L131" s="6"/>
      <c r="M131" s="6"/>
      <c r="N131" s="6"/>
      <c r="O131" s="6"/>
      <c r="P131" s="6"/>
    </row>
    <row r="132" spans="7:16" x14ac:dyDescent="0.35">
      <c r="G132" s="6"/>
      <c r="H132" s="6"/>
      <c r="I132" s="6"/>
      <c r="J132" s="6"/>
      <c r="K132" s="6"/>
      <c r="L132" s="6"/>
      <c r="M132" s="6"/>
      <c r="N132" s="6"/>
      <c r="O132" s="6"/>
      <c r="P132" s="6"/>
    </row>
    <row r="133" spans="7:16" x14ac:dyDescent="0.35">
      <c r="G133" s="6"/>
      <c r="H133" s="6"/>
      <c r="I133" s="6"/>
      <c r="J133" s="6"/>
      <c r="K133" s="6"/>
      <c r="L133" s="6"/>
      <c r="M133" s="6"/>
      <c r="N133" s="6"/>
      <c r="O133" s="6"/>
      <c r="P133" s="6"/>
    </row>
    <row r="134" spans="7:16" x14ac:dyDescent="0.35">
      <c r="G134" s="6"/>
      <c r="H134" s="6"/>
      <c r="I134" s="6"/>
      <c r="J134" s="6"/>
      <c r="K134" s="6"/>
      <c r="L134" s="6"/>
      <c r="M134" s="6"/>
      <c r="N134" s="6"/>
      <c r="O134" s="6"/>
      <c r="P134" s="6"/>
    </row>
    <row r="135" spans="7:16" x14ac:dyDescent="0.35">
      <c r="G135" s="6"/>
      <c r="H135" s="6"/>
      <c r="I135" s="6"/>
      <c r="J135" s="6"/>
      <c r="K135" s="6"/>
      <c r="L135" s="6"/>
      <c r="M135" s="6"/>
      <c r="N135" s="6"/>
      <c r="O135" s="6"/>
      <c r="P135" s="6"/>
    </row>
    <row r="136" spans="7:16" x14ac:dyDescent="0.35">
      <c r="G136" s="6"/>
      <c r="H136" s="6"/>
      <c r="I136" s="6"/>
      <c r="J136" s="6"/>
      <c r="K136" s="6"/>
      <c r="L136" s="6"/>
      <c r="M136" s="6"/>
      <c r="N136" s="6"/>
      <c r="O136" s="6"/>
      <c r="P136" s="6"/>
    </row>
    <row r="137" spans="7:16" x14ac:dyDescent="0.35">
      <c r="G137" s="6"/>
      <c r="H137" s="6"/>
      <c r="I137" s="6"/>
      <c r="J137" s="6"/>
      <c r="K137" s="6"/>
      <c r="L137" s="6"/>
      <c r="M137" s="6"/>
      <c r="N137" s="6"/>
      <c r="O137" s="6"/>
      <c r="P137" s="6"/>
    </row>
    <row r="138" spans="7:16" x14ac:dyDescent="0.35">
      <c r="G138" s="6"/>
      <c r="H138" s="6"/>
      <c r="I138" s="6"/>
      <c r="J138" s="6"/>
      <c r="K138" s="6"/>
      <c r="L138" s="6"/>
      <c r="M138" s="6"/>
      <c r="N138" s="6"/>
      <c r="O138" s="6"/>
      <c r="P138" s="6"/>
    </row>
    <row r="139" spans="7:16" x14ac:dyDescent="0.35">
      <c r="G139" s="6"/>
      <c r="H139" s="6"/>
      <c r="I139" s="6"/>
      <c r="J139" s="6"/>
      <c r="K139" s="6"/>
      <c r="L139" s="6"/>
      <c r="M139" s="6"/>
      <c r="N139" s="6"/>
      <c r="O139" s="6"/>
      <c r="P139" s="6"/>
    </row>
    <row r="140" spans="7:16" x14ac:dyDescent="0.35">
      <c r="G140" s="6"/>
      <c r="H140" s="6"/>
      <c r="I140" s="6"/>
      <c r="J140" s="6"/>
      <c r="K140" s="6"/>
      <c r="L140" s="6"/>
      <c r="M140" s="6"/>
      <c r="N140" s="6"/>
      <c r="O140" s="6"/>
      <c r="P140" s="6"/>
    </row>
    <row r="141" spans="7:16" x14ac:dyDescent="0.35">
      <c r="G141" s="6"/>
      <c r="H141" s="6"/>
      <c r="I141" s="6"/>
      <c r="J141" s="6"/>
      <c r="K141" s="6"/>
      <c r="L141" s="6"/>
      <c r="M141" s="6"/>
      <c r="N141" s="6"/>
      <c r="O141" s="6"/>
      <c r="P141" s="6"/>
    </row>
    <row r="142" spans="7:16" x14ac:dyDescent="0.35">
      <c r="G142" s="6"/>
      <c r="H142" s="6"/>
      <c r="I142" s="6"/>
      <c r="J142" s="6"/>
      <c r="K142" s="6"/>
      <c r="L142" s="6"/>
      <c r="M142" s="6"/>
      <c r="N142" s="6"/>
      <c r="O142" s="6"/>
      <c r="P142" s="6"/>
    </row>
    <row r="143" spans="7:16" x14ac:dyDescent="0.35">
      <c r="G143" s="6"/>
      <c r="H143" s="6"/>
      <c r="I143" s="6"/>
      <c r="J143" s="6"/>
      <c r="K143" s="6"/>
      <c r="L143" s="6"/>
      <c r="M143" s="6"/>
      <c r="N143" s="6"/>
      <c r="O143" s="6"/>
      <c r="P143" s="6"/>
    </row>
    <row r="144" spans="7:16" x14ac:dyDescent="0.35">
      <c r="G144" s="6"/>
      <c r="H144" s="6"/>
      <c r="I144" s="6"/>
      <c r="J144" s="6"/>
      <c r="K144" s="6"/>
      <c r="L144" s="6"/>
      <c r="M144" s="6"/>
      <c r="N144" s="6"/>
      <c r="O144" s="6"/>
      <c r="P144" s="6"/>
    </row>
    <row r="145" spans="7:16" x14ac:dyDescent="0.35">
      <c r="G145" s="6"/>
      <c r="H145" s="6"/>
      <c r="I145" s="6"/>
      <c r="J145" s="6"/>
      <c r="K145" s="6"/>
      <c r="L145" s="6"/>
      <c r="M145" s="6"/>
      <c r="N145" s="6"/>
      <c r="O145" s="6"/>
      <c r="P145" s="6"/>
    </row>
    <row r="146" spans="7:16" x14ac:dyDescent="0.35">
      <c r="G146" s="6"/>
      <c r="H146" s="6"/>
      <c r="I146" s="6"/>
      <c r="J146" s="6"/>
      <c r="K146" s="6"/>
      <c r="L146" s="6"/>
      <c r="M146" s="6"/>
      <c r="N146" s="6"/>
      <c r="O146" s="6"/>
      <c r="P146" s="6"/>
    </row>
    <row r="147" spans="7:16" x14ac:dyDescent="0.35">
      <c r="G147" s="6"/>
      <c r="H147" s="6"/>
      <c r="I147" s="6"/>
      <c r="J147" s="6"/>
      <c r="K147" s="6"/>
      <c r="L147" s="6"/>
      <c r="M147" s="6"/>
      <c r="N147" s="6"/>
      <c r="O147" s="6"/>
      <c r="P147" s="6"/>
    </row>
    <row r="148" spans="7:16" x14ac:dyDescent="0.35">
      <c r="G148" s="6"/>
      <c r="H148" s="6"/>
      <c r="I148" s="6"/>
      <c r="J148" s="6"/>
      <c r="K148" s="6"/>
      <c r="L148" s="6"/>
      <c r="M148" s="6"/>
      <c r="N148" s="6"/>
      <c r="O148" s="6"/>
      <c r="P148" s="6"/>
    </row>
    <row r="149" spans="7:16" x14ac:dyDescent="0.35">
      <c r="G149" s="6"/>
      <c r="H149" s="6"/>
      <c r="I149" s="6"/>
      <c r="J149" s="6"/>
      <c r="K149" s="6"/>
      <c r="L149" s="6"/>
      <c r="M149" s="6"/>
      <c r="N149" s="6"/>
      <c r="O149" s="6"/>
      <c r="P149" s="6"/>
    </row>
    <row r="150" spans="7:16" x14ac:dyDescent="0.35">
      <c r="G150" s="6"/>
      <c r="H150" s="6"/>
      <c r="I150" s="6"/>
      <c r="J150" s="6"/>
      <c r="K150" s="6"/>
      <c r="L150" s="6"/>
      <c r="M150" s="6"/>
      <c r="N150" s="6"/>
      <c r="O150" s="6"/>
      <c r="P150" s="6"/>
    </row>
    <row r="151" spans="7:16" x14ac:dyDescent="0.35">
      <c r="G151" s="6"/>
      <c r="H151" s="6"/>
      <c r="I151" s="6"/>
      <c r="J151" s="6"/>
      <c r="K151" s="6"/>
      <c r="L151" s="6"/>
      <c r="M151" s="6"/>
      <c r="N151" s="6"/>
      <c r="O151" s="6"/>
      <c r="P151" s="6"/>
    </row>
    <row r="152" spans="7:16" x14ac:dyDescent="0.35">
      <c r="G152" s="6"/>
      <c r="H152" s="6"/>
      <c r="I152" s="6"/>
      <c r="J152" s="6"/>
      <c r="K152" s="6"/>
      <c r="L152" s="6"/>
      <c r="M152" s="6"/>
      <c r="N152" s="6"/>
      <c r="O152" s="6"/>
      <c r="P152" s="6"/>
    </row>
    <row r="153" spans="7:16" x14ac:dyDescent="0.35">
      <c r="G153" s="6"/>
      <c r="H153" s="6"/>
      <c r="I153" s="6"/>
      <c r="J153" s="6"/>
      <c r="K153" s="6"/>
      <c r="L153" s="6"/>
      <c r="M153" s="6"/>
      <c r="N153" s="6"/>
      <c r="O153" s="6"/>
      <c r="P153" s="6"/>
    </row>
    <row r="154" spans="7:16" x14ac:dyDescent="0.35">
      <c r="G154" s="6"/>
      <c r="H154" s="6"/>
      <c r="I154" s="6"/>
      <c r="J154" s="6"/>
      <c r="K154" s="6"/>
      <c r="L154" s="6"/>
      <c r="M154" s="6"/>
      <c r="N154" s="6"/>
      <c r="O154" s="6"/>
      <c r="P154" s="6"/>
    </row>
    <row r="155" spans="7:16" x14ac:dyDescent="0.35">
      <c r="G155" s="6"/>
      <c r="H155" s="6"/>
      <c r="I155" s="6"/>
      <c r="J155" s="6"/>
      <c r="K155" s="6"/>
      <c r="L155" s="6"/>
      <c r="M155" s="6"/>
      <c r="N155" s="6"/>
      <c r="O155" s="6"/>
      <c r="P155" s="6"/>
    </row>
    <row r="156" spans="7:16" x14ac:dyDescent="0.35">
      <c r="G156" s="6"/>
      <c r="H156" s="6"/>
      <c r="I156" s="6"/>
      <c r="J156" s="6"/>
      <c r="K156" s="6"/>
      <c r="L156" s="6"/>
      <c r="M156" s="6"/>
      <c r="N156" s="6"/>
      <c r="O156" s="6"/>
      <c r="P156" s="6"/>
    </row>
    <row r="157" spans="7:16" x14ac:dyDescent="0.35">
      <c r="G157" s="6"/>
      <c r="H157" s="6"/>
      <c r="I157" s="6"/>
      <c r="J157" s="6"/>
      <c r="K157" s="6"/>
      <c r="L157" s="6"/>
      <c r="M157" s="6"/>
      <c r="N157" s="6"/>
      <c r="O157" s="6"/>
      <c r="P157" s="6"/>
    </row>
    <row r="158" spans="7:16" x14ac:dyDescent="0.35">
      <c r="G158" s="6"/>
      <c r="H158" s="6"/>
      <c r="I158" s="6"/>
      <c r="J158" s="6"/>
      <c r="K158" s="6"/>
      <c r="L158" s="6"/>
      <c r="M158" s="6"/>
      <c r="N158" s="6"/>
      <c r="O158" s="6"/>
      <c r="P158" s="6"/>
    </row>
    <row r="159" spans="7:16" x14ac:dyDescent="0.35">
      <c r="G159" s="6"/>
      <c r="H159" s="6"/>
      <c r="I159" s="6"/>
      <c r="J159" s="6"/>
      <c r="K159" s="6"/>
      <c r="L159" s="6"/>
      <c r="M159" s="6"/>
      <c r="N159" s="6"/>
      <c r="O159" s="6"/>
      <c r="P159" s="6"/>
    </row>
    <row r="160" spans="7:16" x14ac:dyDescent="0.35">
      <c r="G160" s="6"/>
      <c r="H160" s="6"/>
      <c r="I160" s="6"/>
      <c r="J160" s="6"/>
      <c r="K160" s="6"/>
      <c r="L160" s="6"/>
      <c r="M160" s="6"/>
      <c r="N160" s="6"/>
      <c r="O160" s="6"/>
      <c r="P160" s="6"/>
    </row>
    <row r="161" spans="7:16" x14ac:dyDescent="0.35">
      <c r="G161" s="6"/>
      <c r="H161" s="6"/>
      <c r="I161" s="6"/>
      <c r="J161" s="6"/>
      <c r="K161" s="6"/>
      <c r="L161" s="6"/>
      <c r="M161" s="6"/>
      <c r="N161" s="6"/>
      <c r="O161" s="6"/>
      <c r="P161" s="6"/>
    </row>
    <row r="162" spans="7:16" x14ac:dyDescent="0.35">
      <c r="G162" s="6"/>
      <c r="H162" s="6"/>
      <c r="I162" s="6"/>
      <c r="J162" s="6"/>
      <c r="K162" s="6"/>
      <c r="L162" s="6"/>
      <c r="M162" s="6"/>
      <c r="N162" s="6"/>
      <c r="O162" s="6"/>
      <c r="P162" s="6"/>
    </row>
    <row r="163" spans="7:16" x14ac:dyDescent="0.35">
      <c r="G163" s="6"/>
      <c r="H163" s="6"/>
      <c r="I163" s="6"/>
      <c r="J163" s="6"/>
      <c r="K163" s="6"/>
      <c r="L163" s="6"/>
      <c r="M163" s="6"/>
      <c r="N163" s="6"/>
      <c r="O163" s="6"/>
      <c r="P163" s="6"/>
    </row>
    <row r="164" spans="7:16" x14ac:dyDescent="0.35">
      <c r="G164" s="6"/>
      <c r="H164" s="6"/>
      <c r="I164" s="6"/>
      <c r="J164" s="6"/>
      <c r="K164" s="6"/>
      <c r="L164" s="6"/>
      <c r="M164" s="6"/>
      <c r="N164" s="6"/>
      <c r="O164" s="6"/>
      <c r="P164" s="6"/>
    </row>
    <row r="165" spans="7:16" x14ac:dyDescent="0.35">
      <c r="G165" s="6"/>
      <c r="H165" s="6"/>
      <c r="I165" s="6"/>
      <c r="J165" s="6"/>
      <c r="K165" s="6"/>
      <c r="L165" s="6"/>
      <c r="M165" s="6"/>
      <c r="N165" s="6"/>
      <c r="O165" s="6"/>
      <c r="P165" s="6"/>
    </row>
    <row r="166" spans="7:16" x14ac:dyDescent="0.35">
      <c r="G166" s="6"/>
      <c r="H166" s="6"/>
      <c r="I166" s="6"/>
      <c r="J166" s="6"/>
      <c r="K166" s="6"/>
      <c r="L166" s="6"/>
      <c r="M166" s="6"/>
      <c r="N166" s="6"/>
      <c r="O166" s="6"/>
      <c r="P166" s="6"/>
    </row>
    <row r="167" spans="7:16" x14ac:dyDescent="0.35">
      <c r="G167" s="6"/>
      <c r="H167" s="6"/>
      <c r="I167" s="6"/>
      <c r="J167" s="6"/>
      <c r="K167" s="6"/>
      <c r="L167" s="6"/>
      <c r="M167" s="6"/>
      <c r="N167" s="6"/>
      <c r="O167" s="6"/>
      <c r="P167" s="6"/>
    </row>
    <row r="168" spans="7:16" x14ac:dyDescent="0.35">
      <c r="G168" s="6"/>
      <c r="H168" s="6"/>
      <c r="I168" s="6"/>
      <c r="J168" s="6"/>
      <c r="K168" s="6"/>
      <c r="L168" s="6"/>
      <c r="M168" s="6"/>
      <c r="N168" s="6"/>
      <c r="O168" s="6"/>
      <c r="P168" s="6"/>
    </row>
    <row r="169" spans="7:16" x14ac:dyDescent="0.35">
      <c r="G169" s="6"/>
      <c r="H169" s="6"/>
      <c r="I169" s="6"/>
      <c r="J169" s="6"/>
      <c r="K169" s="6"/>
      <c r="L169" s="6"/>
      <c r="M169" s="6"/>
      <c r="N169" s="6"/>
      <c r="O169" s="6"/>
      <c r="P169" s="6"/>
    </row>
    <row r="170" spans="7:16" x14ac:dyDescent="0.35">
      <c r="G170" s="6"/>
      <c r="H170" s="6"/>
      <c r="I170" s="6"/>
      <c r="J170" s="6"/>
      <c r="K170" s="6"/>
      <c r="L170" s="6"/>
      <c r="M170" s="6"/>
      <c r="N170" s="6"/>
      <c r="O170" s="6"/>
      <c r="P170" s="6"/>
    </row>
  </sheetData>
  <mergeCells count="2">
    <mergeCell ref="B5:D5"/>
    <mergeCell ref="B7:D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4"/>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6" max="6" width="3" customWidth="1"/>
    <col min="7" max="7" width="21.6328125" customWidth="1"/>
    <col min="9" max="9" width="10.36328125" bestFit="1" customWidth="1"/>
    <col min="10" max="10" width="19.453125" bestFit="1" customWidth="1"/>
    <col min="11" max="11" width="9.36328125" bestFit="1" customWidth="1"/>
    <col min="12" max="12" width="11.6328125" bestFit="1" customWidth="1"/>
    <col min="17" max="17" width="11.90625" bestFit="1" customWidth="1"/>
  </cols>
  <sheetData>
    <row r="2" spans="2:18" x14ac:dyDescent="0.35">
      <c r="F2" s="6"/>
      <c r="G2" s="6" t="str">
        <f>_xll.ICECS(G3:G5,G7:G7,H2:R2,G9,"SortOrder=-Updated","Refresh=True")</f>
        <v>Quote Board</v>
      </c>
      <c r="H2" s="7" t="s">
        <v>2</v>
      </c>
      <c r="I2" s="7" t="s">
        <v>3</v>
      </c>
      <c r="J2" s="7" t="s">
        <v>4</v>
      </c>
      <c r="K2" s="7" t="s">
        <v>7</v>
      </c>
      <c r="L2" s="7" t="s">
        <v>8</v>
      </c>
      <c r="M2" s="7" t="s">
        <v>9</v>
      </c>
      <c r="N2" s="7" t="s">
        <v>10</v>
      </c>
      <c r="O2" s="7" t="s">
        <v>11</v>
      </c>
      <c r="P2" s="7" t="s">
        <v>12</v>
      </c>
      <c r="Q2" s="7" t="s">
        <v>13</v>
      </c>
      <c r="R2" s="16" t="s">
        <v>14</v>
      </c>
    </row>
    <row r="3" spans="2:18" x14ac:dyDescent="0.35">
      <c r="F3" s="6"/>
      <c r="G3" s="6" t="s">
        <v>144</v>
      </c>
      <c r="H3" s="6" t="s">
        <v>145</v>
      </c>
      <c r="I3" s="6" t="str">
        <f>CONCATENATE("2019-06-21")</f>
        <v>2019-06-21</v>
      </c>
      <c r="J3" s="6" t="s">
        <v>135</v>
      </c>
      <c r="K3" s="6" t="s">
        <v>19</v>
      </c>
      <c r="L3" s="6"/>
      <c r="M3" s="6"/>
      <c r="N3" s="21">
        <v>-2.4</v>
      </c>
      <c r="O3" s="21">
        <v>2.25</v>
      </c>
      <c r="P3" s="6"/>
      <c r="Q3" s="6"/>
      <c r="R3" s="6" t="s">
        <v>19</v>
      </c>
    </row>
    <row r="4" spans="2:18" x14ac:dyDescent="0.35">
      <c r="F4" s="6"/>
      <c r="G4" s="6" t="s">
        <v>146</v>
      </c>
      <c r="H4" s="6"/>
      <c r="I4" s="6"/>
      <c r="J4" s="6"/>
      <c r="K4" s="6"/>
      <c r="L4" s="6"/>
      <c r="M4" s="6"/>
      <c r="N4" s="6"/>
      <c r="O4" s="6"/>
      <c r="P4" s="6"/>
      <c r="Q4" s="6"/>
    </row>
    <row r="5" spans="2:18" x14ac:dyDescent="0.35">
      <c r="B5" s="29" t="s">
        <v>24</v>
      </c>
      <c r="C5" s="29"/>
      <c r="D5" s="29"/>
      <c r="F5" s="6"/>
      <c r="G5" s="6" t="s">
        <v>147</v>
      </c>
      <c r="H5" s="6"/>
      <c r="I5" s="6"/>
      <c r="J5" s="6"/>
      <c r="K5" s="6"/>
      <c r="L5" s="6"/>
      <c r="M5" s="6"/>
      <c r="N5" s="6"/>
      <c r="O5" s="6"/>
      <c r="P5" s="6"/>
      <c r="Q5" s="6"/>
    </row>
    <row r="6" spans="2:18" x14ac:dyDescent="0.35">
      <c r="F6" s="6"/>
      <c r="G6" s="6"/>
      <c r="H6" s="6"/>
      <c r="I6" s="6"/>
      <c r="J6" s="6"/>
      <c r="K6" s="6"/>
      <c r="L6" s="6"/>
      <c r="M6" s="6"/>
      <c r="N6" s="6"/>
      <c r="O6" s="6"/>
      <c r="P6" s="6"/>
      <c r="Q6" s="6"/>
    </row>
    <row r="7" spans="2:18" ht="15.75" customHeight="1" x14ac:dyDescent="0.35">
      <c r="B7" s="30" t="s">
        <v>34</v>
      </c>
      <c r="C7" s="31"/>
      <c r="D7" s="31"/>
      <c r="F7" s="6"/>
      <c r="G7" s="6" t="s">
        <v>135</v>
      </c>
      <c r="H7" s="6"/>
      <c r="I7" s="6"/>
      <c r="J7" s="6"/>
      <c r="K7" s="6"/>
      <c r="L7" s="6"/>
      <c r="M7" s="6"/>
      <c r="N7" s="6"/>
      <c r="O7" s="6"/>
      <c r="P7" s="6"/>
      <c r="Q7" s="6"/>
    </row>
    <row r="8" spans="2:18" x14ac:dyDescent="0.35">
      <c r="B8" s="31"/>
      <c r="C8" s="31"/>
      <c r="D8" s="31"/>
      <c r="F8" s="6"/>
      <c r="G8" s="6"/>
      <c r="H8" s="6"/>
      <c r="I8" s="6"/>
      <c r="J8" s="6"/>
      <c r="K8" s="6"/>
      <c r="L8" s="6"/>
      <c r="M8" s="6"/>
      <c r="N8" s="6"/>
      <c r="O8" s="6"/>
      <c r="P8" s="6"/>
      <c r="Q8" s="6"/>
    </row>
    <row r="9" spans="2:18" x14ac:dyDescent="0.35">
      <c r="B9" s="31"/>
      <c r="C9" s="31"/>
      <c r="D9" s="31"/>
      <c r="F9" s="6"/>
      <c r="G9" s="6" t="s">
        <v>142</v>
      </c>
      <c r="H9" s="6"/>
      <c r="I9" s="6"/>
      <c r="J9" s="6"/>
      <c r="K9" s="6"/>
      <c r="L9" s="6"/>
      <c r="M9" s="6"/>
      <c r="N9" s="6"/>
      <c r="O9" s="6"/>
      <c r="P9" s="6"/>
      <c r="Q9" s="6"/>
    </row>
    <row r="10" spans="2:18" x14ac:dyDescent="0.35">
      <c r="B10" s="31"/>
      <c r="C10" s="31"/>
      <c r="D10" s="31"/>
      <c r="F10" s="6"/>
      <c r="G10" s="6"/>
      <c r="H10" s="6"/>
      <c r="I10" s="6"/>
      <c r="J10" s="6"/>
      <c r="K10" s="6"/>
      <c r="L10" s="6"/>
      <c r="M10" s="6"/>
      <c r="N10" s="6"/>
      <c r="O10" s="6"/>
      <c r="P10" s="6"/>
      <c r="Q10" s="6"/>
    </row>
    <row r="11" spans="2:18" x14ac:dyDescent="0.35">
      <c r="B11" s="31"/>
      <c r="C11" s="31"/>
      <c r="D11" s="31"/>
      <c r="F11" s="6"/>
      <c r="G11" s="6"/>
      <c r="H11" s="6"/>
      <c r="I11" s="6"/>
      <c r="J11" s="6"/>
      <c r="K11" s="6"/>
      <c r="L11" s="6"/>
      <c r="M11" s="6"/>
      <c r="N11" s="6"/>
      <c r="O11" s="6"/>
      <c r="P11" s="6"/>
      <c r="Q11" s="6"/>
    </row>
    <row r="12" spans="2:18" x14ac:dyDescent="0.35">
      <c r="B12" s="31"/>
      <c r="C12" s="31"/>
      <c r="D12" s="31"/>
      <c r="F12" s="6"/>
      <c r="G12" s="6"/>
      <c r="H12" s="6"/>
      <c r="I12" s="6"/>
      <c r="J12" s="6"/>
      <c r="K12" s="6"/>
      <c r="L12" s="6"/>
      <c r="M12" s="6"/>
      <c r="N12" s="6"/>
      <c r="O12" s="6"/>
      <c r="P12" s="6"/>
      <c r="Q12" s="6"/>
    </row>
    <row r="13" spans="2:18" x14ac:dyDescent="0.35">
      <c r="B13" s="31"/>
      <c r="C13" s="31"/>
      <c r="D13" s="31"/>
      <c r="F13" s="6"/>
      <c r="G13" s="6"/>
      <c r="H13" s="6"/>
      <c r="I13" s="6"/>
      <c r="J13" s="6"/>
      <c r="K13" s="6"/>
      <c r="L13" s="6"/>
      <c r="M13" s="6"/>
      <c r="N13" s="6"/>
      <c r="O13" s="6"/>
      <c r="P13" s="6"/>
      <c r="Q13" s="6"/>
    </row>
    <row r="14" spans="2:18" x14ac:dyDescent="0.35">
      <c r="B14" s="31"/>
      <c r="C14" s="31"/>
      <c r="D14" s="31"/>
      <c r="F14" s="6"/>
      <c r="G14" s="6"/>
      <c r="H14" s="6"/>
      <c r="I14" s="6"/>
      <c r="J14" s="6"/>
      <c r="K14" s="6"/>
      <c r="L14" s="6"/>
      <c r="M14" s="6"/>
      <c r="N14" s="6"/>
      <c r="O14" s="6"/>
      <c r="P14" s="6"/>
      <c r="Q14" s="6"/>
    </row>
    <row r="15" spans="2:18" x14ac:dyDescent="0.35">
      <c r="B15" s="31"/>
      <c r="C15" s="31"/>
      <c r="D15" s="31"/>
      <c r="F15" s="6"/>
      <c r="G15" s="6"/>
      <c r="H15" s="6"/>
      <c r="I15" s="6"/>
      <c r="J15" s="6"/>
      <c r="K15" s="6"/>
      <c r="L15" s="6"/>
      <c r="M15" s="6"/>
      <c r="N15" s="6"/>
      <c r="O15" s="6"/>
      <c r="P15" s="6"/>
      <c r="Q15" s="6"/>
    </row>
    <row r="16" spans="2:18" x14ac:dyDescent="0.35">
      <c r="B16" s="31"/>
      <c r="C16" s="31"/>
      <c r="D16" s="31"/>
      <c r="F16" s="6"/>
      <c r="G16" s="6"/>
      <c r="H16" s="6"/>
      <c r="I16" s="6"/>
      <c r="J16" s="6"/>
      <c r="K16" s="6"/>
      <c r="L16" s="6"/>
      <c r="M16" s="6"/>
      <c r="N16" s="6"/>
      <c r="O16" s="6"/>
      <c r="P16" s="6"/>
      <c r="Q16" s="6"/>
    </row>
    <row r="17" spans="2:17" x14ac:dyDescent="0.35">
      <c r="B17" s="31"/>
      <c r="C17" s="31"/>
      <c r="D17" s="31"/>
      <c r="F17" s="6"/>
      <c r="G17" s="6"/>
      <c r="H17" s="6"/>
      <c r="I17" s="6"/>
      <c r="J17" s="6"/>
      <c r="K17" s="6"/>
      <c r="L17" s="6"/>
      <c r="M17" s="6"/>
      <c r="N17" s="6"/>
      <c r="O17" s="6"/>
      <c r="P17" s="6"/>
      <c r="Q17" s="6"/>
    </row>
    <row r="18" spans="2:17" x14ac:dyDescent="0.35">
      <c r="B18" s="31"/>
      <c r="C18" s="31"/>
      <c r="D18" s="31"/>
      <c r="F18" s="6"/>
      <c r="G18" s="6"/>
      <c r="H18" s="6"/>
      <c r="I18" s="6"/>
      <c r="J18" s="6"/>
      <c r="K18" s="6"/>
      <c r="L18" s="6"/>
      <c r="M18" s="6"/>
      <c r="N18" s="6"/>
      <c r="O18" s="6"/>
      <c r="P18" s="6"/>
      <c r="Q18" s="6"/>
    </row>
    <row r="19" spans="2:17" x14ac:dyDescent="0.35">
      <c r="B19" s="31"/>
      <c r="C19" s="31"/>
      <c r="D19" s="31"/>
      <c r="F19" s="6"/>
      <c r="G19" s="6"/>
      <c r="H19" s="6"/>
      <c r="I19" s="6"/>
      <c r="J19" s="6"/>
      <c r="K19" s="6"/>
      <c r="L19" s="6"/>
      <c r="M19" s="6"/>
      <c r="N19" s="6"/>
      <c r="O19" s="6"/>
      <c r="P19" s="6"/>
      <c r="Q19" s="6"/>
    </row>
    <row r="20" spans="2:17" x14ac:dyDescent="0.35">
      <c r="B20" s="31"/>
      <c r="C20" s="31"/>
      <c r="D20" s="31"/>
      <c r="F20" s="6"/>
      <c r="G20" s="6"/>
      <c r="H20" s="6"/>
      <c r="I20" s="6"/>
      <c r="J20" s="6"/>
      <c r="K20" s="6"/>
      <c r="L20" s="6"/>
      <c r="M20" s="6"/>
      <c r="N20" s="6"/>
      <c r="O20" s="6"/>
      <c r="P20" s="6"/>
      <c r="Q20" s="6"/>
    </row>
    <row r="21" spans="2:17" x14ac:dyDescent="0.35">
      <c r="B21" s="31"/>
      <c r="C21" s="31"/>
      <c r="D21" s="31"/>
      <c r="F21" s="6"/>
      <c r="G21" s="6"/>
      <c r="H21" s="6"/>
      <c r="I21" s="6"/>
      <c r="J21" s="6"/>
      <c r="K21" s="6"/>
      <c r="L21" s="6"/>
      <c r="M21" s="6"/>
      <c r="N21" s="6"/>
      <c r="O21" s="6"/>
      <c r="P21" s="6"/>
      <c r="Q21" s="6"/>
    </row>
    <row r="22" spans="2:17" x14ac:dyDescent="0.35">
      <c r="B22" s="31"/>
      <c r="C22" s="31"/>
      <c r="D22" s="31"/>
      <c r="F22" s="6"/>
      <c r="G22" s="6"/>
      <c r="H22" s="6"/>
      <c r="I22" s="6"/>
      <c r="J22" s="6"/>
      <c r="K22" s="6"/>
      <c r="L22" s="6"/>
      <c r="M22" s="6"/>
      <c r="N22" s="6"/>
      <c r="O22" s="6"/>
      <c r="P22" s="6"/>
      <c r="Q22" s="6"/>
    </row>
    <row r="23" spans="2:17" x14ac:dyDescent="0.35">
      <c r="F23" s="6"/>
      <c r="G23" s="6"/>
      <c r="H23" s="6"/>
      <c r="I23" s="6"/>
      <c r="J23" s="6"/>
      <c r="K23" s="6"/>
      <c r="L23" s="6"/>
      <c r="M23" s="6"/>
      <c r="N23" s="6"/>
      <c r="O23" s="6"/>
      <c r="P23" s="6"/>
      <c r="Q23" s="6"/>
    </row>
    <row r="24" spans="2:17" x14ac:dyDescent="0.35">
      <c r="F24" s="6"/>
      <c r="G24" s="6"/>
      <c r="H24" s="6"/>
      <c r="I24" s="6"/>
      <c r="J24" s="6"/>
      <c r="K24" s="6"/>
      <c r="L24" s="6"/>
      <c r="M24" s="6"/>
      <c r="N24" s="6"/>
      <c r="O24" s="6"/>
      <c r="P24" s="6"/>
      <c r="Q24" s="6"/>
    </row>
    <row r="25" spans="2:17" x14ac:dyDescent="0.35">
      <c r="F25" s="6"/>
      <c r="G25" s="6"/>
      <c r="H25" s="6"/>
      <c r="I25" s="6"/>
      <c r="J25" s="6"/>
      <c r="K25" s="6"/>
      <c r="L25" s="6"/>
      <c r="M25" s="6"/>
      <c r="N25" s="6"/>
      <c r="O25" s="6"/>
      <c r="P25" s="6"/>
      <c r="Q25" s="6"/>
    </row>
    <row r="26" spans="2:17" x14ac:dyDescent="0.35">
      <c r="F26" s="6"/>
      <c r="G26" s="6"/>
      <c r="H26" s="6"/>
      <c r="I26" s="6"/>
      <c r="J26" s="6"/>
      <c r="K26" s="6"/>
      <c r="L26" s="6"/>
      <c r="M26" s="6"/>
      <c r="N26" s="6"/>
      <c r="O26" s="6"/>
      <c r="P26" s="6"/>
      <c r="Q26" s="6"/>
    </row>
    <row r="27" spans="2:17" x14ac:dyDescent="0.35">
      <c r="F27" s="6"/>
      <c r="G27" s="6"/>
      <c r="H27" s="6"/>
      <c r="I27" s="6"/>
      <c r="J27" s="6"/>
      <c r="K27" s="6"/>
      <c r="L27" s="6"/>
      <c r="M27" s="6"/>
      <c r="N27" s="6"/>
      <c r="O27" s="6"/>
      <c r="P27" s="6"/>
      <c r="Q27" s="6"/>
    </row>
    <row r="28" spans="2:17" x14ac:dyDescent="0.35">
      <c r="F28" s="6"/>
      <c r="G28" s="6"/>
      <c r="H28" s="6"/>
      <c r="I28" s="6"/>
      <c r="J28" s="6"/>
      <c r="K28" s="6"/>
      <c r="L28" s="6"/>
      <c r="M28" s="6"/>
      <c r="N28" s="6"/>
      <c r="O28" s="6"/>
      <c r="P28" s="6"/>
      <c r="Q28" s="6"/>
    </row>
    <row r="29" spans="2:17" x14ac:dyDescent="0.35">
      <c r="F29" s="6"/>
      <c r="G29" s="6"/>
      <c r="H29" s="6"/>
      <c r="I29" s="6"/>
      <c r="J29" s="6"/>
      <c r="K29" s="6"/>
      <c r="L29" s="6"/>
      <c r="M29" s="6"/>
      <c r="N29" s="6"/>
      <c r="O29" s="6"/>
      <c r="P29" s="6"/>
      <c r="Q29" s="6"/>
    </row>
    <row r="30" spans="2:17" x14ac:dyDescent="0.35">
      <c r="F30" s="6"/>
      <c r="G30" s="6"/>
      <c r="H30" s="6"/>
      <c r="I30" s="6"/>
      <c r="J30" s="6"/>
      <c r="K30" s="6"/>
      <c r="L30" s="6"/>
      <c r="M30" s="6"/>
      <c r="N30" s="6"/>
      <c r="O30" s="6"/>
      <c r="P30" s="6"/>
      <c r="Q30" s="6"/>
    </row>
    <row r="31" spans="2:17" x14ac:dyDescent="0.35">
      <c r="F31" s="6"/>
      <c r="G31" s="6"/>
      <c r="H31" s="6"/>
      <c r="I31" s="6"/>
      <c r="J31" s="6"/>
      <c r="K31" s="6"/>
      <c r="L31" s="6"/>
      <c r="M31" s="6"/>
      <c r="N31" s="6"/>
      <c r="O31" s="6"/>
      <c r="P31" s="6"/>
      <c r="Q31" s="6"/>
    </row>
    <row r="32" spans="2:17" x14ac:dyDescent="0.35">
      <c r="F32" s="6"/>
      <c r="G32" s="6"/>
      <c r="H32" s="6"/>
      <c r="I32" s="6"/>
      <c r="J32" s="6"/>
      <c r="K32" s="6"/>
      <c r="L32" s="6"/>
      <c r="M32" s="6"/>
      <c r="N32" s="6"/>
      <c r="O32" s="6"/>
      <c r="P32" s="6"/>
      <c r="Q32" s="6"/>
    </row>
    <row r="33" spans="6:17" x14ac:dyDescent="0.35">
      <c r="F33" s="6"/>
      <c r="G33" s="6"/>
      <c r="H33" s="6"/>
      <c r="I33" s="6"/>
      <c r="J33" s="6"/>
      <c r="K33" s="6"/>
      <c r="L33" s="6"/>
      <c r="M33" s="6"/>
      <c r="N33" s="6"/>
      <c r="O33" s="6"/>
      <c r="P33" s="6"/>
      <c r="Q33" s="6"/>
    </row>
    <row r="34" spans="6:17" x14ac:dyDescent="0.35">
      <c r="F34" s="6"/>
      <c r="G34" s="6"/>
      <c r="H34" s="6"/>
      <c r="I34" s="6"/>
      <c r="J34" s="6"/>
      <c r="K34" s="6"/>
      <c r="L34" s="6"/>
      <c r="M34" s="6"/>
      <c r="N34" s="6"/>
      <c r="O34" s="6"/>
      <c r="P34" s="6"/>
      <c r="Q34" s="6"/>
    </row>
  </sheetData>
  <mergeCells count="2">
    <mergeCell ref="B5:D5"/>
    <mergeCell ref="B7:D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55"/>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7" max="7" width="18.54296875" bestFit="1" customWidth="1"/>
    <col min="9" max="9" width="10.36328125" bestFit="1" customWidth="1"/>
    <col min="11" max="11" width="10.36328125" bestFit="1" customWidth="1"/>
    <col min="12" max="12" width="10.6328125" bestFit="1" customWidth="1"/>
    <col min="13" max="13" width="11.6328125" bestFit="1" customWidth="1"/>
    <col min="18" max="18" width="11.90625" bestFit="1" customWidth="1"/>
    <col min="19" max="19" width="10.6328125" bestFit="1" customWidth="1"/>
  </cols>
  <sheetData>
    <row r="2" spans="2:21" x14ac:dyDescent="0.35">
      <c r="G2" s="4" t="str">
        <f>_xll.ICECS(G3:G4,G6:G6,H2:O2,G8,"SortOrder=-Updated","Refresh=True")</f>
        <v>Quote Board</v>
      </c>
      <c r="H2" s="5" t="s">
        <v>2</v>
      </c>
      <c r="I2" s="5" t="s">
        <v>3</v>
      </c>
      <c r="J2" s="5" t="s">
        <v>148</v>
      </c>
      <c r="K2" s="5" t="s">
        <v>4</v>
      </c>
      <c r="L2" s="5" t="s">
        <v>7</v>
      </c>
      <c r="M2" s="23" t="s">
        <v>10</v>
      </c>
      <c r="N2" s="23" t="s">
        <v>11</v>
      </c>
      <c r="O2" s="5" t="s">
        <v>14</v>
      </c>
      <c r="P2" s="4"/>
      <c r="Q2" s="4"/>
      <c r="R2" s="4"/>
      <c r="S2" s="4"/>
      <c r="T2" s="4"/>
      <c r="U2" s="4"/>
    </row>
    <row r="3" spans="2:21" x14ac:dyDescent="0.35">
      <c r="G3" s="4" t="s">
        <v>149</v>
      </c>
      <c r="H3" s="4"/>
      <c r="I3" s="4"/>
      <c r="J3" s="4"/>
      <c r="K3" s="4"/>
      <c r="L3" s="4"/>
      <c r="M3" s="4"/>
      <c r="N3" s="4"/>
      <c r="O3" s="4"/>
      <c r="P3" s="4"/>
      <c r="Q3" s="4"/>
      <c r="R3" s="4"/>
      <c r="S3" s="4"/>
      <c r="T3" s="4"/>
      <c r="U3" s="4"/>
    </row>
    <row r="4" spans="2:21" x14ac:dyDescent="0.35">
      <c r="G4" s="4" t="s">
        <v>112</v>
      </c>
      <c r="H4" s="4"/>
      <c r="I4" s="4"/>
      <c r="J4" s="4"/>
      <c r="K4" s="4"/>
      <c r="L4" s="4"/>
      <c r="M4" s="4"/>
      <c r="N4" s="4"/>
      <c r="O4" s="4"/>
      <c r="P4" s="4"/>
      <c r="Q4" s="4"/>
      <c r="R4" s="4"/>
      <c r="S4" s="4"/>
      <c r="T4" s="4"/>
      <c r="U4" s="4"/>
    </row>
    <row r="5" spans="2:21" x14ac:dyDescent="0.35">
      <c r="B5" s="29" t="s">
        <v>24</v>
      </c>
      <c r="C5" s="29"/>
      <c r="D5" s="29"/>
      <c r="G5" s="4"/>
      <c r="H5" s="4"/>
      <c r="I5" s="4"/>
      <c r="J5" s="4"/>
      <c r="K5" s="4"/>
      <c r="L5" s="4"/>
      <c r="M5" s="4"/>
      <c r="N5" s="4"/>
      <c r="O5" s="4"/>
      <c r="P5" s="4"/>
      <c r="Q5" s="4"/>
      <c r="R5" s="4"/>
      <c r="S5" s="4"/>
      <c r="T5" s="4"/>
      <c r="U5" s="4"/>
    </row>
    <row r="6" spans="2:21" x14ac:dyDescent="0.35">
      <c r="G6" s="4" t="s">
        <v>150</v>
      </c>
      <c r="H6" s="4"/>
      <c r="I6" s="4"/>
      <c r="J6" s="4"/>
      <c r="K6" s="4"/>
      <c r="L6" s="4"/>
      <c r="M6" s="4"/>
      <c r="N6" s="4"/>
      <c r="O6" s="4"/>
      <c r="P6" s="4"/>
      <c r="Q6" s="4"/>
      <c r="R6" s="4"/>
      <c r="S6" s="4"/>
      <c r="T6" s="4"/>
      <c r="U6" s="4"/>
    </row>
    <row r="7" spans="2:21" ht="15.75" customHeight="1" x14ac:dyDescent="0.35">
      <c r="B7" s="30" t="s">
        <v>34</v>
      </c>
      <c r="C7" s="31"/>
      <c r="D7" s="31"/>
      <c r="G7" s="4"/>
      <c r="H7" s="4"/>
      <c r="I7" s="4"/>
      <c r="J7" s="4"/>
      <c r="K7" s="4"/>
      <c r="L7" s="4"/>
      <c r="M7" s="4"/>
      <c r="N7" s="4"/>
      <c r="O7" s="4"/>
      <c r="P7" s="4"/>
      <c r="Q7" s="4"/>
      <c r="R7" s="4"/>
      <c r="S7" s="4"/>
      <c r="T7" s="4"/>
      <c r="U7" s="4"/>
    </row>
    <row r="8" spans="2:21" x14ac:dyDescent="0.35">
      <c r="B8" s="31"/>
      <c r="C8" s="31"/>
      <c r="D8" s="31"/>
      <c r="G8" s="4" t="s">
        <v>151</v>
      </c>
      <c r="H8" s="4"/>
      <c r="I8" s="4"/>
      <c r="J8" s="4"/>
      <c r="K8" s="4"/>
      <c r="L8" s="4"/>
      <c r="M8" s="4"/>
      <c r="N8" s="4"/>
      <c r="O8" s="4"/>
      <c r="P8" s="4"/>
      <c r="Q8" s="4"/>
      <c r="R8" s="4"/>
      <c r="S8" s="4"/>
      <c r="T8" s="4"/>
      <c r="U8" s="4"/>
    </row>
    <row r="9" spans="2:21" x14ac:dyDescent="0.35">
      <c r="B9" s="31"/>
      <c r="C9" s="31"/>
      <c r="D9" s="31"/>
      <c r="G9" s="4"/>
      <c r="H9" s="4"/>
      <c r="I9" s="4"/>
      <c r="J9" s="4"/>
      <c r="K9" s="4"/>
      <c r="L9" s="4"/>
      <c r="M9" s="4"/>
      <c r="N9" s="4"/>
      <c r="O9" s="4"/>
      <c r="P9" s="4"/>
      <c r="Q9" s="4"/>
      <c r="R9" s="4"/>
      <c r="S9" s="4"/>
      <c r="T9" s="4"/>
      <c r="U9" s="4"/>
    </row>
    <row r="10" spans="2:21" x14ac:dyDescent="0.35">
      <c r="B10" s="31"/>
      <c r="C10" s="31"/>
      <c r="D10" s="31"/>
      <c r="G10" s="4"/>
      <c r="H10" s="4"/>
      <c r="I10" s="4"/>
      <c r="J10" s="4"/>
      <c r="K10" s="4"/>
      <c r="L10" s="4"/>
      <c r="M10" s="4"/>
      <c r="N10" s="4"/>
      <c r="O10" s="4"/>
      <c r="P10" s="4"/>
      <c r="Q10" s="4"/>
      <c r="R10" s="4"/>
      <c r="S10" s="4"/>
      <c r="T10" s="4"/>
      <c r="U10" s="4"/>
    </row>
    <row r="11" spans="2:21" x14ac:dyDescent="0.35">
      <c r="B11" s="31"/>
      <c r="C11" s="31"/>
      <c r="D11" s="31"/>
      <c r="G11" s="4"/>
      <c r="H11" s="4"/>
      <c r="I11" s="4"/>
      <c r="J11" s="4"/>
      <c r="K11" s="4"/>
      <c r="L11" s="4"/>
      <c r="M11" s="4"/>
      <c r="N11" s="4"/>
      <c r="O11" s="4"/>
      <c r="P11" s="4"/>
      <c r="Q11" s="4"/>
      <c r="R11" s="4"/>
      <c r="S11" s="4"/>
      <c r="T11" s="4"/>
      <c r="U11" s="4"/>
    </row>
    <row r="12" spans="2:21" x14ac:dyDescent="0.35">
      <c r="B12" s="31"/>
      <c r="C12" s="31"/>
      <c r="D12" s="31"/>
      <c r="G12" s="4"/>
      <c r="H12" s="4"/>
      <c r="I12" s="4"/>
      <c r="J12" s="4"/>
      <c r="K12" s="4"/>
      <c r="L12" s="4"/>
      <c r="M12" s="4"/>
      <c r="N12" s="4"/>
      <c r="O12" s="4"/>
      <c r="P12" s="4"/>
      <c r="Q12" s="4"/>
      <c r="R12" s="4"/>
      <c r="S12" s="4"/>
      <c r="T12" s="4"/>
      <c r="U12" s="4"/>
    </row>
    <row r="13" spans="2:21" x14ac:dyDescent="0.35">
      <c r="B13" s="31"/>
      <c r="C13" s="31"/>
      <c r="D13" s="31"/>
      <c r="G13" s="4"/>
      <c r="H13" s="4"/>
      <c r="I13" s="4"/>
      <c r="J13" s="4"/>
      <c r="K13" s="4"/>
      <c r="L13" s="4"/>
      <c r="M13" s="4"/>
      <c r="N13" s="4"/>
      <c r="O13" s="4"/>
      <c r="P13" s="4"/>
      <c r="Q13" s="4"/>
      <c r="R13" s="4"/>
      <c r="S13" s="4"/>
      <c r="T13" s="4"/>
      <c r="U13" s="4"/>
    </row>
    <row r="14" spans="2:21" x14ac:dyDescent="0.35">
      <c r="B14" s="31"/>
      <c r="C14" s="31"/>
      <c r="D14" s="31"/>
      <c r="G14" s="4"/>
      <c r="H14" s="4"/>
      <c r="I14" s="4"/>
      <c r="J14" s="4"/>
      <c r="K14" s="4"/>
      <c r="L14" s="4"/>
      <c r="M14" s="4"/>
      <c r="N14" s="4"/>
      <c r="O14" s="4"/>
      <c r="P14" s="4"/>
      <c r="Q14" s="4"/>
      <c r="R14" s="4"/>
      <c r="S14" s="4"/>
      <c r="T14" s="4"/>
      <c r="U14" s="4"/>
    </row>
    <row r="15" spans="2:21" x14ac:dyDescent="0.35">
      <c r="B15" s="31"/>
      <c r="C15" s="31"/>
      <c r="D15" s="31"/>
      <c r="G15" s="4"/>
      <c r="H15" s="4"/>
      <c r="I15" s="4"/>
      <c r="J15" s="4"/>
      <c r="K15" s="4"/>
      <c r="L15" s="4"/>
      <c r="M15" s="4"/>
      <c r="N15" s="4"/>
      <c r="O15" s="4"/>
      <c r="P15" s="4"/>
      <c r="Q15" s="4"/>
      <c r="R15" s="4"/>
      <c r="S15" s="4"/>
      <c r="T15" s="4"/>
      <c r="U15" s="4"/>
    </row>
    <row r="16" spans="2:21" x14ac:dyDescent="0.35">
      <c r="B16" s="31"/>
      <c r="C16" s="31"/>
      <c r="D16" s="31"/>
      <c r="G16" s="4"/>
      <c r="H16" s="4"/>
      <c r="I16" s="4"/>
      <c r="J16" s="4"/>
      <c r="K16" s="4"/>
      <c r="L16" s="4"/>
      <c r="M16" s="4"/>
      <c r="N16" s="4"/>
      <c r="O16" s="4"/>
      <c r="P16" s="4"/>
      <c r="Q16" s="4"/>
      <c r="R16" s="4"/>
      <c r="S16" s="4"/>
      <c r="T16" s="4"/>
      <c r="U16" s="4"/>
    </row>
    <row r="17" spans="2:26" x14ac:dyDescent="0.35">
      <c r="B17" s="31"/>
      <c r="C17" s="31"/>
      <c r="D17" s="31"/>
      <c r="G17" s="4"/>
      <c r="H17" s="4"/>
      <c r="I17" s="4"/>
      <c r="J17" s="4"/>
      <c r="K17" s="4"/>
      <c r="L17" s="4"/>
      <c r="M17" s="4"/>
      <c r="N17" s="4"/>
      <c r="O17" s="4"/>
      <c r="P17" s="4"/>
      <c r="Q17" s="4"/>
      <c r="R17" s="4"/>
      <c r="S17" s="3"/>
      <c r="T17" s="3"/>
      <c r="U17" s="3"/>
      <c r="V17" s="1"/>
      <c r="W17" s="1"/>
      <c r="X17" s="1"/>
      <c r="Y17" s="1"/>
      <c r="Z17" s="1"/>
    </row>
    <row r="18" spans="2:26" x14ac:dyDescent="0.35">
      <c r="B18" s="31"/>
      <c r="C18" s="31"/>
      <c r="D18" s="31"/>
      <c r="G18" s="4"/>
      <c r="H18" s="4"/>
      <c r="I18" s="4"/>
      <c r="J18" s="4"/>
      <c r="K18" s="4"/>
      <c r="L18" s="4"/>
      <c r="M18" s="4"/>
      <c r="N18" s="4"/>
      <c r="O18" s="4"/>
      <c r="P18" s="4"/>
      <c r="Q18" s="4"/>
      <c r="R18" s="4"/>
      <c r="S18" s="4"/>
      <c r="T18" s="4"/>
      <c r="U18" s="4"/>
    </row>
    <row r="19" spans="2:26" x14ac:dyDescent="0.35">
      <c r="B19" s="31"/>
      <c r="C19" s="31"/>
      <c r="D19" s="31"/>
      <c r="G19" s="4"/>
      <c r="H19" s="4"/>
      <c r="I19" s="4"/>
      <c r="J19" s="4"/>
      <c r="K19" s="4"/>
      <c r="L19" s="4"/>
      <c r="M19" s="4"/>
      <c r="N19" s="4"/>
      <c r="O19" s="4"/>
      <c r="P19" s="4"/>
      <c r="Q19" s="4"/>
      <c r="R19" s="4"/>
      <c r="S19" s="4"/>
      <c r="T19" s="4"/>
      <c r="U19" s="4"/>
    </row>
    <row r="20" spans="2:26" x14ac:dyDescent="0.35">
      <c r="B20" s="31"/>
      <c r="C20" s="31"/>
      <c r="D20" s="31"/>
      <c r="G20" s="4"/>
      <c r="H20" s="4"/>
      <c r="I20" s="4"/>
      <c r="J20" s="4"/>
      <c r="K20" s="4"/>
      <c r="L20" s="4"/>
      <c r="M20" s="4"/>
      <c r="N20" s="4"/>
      <c r="O20" s="4"/>
      <c r="P20" s="4"/>
      <c r="Q20" s="4"/>
      <c r="R20" s="4"/>
      <c r="S20" s="4"/>
      <c r="T20" s="4"/>
      <c r="U20" s="4"/>
    </row>
    <row r="21" spans="2:26" x14ac:dyDescent="0.35">
      <c r="B21" s="31"/>
      <c r="C21" s="31"/>
      <c r="D21" s="31"/>
      <c r="G21" s="4"/>
      <c r="H21" s="4"/>
      <c r="I21" s="4"/>
      <c r="J21" s="4"/>
      <c r="K21" s="4"/>
      <c r="L21" s="4"/>
      <c r="M21" s="4"/>
      <c r="N21" s="4"/>
      <c r="O21" s="4"/>
      <c r="P21" s="4"/>
      <c r="Q21" s="4"/>
      <c r="R21" s="4"/>
      <c r="S21" s="4"/>
      <c r="T21" s="4"/>
      <c r="U21" s="4"/>
    </row>
    <row r="22" spans="2:26" x14ac:dyDescent="0.35">
      <c r="B22" s="31"/>
      <c r="C22" s="31"/>
      <c r="D22" s="31"/>
      <c r="G22" s="4"/>
      <c r="H22" s="4"/>
      <c r="I22" s="4"/>
      <c r="J22" s="4"/>
      <c r="K22" s="4"/>
      <c r="L22" s="4"/>
      <c r="M22" s="4"/>
      <c r="N22" s="4"/>
      <c r="O22" s="4"/>
      <c r="P22" s="4"/>
      <c r="Q22" s="4"/>
      <c r="R22" s="4"/>
      <c r="S22" s="4"/>
      <c r="T22" s="4"/>
      <c r="U22" s="4"/>
    </row>
    <row r="23" spans="2:26" x14ac:dyDescent="0.35">
      <c r="G23" s="4"/>
      <c r="H23" s="4"/>
      <c r="I23" s="4"/>
      <c r="J23" s="4"/>
      <c r="K23" s="4"/>
      <c r="L23" s="4"/>
      <c r="M23" s="4"/>
      <c r="N23" s="4"/>
      <c r="O23" s="4"/>
      <c r="P23" s="4"/>
      <c r="Q23" s="4"/>
      <c r="R23" s="4"/>
      <c r="S23" s="4"/>
      <c r="T23" s="4"/>
      <c r="U23" s="4"/>
    </row>
    <row r="24" spans="2:26" x14ac:dyDescent="0.35">
      <c r="G24" s="4"/>
      <c r="H24" s="4"/>
      <c r="I24" s="4"/>
      <c r="J24" s="4"/>
      <c r="K24" s="4"/>
      <c r="L24" s="4"/>
      <c r="M24" s="4"/>
      <c r="N24" s="4"/>
      <c r="O24" s="4"/>
      <c r="P24" s="4"/>
      <c r="Q24" s="4"/>
      <c r="R24" s="4"/>
      <c r="S24" s="4"/>
      <c r="T24" s="4"/>
      <c r="U24" s="4"/>
    </row>
    <row r="25" spans="2:26" x14ac:dyDescent="0.35">
      <c r="G25" s="4"/>
      <c r="H25" s="4"/>
      <c r="I25" s="4"/>
      <c r="J25" s="4"/>
      <c r="K25" s="4"/>
      <c r="L25" s="4"/>
      <c r="M25" s="4"/>
      <c r="N25" s="4"/>
      <c r="O25" s="4"/>
      <c r="P25" s="4"/>
      <c r="Q25" s="4"/>
      <c r="R25" s="4"/>
      <c r="S25" s="4"/>
      <c r="T25" s="4"/>
      <c r="U25" s="4"/>
    </row>
    <row r="26" spans="2:26" x14ac:dyDescent="0.35">
      <c r="G26" s="4"/>
      <c r="H26" s="4"/>
      <c r="I26" s="4"/>
      <c r="J26" s="4"/>
      <c r="K26" s="4"/>
      <c r="L26" s="4"/>
      <c r="M26" s="4"/>
      <c r="N26" s="4"/>
      <c r="O26" s="4"/>
      <c r="P26" s="4"/>
      <c r="Q26" s="4"/>
      <c r="R26" s="4"/>
      <c r="S26" s="4"/>
      <c r="T26" s="4"/>
      <c r="U26" s="4"/>
    </row>
    <row r="27" spans="2:26" x14ac:dyDescent="0.35">
      <c r="G27" s="4"/>
      <c r="H27" s="4"/>
      <c r="I27" s="4"/>
      <c r="J27" s="4"/>
      <c r="K27" s="4"/>
      <c r="L27" s="4"/>
      <c r="M27" s="4"/>
      <c r="N27" s="4"/>
      <c r="O27" s="4"/>
      <c r="P27" s="4"/>
      <c r="Q27" s="4"/>
      <c r="R27" s="4"/>
      <c r="S27" s="4"/>
      <c r="T27" s="4"/>
      <c r="U27" s="4"/>
    </row>
    <row r="28" spans="2:26" x14ac:dyDescent="0.35">
      <c r="G28" s="4"/>
      <c r="H28" s="4"/>
      <c r="I28" s="10"/>
      <c r="J28" s="4"/>
      <c r="K28" s="4"/>
      <c r="L28" s="4"/>
      <c r="M28" s="4"/>
      <c r="N28" s="4"/>
      <c r="O28" s="4"/>
      <c r="P28" s="4"/>
      <c r="Q28" s="4"/>
      <c r="R28" s="4"/>
      <c r="S28" s="4"/>
      <c r="T28" s="4"/>
      <c r="U28" s="4"/>
    </row>
    <row r="29" spans="2:26" x14ac:dyDescent="0.35">
      <c r="G29" s="4"/>
      <c r="H29" s="4"/>
      <c r="I29" s="10"/>
      <c r="J29" s="4"/>
      <c r="K29" s="4"/>
      <c r="L29" s="4"/>
      <c r="M29" s="4"/>
      <c r="N29" s="4"/>
      <c r="O29" s="4"/>
      <c r="P29" s="4"/>
      <c r="Q29" s="4"/>
      <c r="R29" s="4"/>
      <c r="S29" s="4"/>
      <c r="T29" s="4"/>
      <c r="U29" s="4"/>
    </row>
    <row r="30" spans="2:26" x14ac:dyDescent="0.35">
      <c r="G30" s="4"/>
      <c r="H30" s="4"/>
      <c r="I30" s="10"/>
      <c r="J30" s="4"/>
      <c r="K30" s="4"/>
      <c r="L30" s="4"/>
      <c r="M30" s="4"/>
      <c r="N30" s="4"/>
      <c r="O30" s="4"/>
      <c r="P30" s="4"/>
      <c r="Q30" s="4"/>
      <c r="R30" s="4"/>
      <c r="S30" s="4"/>
      <c r="T30" s="4"/>
      <c r="U30" s="4"/>
    </row>
    <row r="31" spans="2:26" x14ac:dyDescent="0.35">
      <c r="G31" s="4"/>
      <c r="H31" s="4"/>
      <c r="I31" s="10"/>
      <c r="J31" s="4"/>
      <c r="K31" s="4"/>
      <c r="L31" s="4"/>
      <c r="M31" s="4"/>
      <c r="N31" s="4"/>
      <c r="O31" s="4"/>
      <c r="P31" s="4"/>
      <c r="Q31" s="4"/>
      <c r="R31" s="4"/>
      <c r="S31" s="4"/>
      <c r="T31" s="4"/>
      <c r="U31" s="4"/>
    </row>
    <row r="32" spans="2:26" x14ac:dyDescent="0.35">
      <c r="G32" s="4"/>
      <c r="H32" s="4"/>
      <c r="I32" s="10"/>
      <c r="J32" s="4"/>
      <c r="K32" s="4"/>
      <c r="L32" s="4"/>
      <c r="M32" s="4"/>
      <c r="N32" s="4"/>
      <c r="O32" s="4"/>
      <c r="P32" s="4"/>
      <c r="Q32" s="4"/>
      <c r="R32" s="4"/>
      <c r="S32" s="4"/>
      <c r="T32" s="4"/>
      <c r="U32" s="4"/>
    </row>
    <row r="33" spans="7:21" x14ac:dyDescent="0.35">
      <c r="G33" s="4"/>
      <c r="H33" s="4"/>
      <c r="I33" s="10"/>
      <c r="J33" s="4"/>
      <c r="K33" s="4"/>
      <c r="L33" s="4"/>
      <c r="M33" s="4"/>
      <c r="N33" s="4"/>
      <c r="O33" s="4"/>
      <c r="P33" s="4"/>
      <c r="Q33" s="4"/>
      <c r="R33" s="4"/>
      <c r="S33" s="4"/>
      <c r="T33" s="4"/>
      <c r="U33" s="4"/>
    </row>
    <row r="34" spans="7:21" x14ac:dyDescent="0.35">
      <c r="G34" s="4"/>
      <c r="H34" s="4"/>
      <c r="I34" s="10"/>
      <c r="J34" s="4"/>
      <c r="K34" s="4"/>
      <c r="L34" s="4"/>
      <c r="M34" s="4"/>
      <c r="N34" s="4"/>
      <c r="O34" s="4"/>
      <c r="P34" s="4"/>
      <c r="Q34" s="4"/>
      <c r="R34" s="4"/>
      <c r="S34" s="4"/>
      <c r="T34" s="4"/>
      <c r="U34" s="4"/>
    </row>
    <row r="35" spans="7:21" x14ac:dyDescent="0.35">
      <c r="G35" s="4"/>
      <c r="H35" s="4"/>
      <c r="I35" s="10"/>
      <c r="J35" s="4"/>
      <c r="K35" s="4"/>
      <c r="L35" s="4"/>
      <c r="M35" s="4"/>
      <c r="N35" s="4"/>
      <c r="O35" s="4"/>
      <c r="P35" s="4"/>
      <c r="Q35" s="4"/>
      <c r="R35" s="4"/>
      <c r="S35" s="4"/>
      <c r="T35" s="4"/>
      <c r="U35" s="4"/>
    </row>
    <row r="36" spans="7:21" x14ac:dyDescent="0.35">
      <c r="G36" s="4"/>
      <c r="H36" s="4"/>
      <c r="I36" s="10"/>
      <c r="J36" s="4"/>
      <c r="K36" s="4"/>
      <c r="L36" s="4"/>
      <c r="M36" s="4"/>
      <c r="N36" s="4"/>
      <c r="O36" s="4"/>
      <c r="P36" s="4"/>
      <c r="Q36" s="4"/>
      <c r="R36" s="4"/>
      <c r="S36" s="4"/>
      <c r="T36" s="4"/>
      <c r="U36" s="4"/>
    </row>
    <row r="37" spans="7:21" x14ac:dyDescent="0.35">
      <c r="G37" s="4"/>
      <c r="H37" s="4"/>
      <c r="I37" s="10"/>
      <c r="J37" s="4"/>
      <c r="K37" s="4"/>
      <c r="L37" s="4"/>
      <c r="M37" s="4"/>
      <c r="N37" s="4"/>
      <c r="O37" s="4"/>
      <c r="P37" s="4"/>
      <c r="Q37" s="4"/>
      <c r="R37" s="4"/>
      <c r="S37" s="4"/>
      <c r="T37" s="4"/>
      <c r="U37" s="4"/>
    </row>
    <row r="38" spans="7:21" x14ac:dyDescent="0.35">
      <c r="G38" s="4"/>
      <c r="H38" s="4"/>
      <c r="I38" s="10"/>
      <c r="J38" s="4"/>
      <c r="K38" s="4"/>
      <c r="L38" s="4"/>
      <c r="M38" s="4"/>
      <c r="N38" s="4"/>
      <c r="O38" s="4"/>
      <c r="P38" s="4"/>
      <c r="Q38" s="4"/>
      <c r="R38" s="4"/>
      <c r="S38" s="4"/>
      <c r="T38" s="4"/>
      <c r="U38" s="4"/>
    </row>
    <row r="39" spans="7:21" x14ac:dyDescent="0.35">
      <c r="G39" s="4"/>
      <c r="H39" s="4"/>
      <c r="I39" s="10"/>
      <c r="J39" s="4"/>
      <c r="K39" s="4"/>
      <c r="L39" s="4"/>
      <c r="M39" s="4"/>
      <c r="N39" s="4"/>
      <c r="O39" s="4"/>
      <c r="P39" s="4"/>
      <c r="Q39" s="4"/>
      <c r="R39" s="4"/>
      <c r="S39" s="4"/>
      <c r="T39" s="4"/>
      <c r="U39" s="4"/>
    </row>
    <row r="40" spans="7:21" x14ac:dyDescent="0.35">
      <c r="G40" s="4"/>
      <c r="H40" s="4"/>
      <c r="I40" s="10"/>
      <c r="J40" s="4"/>
      <c r="K40" s="4"/>
      <c r="L40" s="4"/>
      <c r="M40" s="4"/>
      <c r="N40" s="4"/>
      <c r="O40" s="4"/>
      <c r="P40" s="4"/>
      <c r="Q40" s="4"/>
      <c r="R40" s="4"/>
      <c r="S40" s="4"/>
      <c r="T40" s="4"/>
      <c r="U40" s="4"/>
    </row>
    <row r="41" spans="7:21" x14ac:dyDescent="0.35">
      <c r="G41" s="4"/>
      <c r="H41" s="4"/>
      <c r="I41" s="10"/>
      <c r="J41" s="4"/>
      <c r="K41" s="4"/>
      <c r="L41" s="4"/>
      <c r="M41" s="4"/>
      <c r="N41" s="4"/>
      <c r="O41" s="4"/>
      <c r="P41" s="4"/>
      <c r="Q41" s="4"/>
      <c r="R41" s="4"/>
      <c r="S41" s="4"/>
      <c r="T41" s="4"/>
      <c r="U41" s="4"/>
    </row>
    <row r="42" spans="7:21" x14ac:dyDescent="0.35">
      <c r="G42" s="4"/>
      <c r="H42" s="4"/>
      <c r="I42" s="10"/>
      <c r="J42" s="4"/>
      <c r="K42" s="4"/>
      <c r="L42" s="4"/>
      <c r="M42" s="4"/>
      <c r="N42" s="4"/>
      <c r="O42" s="4"/>
      <c r="P42" s="4"/>
      <c r="Q42" s="4"/>
      <c r="R42" s="4"/>
      <c r="S42" s="4"/>
      <c r="T42" s="4"/>
      <c r="U42" s="4"/>
    </row>
    <row r="43" spans="7:21" x14ac:dyDescent="0.35">
      <c r="G43" s="4"/>
      <c r="H43" s="4"/>
      <c r="I43" s="10"/>
      <c r="J43" s="4"/>
      <c r="K43" s="4"/>
      <c r="L43" s="4"/>
      <c r="M43" s="4"/>
      <c r="N43" s="4"/>
      <c r="O43" s="4"/>
      <c r="P43" s="4"/>
      <c r="Q43" s="4"/>
      <c r="R43" s="4"/>
      <c r="S43" s="4"/>
      <c r="T43" s="4"/>
      <c r="U43" s="4"/>
    </row>
    <row r="44" spans="7:21" x14ac:dyDescent="0.35">
      <c r="G44" s="4"/>
      <c r="H44" s="4"/>
      <c r="I44" s="10"/>
      <c r="J44" s="4"/>
      <c r="K44" s="4"/>
      <c r="L44" s="4"/>
      <c r="M44" s="4"/>
      <c r="N44" s="4"/>
      <c r="O44" s="4"/>
      <c r="P44" s="4"/>
      <c r="Q44" s="4"/>
      <c r="R44" s="4"/>
      <c r="S44" s="4"/>
      <c r="T44" s="4"/>
      <c r="U44" s="4"/>
    </row>
    <row r="45" spans="7:21" x14ac:dyDescent="0.35">
      <c r="G45" s="4"/>
      <c r="H45" s="4"/>
      <c r="I45" s="10"/>
      <c r="J45" s="4"/>
      <c r="K45" s="4"/>
      <c r="L45" s="4"/>
      <c r="M45" s="4"/>
      <c r="N45" s="4"/>
      <c r="O45" s="4"/>
      <c r="P45" s="4"/>
      <c r="Q45" s="4"/>
      <c r="R45" s="4"/>
      <c r="S45" s="4"/>
      <c r="T45" s="4"/>
      <c r="U45" s="4"/>
    </row>
    <row r="46" spans="7:21" x14ac:dyDescent="0.35">
      <c r="H46" s="4"/>
      <c r="I46" s="10"/>
      <c r="J46" s="4"/>
      <c r="K46" s="4"/>
      <c r="L46" s="4"/>
      <c r="M46" s="4"/>
      <c r="N46" s="4"/>
      <c r="O46" s="4"/>
      <c r="P46" s="4"/>
      <c r="Q46" s="4"/>
      <c r="R46" s="4"/>
      <c r="S46" s="4"/>
      <c r="T46" s="4"/>
      <c r="U46" s="4"/>
    </row>
    <row r="47" spans="7:21" x14ac:dyDescent="0.35">
      <c r="H47" s="4"/>
      <c r="I47" s="10"/>
      <c r="J47" s="4"/>
      <c r="K47" s="4"/>
      <c r="L47" s="4"/>
      <c r="M47" s="4"/>
      <c r="N47" s="4"/>
      <c r="O47" s="4"/>
      <c r="P47" s="4"/>
      <c r="Q47" s="4"/>
      <c r="R47" s="4"/>
      <c r="S47" s="4"/>
      <c r="T47" s="4"/>
      <c r="U47" s="4"/>
    </row>
    <row r="48" spans="7:21" x14ac:dyDescent="0.35">
      <c r="H48" s="4"/>
      <c r="I48" s="10"/>
      <c r="J48" s="4"/>
      <c r="K48" s="4"/>
      <c r="L48" s="4"/>
      <c r="M48" s="4"/>
      <c r="N48" s="4"/>
      <c r="O48" s="4"/>
      <c r="P48" s="4"/>
      <c r="Q48" s="4"/>
      <c r="R48" s="4"/>
      <c r="S48" s="4"/>
      <c r="T48" s="4"/>
      <c r="U48" s="4"/>
    </row>
    <row r="49" spans="8:21" x14ac:dyDescent="0.35">
      <c r="H49" s="4"/>
      <c r="I49" s="10"/>
      <c r="J49" s="4"/>
      <c r="K49" s="4"/>
      <c r="L49" s="4"/>
      <c r="M49" s="4"/>
      <c r="N49" s="4"/>
      <c r="O49" s="4"/>
      <c r="P49" s="4"/>
      <c r="Q49" s="4"/>
      <c r="R49" s="4"/>
      <c r="S49" s="4"/>
      <c r="T49" s="4"/>
      <c r="U49" s="4"/>
    </row>
    <row r="50" spans="8:21" x14ac:dyDescent="0.35">
      <c r="H50" s="4"/>
      <c r="I50" s="10"/>
      <c r="J50" s="4"/>
      <c r="K50" s="4"/>
      <c r="L50" s="4"/>
      <c r="M50" s="4"/>
      <c r="N50" s="4"/>
      <c r="O50" s="4"/>
      <c r="P50" s="4"/>
      <c r="Q50" s="4"/>
      <c r="R50" s="4"/>
      <c r="S50" s="4"/>
      <c r="T50" s="4"/>
      <c r="U50" s="4"/>
    </row>
    <row r="51" spans="8:21" x14ac:dyDescent="0.35">
      <c r="H51" s="4"/>
      <c r="I51" s="10"/>
      <c r="J51" s="4"/>
      <c r="K51" s="4"/>
      <c r="L51" s="4"/>
      <c r="M51" s="4"/>
      <c r="N51" s="4"/>
      <c r="O51" s="4"/>
      <c r="P51" s="4"/>
      <c r="Q51" s="4"/>
      <c r="R51" s="4"/>
      <c r="S51" s="4"/>
      <c r="T51" s="4"/>
      <c r="U51" s="4"/>
    </row>
    <row r="52" spans="8:21" x14ac:dyDescent="0.35">
      <c r="H52" s="4"/>
      <c r="I52" s="10"/>
      <c r="J52" s="4"/>
      <c r="K52" s="4"/>
      <c r="L52" s="4"/>
      <c r="M52" s="4"/>
      <c r="N52" s="4"/>
      <c r="O52" s="4"/>
      <c r="P52" s="4"/>
      <c r="Q52" s="4"/>
      <c r="R52" s="4"/>
      <c r="S52" s="4"/>
      <c r="T52" s="4"/>
      <c r="U52" s="4"/>
    </row>
    <row r="53" spans="8:21" x14ac:dyDescent="0.35">
      <c r="H53" s="4"/>
      <c r="I53" s="10"/>
      <c r="J53" s="4"/>
      <c r="K53" s="4"/>
      <c r="L53" s="4"/>
      <c r="M53" s="4"/>
      <c r="N53" s="4"/>
      <c r="O53" s="4"/>
      <c r="P53" s="4"/>
      <c r="Q53" s="4"/>
      <c r="R53" s="4"/>
      <c r="S53" s="4"/>
      <c r="T53" s="4"/>
      <c r="U53" s="4"/>
    </row>
    <row r="54" spans="8:21" x14ac:dyDescent="0.35">
      <c r="H54" s="4"/>
      <c r="I54" s="10"/>
      <c r="J54" s="4"/>
      <c r="K54" s="4"/>
      <c r="L54" s="4"/>
      <c r="M54" s="4"/>
      <c r="N54" s="4"/>
      <c r="O54" s="4"/>
      <c r="P54" s="4"/>
      <c r="Q54" s="4"/>
      <c r="R54" s="4"/>
      <c r="S54" s="4"/>
      <c r="T54" s="4"/>
      <c r="U54" s="4"/>
    </row>
    <row r="55" spans="8:21" x14ac:dyDescent="0.35">
      <c r="I55" s="2"/>
    </row>
  </sheetData>
  <mergeCells count="2">
    <mergeCell ref="B5:D5"/>
    <mergeCell ref="B7:D2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2"/>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7" max="7" width="26.08984375" bestFit="1" customWidth="1"/>
    <col min="9" max="9" width="10.36328125" bestFit="1" customWidth="1"/>
    <col min="11" max="11" width="16.08984375" bestFit="1" customWidth="1"/>
    <col min="13" max="13" width="11.6328125" bestFit="1" customWidth="1"/>
    <col min="18" max="18" width="11.90625" bestFit="1" customWidth="1"/>
    <col min="19" max="19" width="9.08984375" customWidth="1"/>
  </cols>
  <sheetData>
    <row r="1" spans="2:19" x14ac:dyDescent="0.35">
      <c r="G1" s="6"/>
      <c r="H1" s="6"/>
      <c r="I1" s="6"/>
      <c r="J1" s="6"/>
      <c r="K1" s="6"/>
      <c r="L1" s="6"/>
      <c r="M1" s="6"/>
      <c r="N1" s="6"/>
      <c r="O1" s="6"/>
      <c r="P1" s="6"/>
      <c r="Q1" s="6"/>
      <c r="R1" s="6"/>
      <c r="S1" s="6"/>
    </row>
    <row r="2" spans="2:19" x14ac:dyDescent="0.35">
      <c r="G2" s="6" t="str">
        <f>_xll.ICECS(G3:G3,G5:G5,H2:S2,G7,"SortOrder=+Updated","Refresh=True")</f>
        <v>Quote Board</v>
      </c>
      <c r="H2" s="7" t="s">
        <v>2</v>
      </c>
      <c r="I2" s="7" t="s">
        <v>3</v>
      </c>
      <c r="J2" s="7" t="s">
        <v>148</v>
      </c>
      <c r="K2" s="7" t="s">
        <v>4</v>
      </c>
      <c r="L2" s="7" t="s">
        <v>7</v>
      </c>
      <c r="M2" s="7" t="s">
        <v>8</v>
      </c>
      <c r="N2" s="7" t="s">
        <v>9</v>
      </c>
      <c r="O2" s="7" t="s">
        <v>10</v>
      </c>
      <c r="P2" s="7" t="s">
        <v>11</v>
      </c>
      <c r="Q2" s="7" t="s">
        <v>12</v>
      </c>
      <c r="R2" s="7" t="s">
        <v>13</v>
      </c>
      <c r="S2" s="7" t="s">
        <v>14</v>
      </c>
    </row>
    <row r="3" spans="2:19" x14ac:dyDescent="0.35">
      <c r="G3" s="6" t="s">
        <v>113</v>
      </c>
      <c r="H3" s="6"/>
      <c r="I3" s="6"/>
      <c r="J3" s="6"/>
      <c r="K3" s="6"/>
      <c r="L3" s="6"/>
      <c r="M3" s="6"/>
      <c r="N3" s="6"/>
      <c r="O3" s="6"/>
      <c r="P3" s="6"/>
      <c r="Q3" s="6"/>
      <c r="R3" s="6"/>
      <c r="S3" s="6"/>
    </row>
    <row r="4" spans="2:19" x14ac:dyDescent="0.35">
      <c r="G4" s="6"/>
      <c r="H4" s="6"/>
      <c r="I4" s="6"/>
      <c r="J4" s="6"/>
      <c r="K4" s="6"/>
      <c r="L4" s="6"/>
      <c r="M4" s="6"/>
      <c r="N4" s="6"/>
      <c r="O4" s="6"/>
      <c r="P4" s="6"/>
      <c r="Q4" s="6"/>
      <c r="R4" s="6"/>
      <c r="S4" s="6"/>
    </row>
    <row r="5" spans="2:19" x14ac:dyDescent="0.35">
      <c r="B5" s="29" t="s">
        <v>24</v>
      </c>
      <c r="C5" s="29"/>
      <c r="D5" s="29"/>
      <c r="G5" s="6" t="s">
        <v>152</v>
      </c>
      <c r="H5" s="6"/>
      <c r="I5" s="6"/>
      <c r="J5" s="6"/>
      <c r="K5" s="6"/>
      <c r="L5" s="6"/>
      <c r="M5" s="6"/>
      <c r="N5" s="6"/>
      <c r="O5" s="6"/>
      <c r="P5" s="6"/>
      <c r="Q5" s="6"/>
      <c r="R5" s="6"/>
      <c r="S5" s="6"/>
    </row>
    <row r="6" spans="2:19" x14ac:dyDescent="0.35">
      <c r="G6" s="6"/>
      <c r="H6" s="6"/>
      <c r="I6" s="6"/>
      <c r="J6" s="6"/>
      <c r="K6" s="6"/>
      <c r="L6" s="6"/>
      <c r="M6" s="6"/>
      <c r="N6" s="6"/>
      <c r="O6" s="6"/>
      <c r="P6" s="6"/>
      <c r="Q6" s="6"/>
      <c r="R6" s="6"/>
      <c r="S6" s="6"/>
    </row>
    <row r="7" spans="2:19" ht="15.75" customHeight="1" x14ac:dyDescent="0.35">
      <c r="B7" s="30" t="s">
        <v>34</v>
      </c>
      <c r="C7" s="31"/>
      <c r="D7" s="31"/>
      <c r="G7" s="6" t="s">
        <v>151</v>
      </c>
      <c r="H7" s="6"/>
      <c r="I7" s="6"/>
      <c r="J7" s="6"/>
      <c r="K7" s="6"/>
      <c r="L7" s="6"/>
      <c r="M7" s="6"/>
      <c r="N7" s="6"/>
      <c r="O7" s="6"/>
      <c r="P7" s="6"/>
      <c r="Q7" s="6"/>
      <c r="R7" s="6"/>
      <c r="S7" s="6"/>
    </row>
    <row r="8" spans="2:19" x14ac:dyDescent="0.35">
      <c r="B8" s="31"/>
      <c r="C8" s="31"/>
      <c r="D8" s="31"/>
      <c r="G8" s="6"/>
      <c r="H8" s="6"/>
      <c r="I8" s="6"/>
      <c r="J8" s="6"/>
      <c r="K8" s="6"/>
      <c r="L8" s="6"/>
      <c r="M8" s="6"/>
      <c r="N8" s="6"/>
      <c r="O8" s="6"/>
      <c r="P8" s="6"/>
      <c r="Q8" s="6"/>
      <c r="R8" s="6"/>
      <c r="S8" s="6"/>
    </row>
    <row r="9" spans="2:19" x14ac:dyDescent="0.35">
      <c r="B9" s="31"/>
      <c r="C9" s="31"/>
      <c r="D9" s="31"/>
      <c r="G9" s="6"/>
      <c r="H9" s="6"/>
      <c r="I9" s="6"/>
      <c r="J9" s="6"/>
      <c r="K9" s="6"/>
      <c r="L9" s="6"/>
      <c r="M9" s="6"/>
      <c r="N9" s="6"/>
      <c r="O9" s="6"/>
      <c r="P9" s="6"/>
      <c r="Q9" s="6"/>
      <c r="R9" s="6"/>
      <c r="S9" s="6"/>
    </row>
    <row r="10" spans="2:19" x14ac:dyDescent="0.35">
      <c r="B10" s="31"/>
      <c r="C10" s="31"/>
      <c r="D10" s="31"/>
      <c r="G10" s="6"/>
      <c r="H10" s="6"/>
      <c r="I10" s="6"/>
      <c r="J10" s="6"/>
      <c r="K10" s="6"/>
      <c r="L10" s="6"/>
      <c r="M10" s="6"/>
      <c r="N10" s="6"/>
      <c r="O10" s="6"/>
      <c r="P10" s="6"/>
      <c r="Q10" s="6"/>
      <c r="R10" s="6"/>
      <c r="S10" s="6"/>
    </row>
    <row r="11" spans="2:19" x14ac:dyDescent="0.35">
      <c r="B11" s="31"/>
      <c r="C11" s="31"/>
      <c r="D11" s="31"/>
      <c r="G11" s="6"/>
      <c r="H11" s="6"/>
      <c r="I11" s="6"/>
      <c r="J11" s="6"/>
      <c r="K11" s="6"/>
      <c r="L11" s="6"/>
      <c r="M11" s="6"/>
      <c r="N11" s="6"/>
      <c r="O11" s="6"/>
      <c r="P11" s="6"/>
      <c r="Q11" s="6"/>
      <c r="R11" s="6"/>
      <c r="S11" s="6"/>
    </row>
    <row r="12" spans="2:19" x14ac:dyDescent="0.35">
      <c r="B12" s="31"/>
      <c r="C12" s="31"/>
      <c r="D12" s="31"/>
      <c r="G12" s="6"/>
      <c r="H12" s="6"/>
      <c r="I12" s="6"/>
      <c r="J12" s="6"/>
      <c r="K12" s="6"/>
      <c r="L12" s="6"/>
      <c r="M12" s="6"/>
      <c r="N12" s="6"/>
      <c r="O12" s="6"/>
      <c r="P12" s="6"/>
      <c r="Q12" s="6"/>
      <c r="R12" s="6"/>
      <c r="S12" s="6"/>
    </row>
    <row r="13" spans="2:19" x14ac:dyDescent="0.35">
      <c r="B13" s="31"/>
      <c r="C13" s="31"/>
      <c r="D13" s="31"/>
      <c r="G13" s="6"/>
      <c r="H13" s="6"/>
      <c r="I13" s="6"/>
      <c r="J13" s="6"/>
      <c r="K13" s="6"/>
      <c r="L13" s="6"/>
      <c r="M13" s="6"/>
      <c r="N13" s="6"/>
      <c r="O13" s="6"/>
      <c r="P13" s="6"/>
      <c r="Q13" s="6"/>
      <c r="R13" s="6"/>
      <c r="S13" s="6"/>
    </row>
    <row r="14" spans="2:19" x14ac:dyDescent="0.35">
      <c r="B14" s="31"/>
      <c r="C14" s="31"/>
      <c r="D14" s="31"/>
      <c r="G14" s="6"/>
      <c r="H14" s="6"/>
      <c r="I14" s="6"/>
      <c r="J14" s="6"/>
      <c r="K14" s="6"/>
      <c r="L14" s="6"/>
      <c r="M14" s="6"/>
      <c r="N14" s="6"/>
      <c r="O14" s="6"/>
      <c r="P14" s="6"/>
      <c r="Q14" s="6"/>
      <c r="R14" s="6"/>
      <c r="S14" s="6"/>
    </row>
    <row r="15" spans="2:19" x14ac:dyDescent="0.35">
      <c r="B15" s="31"/>
      <c r="C15" s="31"/>
      <c r="D15" s="31"/>
      <c r="G15" s="6"/>
      <c r="H15" s="6"/>
      <c r="I15" s="6"/>
      <c r="J15" s="6"/>
      <c r="K15" s="6"/>
      <c r="L15" s="6"/>
      <c r="M15" s="6"/>
      <c r="N15" s="6"/>
      <c r="O15" s="6"/>
      <c r="P15" s="6"/>
      <c r="Q15" s="6"/>
      <c r="R15" s="6"/>
      <c r="S15" s="6"/>
    </row>
    <row r="16" spans="2:19" x14ac:dyDescent="0.35">
      <c r="B16" s="31"/>
      <c r="C16" s="31"/>
      <c r="D16" s="31"/>
      <c r="G16" s="6"/>
      <c r="H16" s="6"/>
      <c r="I16" s="6"/>
      <c r="J16" s="6"/>
      <c r="K16" s="6"/>
      <c r="L16" s="6"/>
      <c r="M16" s="6"/>
      <c r="N16" s="6"/>
      <c r="O16" s="6"/>
      <c r="P16" s="6"/>
      <c r="Q16" s="6"/>
      <c r="R16" s="6"/>
      <c r="S16" s="6"/>
    </row>
    <row r="17" spans="2:19" x14ac:dyDescent="0.35">
      <c r="B17" s="31"/>
      <c r="C17" s="31"/>
      <c r="D17" s="31"/>
      <c r="G17" s="6"/>
      <c r="H17" s="6"/>
      <c r="I17" s="6"/>
      <c r="J17" s="6"/>
      <c r="K17" s="6"/>
      <c r="L17" s="6"/>
      <c r="M17" s="6"/>
      <c r="N17" s="6"/>
      <c r="O17" s="6"/>
      <c r="P17" s="6"/>
      <c r="Q17" s="6"/>
      <c r="R17" s="6"/>
      <c r="S17" s="6"/>
    </row>
    <row r="18" spans="2:19" x14ac:dyDescent="0.35">
      <c r="B18" s="31"/>
      <c r="C18" s="31"/>
      <c r="D18" s="31"/>
      <c r="G18" s="6"/>
      <c r="H18" s="6"/>
      <c r="I18" s="6"/>
      <c r="J18" s="6"/>
      <c r="K18" s="6"/>
      <c r="L18" s="6"/>
      <c r="M18" s="6"/>
      <c r="N18" s="6"/>
      <c r="O18" s="6"/>
      <c r="P18" s="6"/>
      <c r="Q18" s="6"/>
      <c r="R18" s="6"/>
      <c r="S18" s="6"/>
    </row>
    <row r="19" spans="2:19" x14ac:dyDescent="0.35">
      <c r="B19" s="31"/>
      <c r="C19" s="31"/>
      <c r="D19" s="31"/>
      <c r="G19" s="6"/>
      <c r="H19" s="6"/>
      <c r="I19" s="6"/>
      <c r="J19" s="6"/>
      <c r="K19" s="6"/>
      <c r="L19" s="6"/>
      <c r="M19" s="6"/>
      <c r="N19" s="6"/>
      <c r="O19" s="6"/>
      <c r="P19" s="6"/>
      <c r="Q19" s="6"/>
      <c r="R19" s="6"/>
      <c r="S19" s="6"/>
    </row>
    <row r="20" spans="2:19" x14ac:dyDescent="0.35">
      <c r="B20" s="31"/>
      <c r="C20" s="31"/>
      <c r="D20" s="31"/>
      <c r="G20" s="6"/>
      <c r="H20" s="6"/>
      <c r="I20" s="6"/>
      <c r="J20" s="6"/>
      <c r="K20" s="6"/>
      <c r="L20" s="6"/>
      <c r="M20" s="6"/>
      <c r="N20" s="6"/>
      <c r="O20" s="6"/>
      <c r="P20" s="6"/>
      <c r="Q20" s="6"/>
      <c r="R20" s="6"/>
      <c r="S20" s="6"/>
    </row>
    <row r="21" spans="2:19" x14ac:dyDescent="0.35">
      <c r="B21" s="31"/>
      <c r="C21" s="31"/>
      <c r="D21" s="31"/>
      <c r="G21" s="6"/>
      <c r="H21" s="6"/>
      <c r="I21" s="6"/>
      <c r="J21" s="6"/>
      <c r="K21" s="6"/>
      <c r="L21" s="6"/>
      <c r="M21" s="6"/>
      <c r="N21" s="6"/>
      <c r="O21" s="6"/>
      <c r="P21" s="6"/>
      <c r="Q21" s="6"/>
      <c r="R21" s="6"/>
      <c r="S21" s="6"/>
    </row>
    <row r="22" spans="2:19" x14ac:dyDescent="0.35">
      <c r="B22" s="31"/>
      <c r="C22" s="31"/>
      <c r="D22" s="31"/>
      <c r="G22" s="6"/>
      <c r="H22" s="6"/>
      <c r="I22" s="6"/>
      <c r="J22" s="6"/>
      <c r="K22" s="6"/>
      <c r="L22" s="6"/>
      <c r="M22" s="6"/>
      <c r="N22" s="6"/>
      <c r="O22" s="6"/>
      <c r="P22" s="6"/>
      <c r="Q22" s="6"/>
      <c r="R22" s="6"/>
      <c r="S22" s="6"/>
    </row>
  </sheetData>
  <mergeCells count="2">
    <mergeCell ref="B5:D5"/>
    <mergeCell ref="B7:D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22"/>
  <sheetViews>
    <sheetView workbookViewId="0"/>
  </sheetViews>
  <sheetFormatPr defaultRowHeight="15.5" x14ac:dyDescent="0.35"/>
  <cols>
    <col min="1" max="1" width="1.6328125" style="28" customWidth="1"/>
    <col min="2" max="2" width="9.08984375" style="28"/>
    <col min="3" max="3" width="10.6328125" style="28" bestFit="1" customWidth="1"/>
    <col min="4" max="4" width="9.08984375" style="28"/>
    <col min="5" max="5" width="1.6328125" style="28" customWidth="1"/>
    <col min="7" max="7" width="23.54296875" bestFit="1" customWidth="1"/>
    <col min="9" max="9" width="10.36328125" bestFit="1" customWidth="1"/>
    <col min="11" max="11" width="11.6328125" bestFit="1" customWidth="1"/>
    <col min="16" max="16" width="11.90625" bestFit="1" customWidth="1"/>
  </cols>
  <sheetData>
    <row r="2" spans="2:18" x14ac:dyDescent="0.35">
      <c r="G2" s="6" t="str">
        <f>_xll.ICECS(G3:G3,G5:G5,H2:Q2,G7,"SortOrder=-Updated","Refresh=True")</f>
        <v>Quote Board</v>
      </c>
      <c r="H2" s="7" t="s">
        <v>2</v>
      </c>
      <c r="I2" s="7" t="s">
        <v>4</v>
      </c>
      <c r="J2" s="7" t="s">
        <v>7</v>
      </c>
      <c r="K2" s="7" t="s">
        <v>8</v>
      </c>
      <c r="L2" s="7" t="s">
        <v>9</v>
      </c>
      <c r="M2" s="7" t="s">
        <v>10</v>
      </c>
      <c r="N2" s="7" t="s">
        <v>11</v>
      </c>
      <c r="O2" s="7" t="s">
        <v>12</v>
      </c>
      <c r="P2" s="7" t="s">
        <v>13</v>
      </c>
      <c r="Q2" s="7" t="s">
        <v>14</v>
      </c>
      <c r="R2" s="6"/>
    </row>
    <row r="3" spans="2:18" x14ac:dyDescent="0.35">
      <c r="G3" s="6" t="s">
        <v>15</v>
      </c>
      <c r="H3" s="6" t="s">
        <v>153</v>
      </c>
      <c r="I3" s="6" t="s">
        <v>154</v>
      </c>
      <c r="J3" s="6" t="s">
        <v>19</v>
      </c>
      <c r="K3" s="6"/>
      <c r="L3" s="6"/>
      <c r="M3" s="6">
        <v>-5.0000000000000001E-3</v>
      </c>
      <c r="N3" s="6">
        <v>3.0000000000000001E-3</v>
      </c>
      <c r="O3" s="6"/>
      <c r="P3" s="6"/>
      <c r="Q3" s="6" t="s">
        <v>19</v>
      </c>
      <c r="R3" s="6"/>
    </row>
    <row r="4" spans="2:18" x14ac:dyDescent="0.35">
      <c r="G4" s="6"/>
      <c r="H4" s="6" t="s">
        <v>127</v>
      </c>
      <c r="I4" s="6" t="s">
        <v>154</v>
      </c>
      <c r="J4" s="6" t="s">
        <v>19</v>
      </c>
      <c r="K4" s="6"/>
      <c r="L4" s="6"/>
      <c r="M4" s="6">
        <v>-10</v>
      </c>
      <c r="N4" s="6">
        <v>0</v>
      </c>
      <c r="O4" s="6"/>
      <c r="P4" s="6"/>
      <c r="Q4" s="6" t="s">
        <v>19</v>
      </c>
      <c r="R4" s="6"/>
    </row>
    <row r="5" spans="2:18" x14ac:dyDescent="0.35">
      <c r="B5" s="29" t="s">
        <v>24</v>
      </c>
      <c r="C5" s="29"/>
      <c r="D5" s="29"/>
      <c r="G5" s="6" t="s">
        <v>154</v>
      </c>
      <c r="H5" s="6" t="s">
        <v>26</v>
      </c>
      <c r="I5" s="6" t="s">
        <v>154</v>
      </c>
      <c r="J5" s="6" t="s">
        <v>19</v>
      </c>
      <c r="K5" s="6"/>
      <c r="L5" s="6"/>
      <c r="M5" s="6">
        <v>-3.0000000000000001E-3</v>
      </c>
      <c r="N5" s="6">
        <v>-5.0000000000000001E-3</v>
      </c>
      <c r="O5" s="6"/>
      <c r="P5" s="6"/>
      <c r="Q5" s="6" t="s">
        <v>19</v>
      </c>
      <c r="R5" s="6"/>
    </row>
    <row r="6" spans="2:18" x14ac:dyDescent="0.35">
      <c r="G6" s="6"/>
      <c r="H6" s="6"/>
      <c r="I6" s="6"/>
      <c r="J6" s="6"/>
      <c r="K6" s="6"/>
      <c r="L6" s="6"/>
      <c r="M6" s="6"/>
      <c r="N6" s="6"/>
      <c r="O6" s="6"/>
      <c r="P6" s="6"/>
      <c r="Q6" s="6"/>
      <c r="R6" s="6"/>
    </row>
    <row r="7" spans="2:18" ht="15.75" customHeight="1" x14ac:dyDescent="0.35">
      <c r="B7" s="30" t="s">
        <v>34</v>
      </c>
      <c r="C7" s="31"/>
      <c r="D7" s="31"/>
      <c r="G7" s="6" t="s">
        <v>155</v>
      </c>
      <c r="H7" s="6"/>
      <c r="I7" s="6"/>
      <c r="J7" s="6"/>
      <c r="K7" s="6"/>
      <c r="L7" s="6"/>
      <c r="M7" s="6"/>
      <c r="N7" s="6"/>
      <c r="O7" s="6"/>
      <c r="P7" s="6"/>
      <c r="Q7" s="6"/>
      <c r="R7" s="6"/>
    </row>
    <row r="8" spans="2:18" x14ac:dyDescent="0.35">
      <c r="B8" s="31"/>
      <c r="C8" s="31"/>
      <c r="D8" s="31"/>
      <c r="G8" s="6"/>
      <c r="H8" s="6"/>
      <c r="I8" s="6"/>
      <c r="J8" s="6"/>
      <c r="K8" s="6"/>
      <c r="L8" s="6"/>
      <c r="M8" s="6"/>
      <c r="N8" s="6"/>
      <c r="O8" s="6"/>
      <c r="P8" s="6"/>
      <c r="Q8" s="6"/>
      <c r="R8" s="6"/>
    </row>
    <row r="9" spans="2:18" x14ac:dyDescent="0.35">
      <c r="B9" s="31"/>
      <c r="C9" s="31"/>
      <c r="D9" s="31"/>
      <c r="G9" s="6"/>
      <c r="H9" s="6"/>
      <c r="I9" s="6"/>
      <c r="J9" s="6"/>
      <c r="K9" s="6"/>
      <c r="L9" s="6"/>
      <c r="M9" s="6"/>
      <c r="N9" s="6"/>
      <c r="O9" s="6"/>
      <c r="P9" s="6"/>
      <c r="Q9" s="6"/>
      <c r="R9" s="6"/>
    </row>
    <row r="10" spans="2:18" x14ac:dyDescent="0.35">
      <c r="B10" s="31"/>
      <c r="C10" s="31"/>
      <c r="D10" s="31"/>
      <c r="G10" s="6"/>
      <c r="H10" s="6"/>
      <c r="I10" s="6"/>
      <c r="J10" s="6"/>
      <c r="K10" s="6"/>
      <c r="L10" s="6"/>
      <c r="M10" s="6"/>
      <c r="N10" s="6"/>
      <c r="O10" s="6"/>
      <c r="P10" s="6"/>
      <c r="Q10" s="6"/>
      <c r="R10" s="6"/>
    </row>
    <row r="11" spans="2:18" x14ac:dyDescent="0.35">
      <c r="B11" s="31"/>
      <c r="C11" s="31"/>
      <c r="D11" s="31"/>
      <c r="G11" s="6"/>
      <c r="H11" s="6"/>
      <c r="I11" s="6"/>
      <c r="J11" s="6"/>
      <c r="K11" s="6"/>
      <c r="L11" s="6"/>
      <c r="M11" s="6"/>
      <c r="N11" s="6"/>
      <c r="O11" s="6"/>
      <c r="P11" s="6"/>
      <c r="Q11" s="6"/>
      <c r="R11" s="6"/>
    </row>
    <row r="12" spans="2:18" x14ac:dyDescent="0.35">
      <c r="B12" s="31"/>
      <c r="C12" s="31"/>
      <c r="D12" s="31"/>
      <c r="G12" s="6"/>
      <c r="H12" s="6"/>
      <c r="I12" s="6"/>
      <c r="J12" s="6"/>
      <c r="K12" s="6"/>
      <c r="L12" s="6"/>
      <c r="M12" s="6"/>
      <c r="N12" s="6"/>
      <c r="O12" s="6"/>
      <c r="P12" s="6"/>
      <c r="Q12" s="6"/>
      <c r="R12" s="6"/>
    </row>
    <row r="13" spans="2:18" x14ac:dyDescent="0.35">
      <c r="B13" s="31"/>
      <c r="C13" s="31"/>
      <c r="D13" s="31"/>
      <c r="G13" s="6"/>
      <c r="H13" s="6"/>
      <c r="I13" s="6"/>
      <c r="J13" s="6"/>
      <c r="K13" s="6"/>
      <c r="L13" s="6"/>
      <c r="M13" s="6"/>
      <c r="N13" s="6"/>
      <c r="O13" s="6"/>
      <c r="P13" s="6"/>
      <c r="Q13" s="6"/>
      <c r="R13" s="6"/>
    </row>
    <row r="14" spans="2:18" x14ac:dyDescent="0.35">
      <c r="B14" s="31"/>
      <c r="C14" s="31"/>
      <c r="D14" s="31"/>
      <c r="G14" s="6"/>
      <c r="H14" s="6"/>
      <c r="I14" s="6"/>
      <c r="J14" s="6"/>
      <c r="K14" s="6"/>
      <c r="L14" s="6"/>
      <c r="M14" s="6"/>
      <c r="N14" s="6"/>
      <c r="O14" s="6"/>
      <c r="P14" s="6"/>
      <c r="Q14" s="6"/>
      <c r="R14" s="6"/>
    </row>
    <row r="15" spans="2:18" x14ac:dyDescent="0.35">
      <c r="B15" s="31"/>
      <c r="C15" s="31"/>
      <c r="D15" s="31"/>
      <c r="G15" s="6"/>
      <c r="H15" s="6"/>
      <c r="I15" s="6"/>
      <c r="J15" s="6"/>
      <c r="K15" s="6"/>
      <c r="L15" s="6"/>
      <c r="M15" s="6"/>
      <c r="N15" s="6"/>
      <c r="O15" s="6"/>
      <c r="P15" s="6"/>
      <c r="Q15" s="6"/>
      <c r="R15" s="6"/>
    </row>
    <row r="16" spans="2:18" x14ac:dyDescent="0.35">
      <c r="B16" s="31"/>
      <c r="C16" s="31"/>
      <c r="D16" s="31"/>
      <c r="G16" s="6"/>
      <c r="H16" s="6"/>
      <c r="I16" s="6"/>
      <c r="J16" s="6"/>
      <c r="K16" s="6"/>
      <c r="L16" s="6"/>
      <c r="M16" s="6"/>
      <c r="N16" s="6"/>
      <c r="O16" s="6"/>
      <c r="P16" s="6"/>
      <c r="Q16" s="6"/>
      <c r="R16" s="6"/>
    </row>
    <row r="17" spans="2:18" x14ac:dyDescent="0.35">
      <c r="B17" s="31"/>
      <c r="C17" s="31"/>
      <c r="D17" s="31"/>
      <c r="G17" s="6"/>
      <c r="H17" s="6"/>
      <c r="I17" s="6"/>
      <c r="J17" s="6"/>
      <c r="K17" s="6"/>
      <c r="L17" s="6"/>
      <c r="M17" s="6"/>
      <c r="N17" s="6"/>
      <c r="O17" s="6"/>
      <c r="P17" s="6"/>
      <c r="Q17" s="6"/>
      <c r="R17" s="6"/>
    </row>
    <row r="18" spans="2:18" x14ac:dyDescent="0.35">
      <c r="B18" s="31"/>
      <c r="C18" s="31"/>
      <c r="D18" s="31"/>
      <c r="G18" s="6"/>
      <c r="H18" s="6"/>
      <c r="I18" s="6"/>
      <c r="J18" s="6"/>
      <c r="K18" s="6"/>
      <c r="L18" s="6"/>
      <c r="M18" s="6"/>
      <c r="N18" s="6"/>
      <c r="O18" s="6"/>
      <c r="P18" s="6"/>
      <c r="Q18" s="6"/>
      <c r="R18" s="6"/>
    </row>
    <row r="19" spans="2:18" x14ac:dyDescent="0.35">
      <c r="B19" s="31"/>
      <c r="C19" s="31"/>
      <c r="D19" s="31"/>
    </row>
    <row r="20" spans="2:18" x14ac:dyDescent="0.35">
      <c r="B20" s="31"/>
      <c r="C20" s="31"/>
      <c r="D20" s="31"/>
    </row>
    <row r="21" spans="2:18" x14ac:dyDescent="0.35">
      <c r="B21" s="31"/>
      <c r="C21" s="31"/>
      <c r="D21" s="31"/>
    </row>
    <row r="22" spans="2:18" x14ac:dyDescent="0.35">
      <c r="B22" s="31"/>
      <c r="C22" s="31"/>
      <c r="D22" s="31"/>
    </row>
  </sheetData>
  <mergeCells count="2">
    <mergeCell ref="B5:D5"/>
    <mergeCell ref="B7:D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0cc9588-29ba-4d4c-959c-c24417c65947">DESKTECHID-1264713846-282</_dlc_DocId>
    <_dlc_DocIdUrl xmlns="90cc9588-29ba-4d4c-959c-c24417c65947">
      <Url>https://workspace.cpex.com/data/desktech/cscreen/_layouts/15/DocIdRedir.aspx?ID=DESKTECHID-1264713846-282</Url>
      <Description>DESKTECHID-1264713846-282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xcel workbook" ma:contentTypeID="0x010100BD0F890979824DB7A7D7650E4D7D620000ABDDFF02A725574E870785554FF195E4" ma:contentTypeVersion="3" ma:contentTypeDescription="Create a new document" ma:contentTypeScope="" ma:versionID="93a58508ae89736f48fdeeeb58ab4a9f">
  <xsd:schema xmlns:xsd="http://www.w3.org/2001/XMLSchema" xmlns:xs="http://www.w3.org/2001/XMLSchema" xmlns:p="http://schemas.microsoft.com/office/2006/metadata/properties" xmlns:ns2="90cc9588-29ba-4d4c-959c-c24417c65947" targetNamespace="http://schemas.microsoft.com/office/2006/metadata/properties" ma:root="true" ma:fieldsID="6225d79c5b1cdbce61e46a8886c46c2a" ns2:_="">
    <xsd:import namespace="90cc9588-29ba-4d4c-959c-c24417c6594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cc9588-29ba-4d4c-959c-c24417c65947"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86251C-8331-480C-A09C-1994C4860A29}">
  <ds:schemaRefs>
    <ds:schemaRef ds:uri="http://schemas.microsoft.com/office/2006/metadata/properties"/>
    <ds:schemaRef ds:uri="http://schemas.microsoft.com/office/infopath/2007/PartnerControls"/>
    <ds:schemaRef ds:uri="90cc9588-29ba-4d4c-959c-c24417c65947"/>
  </ds:schemaRefs>
</ds:datastoreItem>
</file>

<file path=customXml/itemProps2.xml><?xml version="1.0" encoding="utf-8"?>
<ds:datastoreItem xmlns:ds="http://schemas.openxmlformats.org/officeDocument/2006/customXml" ds:itemID="{D082DD7B-B257-4AC5-94FF-1B4195245B09}">
  <ds:schemaRefs>
    <ds:schemaRef ds:uri="http://schemas.microsoft.com/sharepoint/v3/contenttype/forms"/>
  </ds:schemaRefs>
</ds:datastoreItem>
</file>

<file path=customXml/itemProps3.xml><?xml version="1.0" encoding="utf-8"?>
<ds:datastoreItem xmlns:ds="http://schemas.openxmlformats.org/officeDocument/2006/customXml" ds:itemID="{9FE735FC-C6E8-449F-82FD-BD5DDEFFDEDA}">
  <ds:schemaRefs>
    <ds:schemaRef ds:uri="http://schemas.microsoft.com/sharepoint/events"/>
  </ds:schemaRefs>
</ds:datastoreItem>
</file>

<file path=customXml/itemProps4.xml><?xml version="1.0" encoding="utf-8"?>
<ds:datastoreItem xmlns:ds="http://schemas.openxmlformats.org/officeDocument/2006/customXml" ds:itemID="{97F026A9-63FF-4929-B289-61188EAEF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cc9588-29ba-4d4c-959c-c24417c65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Listed ETF and Single Stock</vt:lpstr>
      <vt:lpstr>Index Vol</vt:lpstr>
      <vt:lpstr>Revcons</vt:lpstr>
      <vt:lpstr>SPTR BTICs</vt:lpstr>
      <vt:lpstr>MSCI Futures</vt:lpstr>
      <vt:lpstr>TRS</vt:lpstr>
      <vt:lpstr>Basket Funding</vt:lpstr>
      <vt:lpstr>ETF NAV</vt:lpstr>
      <vt:lpstr>Custom</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Bailer</dc:creator>
  <cp:keywords/>
  <dc:description/>
  <cp:lastModifiedBy>Keely Jelinek</cp:lastModifiedBy>
  <cp:revision/>
  <dcterms:created xsi:type="dcterms:W3CDTF">2019-02-04T20:06:10Z</dcterms:created>
  <dcterms:modified xsi:type="dcterms:W3CDTF">2022-08-19T17:11:10Z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0x010100BD0F890979824DB7A7D7650E4D7D620000ABDDFF02A725574E870785554FF195E4</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_dlc_DocIdItemGuid">
    <vt:lpwstr>c4346898-070e-44bc-a887-86b680ead508</vt:lpwstr>
  </property>
</Properties>
</file>